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becker/Downloads/SESMG-dev_open_district_upscaling3/program_files/urban_district_upscaling/"/>
    </mc:Choice>
  </mc:AlternateContent>
  <xr:revisionPtr revIDLastSave="0" documentId="13_ncr:1_{8DF087B6-4240-BB49-9B34-E4CD4E64D353}" xr6:coauthVersionLast="47" xr6:coauthVersionMax="47" xr10:uidLastSave="{00000000-0000-0000-0000-000000000000}"/>
  <bookViews>
    <workbookView xWindow="12680" yWindow="7540" windowWidth="38520" windowHeight="21020" activeTab="5" xr2:uid="{E7C0A991-ABA2-4650-8848-5C73E0926BAC}"/>
  </bookViews>
  <sheets>
    <sheet name="energysystem" sheetId="1" r:id="rId1"/>
    <sheet name="district heating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insulation" sheetId="14" r:id="rId17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4" l="1"/>
  <c r="J9" i="3" l="1"/>
  <c r="J8" i="3" s="1"/>
  <c r="J4" i="13"/>
  <c r="B2" i="12"/>
  <c r="B12" i="12"/>
  <c r="B11" i="12"/>
  <c r="B10" i="12"/>
  <c r="D2" i="11"/>
  <c r="N6" i="7"/>
  <c r="D110" i="14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tc={187A2D94-FF91-4CBA-B54A-4B7512150F5F}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</t>
      </text>
    </comment>
    <comment ref="D4" authorId="1" shapeId="0" xr:uid="{153DFB59-C761-4C3B-9160-04CA314BD8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ggf rausnehmen</t>
      </text>
    </comment>
    <comment ref="A13" authorId="2" shapeId="0" xr:uid="{796DA6A2-2E1B-4B96-8F09-731395EEE2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4" authorId="3" shapeId="0" xr:uid="{187A2D94-FF91-4CBA-B54A-4B7512150F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industrial</t>
      </text>
    </comment>
    <comment ref="A16" authorId="4" shapeId="0" xr:uid="{77644826-B1BE-4FF1-BDC4-4BEC691C98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 0,015</t>
      </text>
    </comment>
    <comment ref="A17" authorId="5" shapeId="0" xr:uid="{F8DDB825-E470-453F-9AE3-04161901B1A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heat import?</t>
      </text>
    </comment>
    <comment ref="A18" authorId="6" shapeId="0" xr:uid="{2B14C1EC-2C97-4BE1-8C77-00AE2E5082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im code gebraucht?</t>
      </text>
    </comment>
    <comment ref="A20" authorId="7" shapeId="0" xr:uid="{F53326E1-C43E-43B8-98FB-A07347FE721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variable co2 kosten bei var constraint output costs?</t>
      </text>
    </comment>
    <comment ref="A10" authorId="1" shapeId="0" xr:uid="{B794816C-D2FC-49A8-96C8-22D5BB655F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löschen? siehe Busse</t>
      </text>
    </comment>
  </commentList>
</comments>
</file>

<file path=xl/sharedStrings.xml><?xml version="1.0" encoding="utf-8"?>
<sst xmlns="http://schemas.openxmlformats.org/spreadsheetml/2006/main" count="588" uniqueCount="407">
  <si>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</si>
  <si>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</si>
  <si>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</si>
  <si>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</si>
  <si>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</si>
  <si>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</si>
  <si>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</si>
  <si>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</si>
  <si>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</si>
  <si>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</si>
  <si>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</si>
  <si>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</si>
  <si>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</si>
  <si>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</si>
  <si>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</si>
  <si>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</si>
  <si>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</si>
  <si>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</si>
  <si>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</si>
  <si>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</si>
  <si>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</si>
  <si>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</si>
  <si>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</si>
  <si>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</si>
  <si>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</si>
  <si>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</si>
  <si>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</si>
  <si>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</si>
  <si>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</si>
  <si>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</si>
  <si>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</si>
  <si>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</si>
  <si>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</si>
  <si>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</si>
  <si>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</si>
  <si>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</si>
  <si>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</si>
  <si>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</si>
  <si>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</si>
  <si>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</si>
  <si>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</si>
  <si>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</si>
  <si>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</si>
  <si>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</si>
  <si>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</si>
  <si>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</si>
  <si>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</si>
  <si>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</si>
  <si>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</si>
  <si>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</si>
  <si>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</si>
  <si>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</si>
  <si>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</si>
  <si>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</si>
  <si>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</si>
  <si>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</si>
  <si>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</si>
  <si>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</si>
  <si>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</si>
  <si>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</si>
  <si>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</si>
  <si>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</si>
  <si>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</si>
  <si>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</si>
  <si>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</si>
  <si>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</si>
  <si>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</si>
  <si>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</si>
  <si>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</si>
  <si>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</si>
  <si>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</si>
  <si>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</si>
  <si>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</si>
  <si>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</si>
  <si>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</si>
  <si>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</si>
  <si>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</si>
  <si>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</si>
  <si>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</si>
  <si>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</si>
  <si>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</si>
  <si>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</si>
  <si>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</si>
  <si>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</si>
  <si>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</si>
  <si>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</si>
  <si>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</si>
  <si>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</si>
  <si>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</si>
  <si>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</si>
  <si>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</si>
  <si>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</si>
  <si>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</si>
  <si>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</si>
  <si>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</si>
  <si>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</si>
  <si>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</si>
  <si>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</si>
  <si>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</si>
  <si>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</si>
  <si>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</si>
  <si>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</si>
  <si>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</si>
  <si>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</si>
  <si>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</si>
  <si>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</si>
  <si>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</si>
  <si>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</si>
  <si>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</si>
  <si>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</si>
  <si>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</si>
  <si>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</si>
  <si>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</si>
  <si>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</si>
  <si>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</si>
  <si>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</si>
  <si>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</si>
  <si>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</si>
  <si>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</si>
  <si>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</si>
  <si>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</si>
  <si>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</si>
  <si>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</si>
  <si>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</si>
  <si>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</si>
  <si>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</si>
  <si>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</si>
  <si>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</si>
  <si>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</si>
  <si>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</si>
  <si>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</si>
  <si>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</si>
  <si>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</si>
  <si>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</si>
  <si>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</si>
  <si>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</si>
  <si>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</si>
  <si>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</si>
  <si>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</si>
  <si>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</si>
  <si>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</si>
  <si>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</si>
  <si>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</si>
  <si>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</si>
  <si>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</si>
  <si>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</si>
  <si>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</si>
  <si>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</si>
  <si>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</si>
  <si>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</si>
  <si>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</si>
  <si>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</si>
  <si>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</si>
  <si>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</si>
  <si>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</si>
  <si>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</si>
  <si>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</si>
  <si>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</si>
  <si>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</si>
  <si>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</si>
  <si>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</si>
  <si>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</si>
  <si>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</si>
  <si>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</si>
  <si>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</si>
  <si>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</si>
  <si>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</si>
  <si>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</si>
  <si>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</si>
  <si>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</si>
  <si>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</si>
  <si>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</si>
  <si>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</si>
  <si>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</si>
  <si>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</si>
  <si>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</si>
  <si>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</si>
  <si>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</si>
  <si>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</si>
  <si>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</si>
  <si>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</si>
  <si>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</si>
  <si>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</si>
  <si>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</si>
  <si>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</si>
  <si>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</si>
  <si>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</si>
  <si>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</si>
  <si>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</si>
  <si>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</si>
  <si>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</si>
  <si>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</si>
  <si>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</si>
  <si>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</si>
  <si>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</si>
  <si>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</si>
  <si>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</si>
  <si>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</si>
  <si>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</si>
  <si>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</si>
  <si>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</si>
  <si>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</si>
  <si>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</si>
  <si>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</si>
  <si>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</si>
  <si>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</si>
  <si>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</si>
  <si>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</si>
  <si>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</si>
  <si>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</si>
  <si>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</si>
  <si>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</si>
  <si>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</si>
  <si>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</si>
  <si>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</si>
  <si>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</si>
  <si>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</si>
  <si>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</si>
  <si>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</si>
  <si>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</si>
  <si>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</si>
  <si>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</si>
  <si>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</si>
  <si>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</si>
  <si>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</si>
  <si>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</si>
  <si>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</si>
  <si>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</si>
  <si>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</si>
  <si>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</si>
  <si>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</si>
  <si>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</si>
  <si>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</si>
  <si>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</si>
  <si>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</si>
  <si>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</si>
  <si>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</si>
  <si>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</si>
  <si>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</si>
  <si>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</si>
  <si>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</si>
  <si>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</si>
  <si>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</si>
  <si>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</si>
  <si>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</si>
  <si>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</si>
  <si>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</si>
  <si>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</si>
  <si>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</si>
  <si>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</si>
  <si>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</si>
  <si>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</si>
  <si>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</si>
  <si>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</si>
  <si>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</si>
  <si>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</si>
  <si>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</si>
  <si>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</si>
  <si>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</si>
  <si>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</si>
  <si>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</si>
  <si>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</si>
  <si>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</si>
  <si>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</si>
  <si>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</si>
  <si>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</si>
  <si>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</si>
  <si>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</si>
  <si>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</si>
  <si>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</si>
  <si>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</si>
  <si>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</si>
  <si>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</si>
  <si>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</si>
  <si>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</si>
  <si>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</si>
  <si>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</si>
  <si>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</si>
  <si>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</si>
  <si>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</si>
  <si>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</si>
  <si>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</si>
  <si>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</si>
  <si>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</si>
  <si>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</si>
  <si>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</si>
  <si>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</si>
  <si>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</si>
  <si>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</si>
  <si>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</si>
  <si>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</si>
  <si>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</si>
  <si>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</si>
  <si>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</si>
  <si>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</si>
  <si>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</si>
  <si>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</si>
  <si>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</si>
  <si>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</si>
  <si>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</si>
  <si>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</si>
  <si>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</si>
  <si>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</si>
  <si>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</si>
  <si>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</si>
  <si>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</si>
  <si>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</si>
  <si>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</si>
  <si>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</si>
  <si>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</si>
  <si>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</si>
  <si>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</si>
  <si>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</si>
  <si>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</si>
  <si>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</si>
  <si>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</si>
  <si>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</si>
  <si>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</si>
  <si>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</si>
  <si>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</si>
  <si>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</si>
  <si>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</si>
  <si>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</si>
  <si>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</si>
  <si>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</si>
  <si>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</si>
  <si>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</si>
  <si>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</si>
  <si>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</si>
  <si>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</si>
  <si>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</si>
  <si>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</si>
  <si>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</si>
  <si>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</si>
  <si>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</si>
  <si>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</si>
  <si>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</si>
  <si>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</si>
  <si>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</si>
  <si>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</si>
  <si>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</si>
  <si>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</si>
  <si>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</si>
  <si>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</si>
  <si>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</si>
  <si>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</si>
  <si>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</si>
  <si>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</si>
  <si>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</si>
  <si>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</si>
  <si>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</si>
  <si>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</si>
  <si>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</si>
  <si>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</si>
  <si>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</si>
  <si>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</si>
  <si>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</si>
  <si>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</si>
  <si>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</si>
  <si>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</si>
  <si>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</si>
  <si>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</si>
  <si>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</si>
  <si>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</si>
  <si>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</si>
  <si>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</si>
  <si>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</si>
  <si>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</si>
  <si>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</si>
  <si>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</si>
  <si>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</si>
  <si>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</si>
  <si>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</si>
  <si>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</si>
  <si>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</si>
  <si>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</si>
  <si>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</si>
  <si>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</si>
  <si>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</si>
  <si>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</si>
  <si>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</si>
  <si>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</si>
  <si>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</si>
  <si>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</si>
  <si>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</si>
  <si>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</si>
  <si>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</si>
  <si>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</si>
  <si>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</si>
  <si>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</si>
  <si>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</si>
  <si>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</si>
  <si>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</si>
  <si>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</si>
  <si>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</si>
  <si>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</si>
  <si>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</si>
  <si>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</si>
  <si>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net_floor_area / area</t>
  </si>
  <si>
    <t>central_naturalgas_heating_plant_transformer</t>
  </si>
  <si>
    <t>minimum final energy reduction</t>
  </si>
  <si>
    <t>weather data lon</t>
  </si>
  <si>
    <t>fix investment constraint costs</t>
  </si>
  <si>
    <t>central_biogas_chp</t>
  </si>
  <si>
    <t>periodical constraint costs flat</t>
  </si>
  <si>
    <t>periodical costs flat</t>
  </si>
  <si>
    <t>weather data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</si>
</sst>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1" fillId="0" borderId="0" xfId="0" applyFont="1"/>
    <xf numFmtId="164" fontId="3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NumberFormat="1"/>
    <xf numFmtId="0" fontId="5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6" fillId="0" borderId="0" xfId="0" applyFont="1"/>
    <xf numFmtId="0" fontId="6" fillId="2" borderId="0" xfId="0" applyFont="1" applyFill="1"/>
    <xf numFmtId="0" fontId="0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0" fillId="4" borderId="0" xfId="0" applyFill="1"/>
    <xf numFmtId="0" fontId="7" fillId="4" borderId="0" xfId="0" applyFont="1" applyFill="1"/>
    <xf numFmtId="0" fontId="7" fillId="0" borderId="0" xfId="0" applyFont="1" applyFill="1"/>
    <xf numFmtId="0" fontId="7" fillId="3" borderId="0" xfId="0" applyFont="1" applyFill="1"/>
    <xf numFmtId="0" fontId="7" fillId="3" borderId="1" xfId="0" applyFont="1" applyFill="1" applyBorder="1"/>
    <xf numFmtId="0" fontId="7" fillId="5" borderId="0" xfId="0" applyFont="1" applyFill="1"/>
    <xf numFmtId="0" fontId="7" fillId="0" borderId="0" xfId="0" applyFont="1"/>
    <xf numFmtId="0" fontId="0" fillId="3" borderId="0" xfId="0" applyNumberFormat="1" applyFill="1"/>
    <xf numFmtId="0" fontId="8" fillId="0" borderId="0" xfId="0" applyFont="1" applyFill="1"/>
    <xf numFmtId="0" fontId="8" fillId="6" borderId="0" xfId="0" applyFont="1" applyFill="1"/>
    <xf numFmtId="0" fontId="0" fillId="7" borderId="0" xfId="0" applyFill="1"/>
    <xf numFmtId="0" fontId="7" fillId="7" borderId="0" xfId="0" applyFont="1" applyFill="1"/>
    <xf numFmtId="0" fontId="0" fillId="7" borderId="0" xfId="0" applyFont="1" applyFill="1"/>
    <xf numFmtId="0" fontId="1" fillId="7" borderId="0" xfId="0" applyFont="1" applyFill="1"/>
    <xf numFmtId="0" fontId="7" fillId="7" borderId="1" xfId="0" applyFont="1" applyFill="1" applyBorder="1"/>
    <xf numFmtId="0" fontId="8" fillId="8" borderId="0" xfId="0" applyFont="1" applyFill="1"/>
    <xf numFmtId="0" fontId="10" fillId="8" borderId="0" xfId="0" applyFont="1" applyFill="1"/>
    <xf numFmtId="0" fontId="9" fillId="8" borderId="0" xfId="0" applyFont="1" applyFill="1"/>
    <xf numFmtId="11" fontId="7" fillId="3" borderId="0" xfId="0" applyNumberFormat="1" applyFont="1" applyFill="1"/>
    <xf numFmtId="0" fontId="0" fillId="5" borderId="0" xfId="0" applyFont="1" applyFill="1"/>
    <xf numFmtId="0" fontId="0" fillId="5" borderId="0" xfId="0" applyFill="1"/>
    <xf numFmtId="0" fontId="0" fillId="9" borderId="0" xfId="0" applyFill="1"/>
    <xf numFmtId="0" fontId="7" fillId="6" borderId="0" xfId="0" applyFont="1" applyFill="1"/>
    <xf numFmtId="0" fontId="7" fillId="9" borderId="0" xfId="0" applyFont="1" applyFill="1"/>
    <xf numFmtId="0" fontId="5" fillId="0" borderId="3" xfId="0" applyFont="1" applyFill="1" applyBorder="1" applyAlignment="1">
      <alignment horizontal="center" vertical="top"/>
    </xf>
  </cellXfs>
  <cellStyles count="10">
    <cellStyle name="Standard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3" xfId="7" xr:uid="{F0C1E3E5-FE7E-4D68-8DA4-10A26C03D3A2}"/>
    <cellStyle name="Standard 2 2 4" xfId="9" xr:uid="{37174B48-9BE9-4A77-A755-EAF434D509EE}"/>
    <cellStyle name="Standard 2 3" xfId="4" xr:uid="{D6DAFC2C-B134-421C-9FC8-D3424A8FAE97}"/>
    <cellStyle name="Standard 2 4" xfId="6" xr:uid="{9E5DE2C7-E34B-45E3-93D8-798781B6C5B7}"/>
    <cellStyle name="Standard 2 5" xfId="8" xr:uid="{069E6AA7-E79E-451A-B40C-1584BA31CA7D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4" dT="2021-10-20T06:01:06.52" personId="{B65F85DF-ECF7-451C-8163-61C5992588C4}" id="{187A2D94-FF91-4CBA-B54A-4B7512150F5F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H3"/>
  <sheetViews>
    <sheetView workbookViewId="0">
      <selection activeCell="G2" sqref="G2"/>
    </sheetView>
  </sheetViews>
  <sheetFormatPr baseColWidth="10" defaultRowHeight="14" x14ac:dyDescent="0.15"/>
  <cols>
    <col min="1" max="2" width="16.332031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233</v>
      </c>
      <c r="F1" t="s">
        <v>400</v>
      </c>
      <c r="G1" t="s">
        <v>406</v>
      </c>
      <c r="H1" t="s">
        <v>401</v>
      </c>
    </row>
    <row r="2" spans="1:8" x14ac:dyDescent="0.15">
      <c r="E2" t="s">
        <v>4</v>
      </c>
    </row>
    <row r="3" spans="1:8" x14ac:dyDescent="0.15">
      <c r="A3" s="2">
        <v>40909</v>
      </c>
      <c r="B3" s="2">
        <v>41273.958333333336</v>
      </c>
      <c r="C3" t="s">
        <v>5</v>
      </c>
      <c r="D3">
        <v>8760</v>
      </c>
      <c r="E3" t="s">
        <v>234</v>
      </c>
      <c r="F3" t="s">
        <v>234</v>
      </c>
      <c r="G3" t="s">
        <v>234</v>
      </c>
      <c r="H3" t="s">
        <v>234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workbookViewId="0">
      <selection activeCell="M12" sqref="M12"/>
    </sheetView>
  </sheetViews>
  <sheetFormatPr baseColWidth="10" defaultRowHeight="14" x14ac:dyDescent="0.15"/>
  <cols>
    <col min="1" max="1" width="17.6640625" bestFit="1" customWidth="1"/>
  </cols>
  <sheetData>
    <row r="1" spans="1:10" x14ac:dyDescent="0.1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15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15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15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15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15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15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15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15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15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15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15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15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15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15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15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15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15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15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15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15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15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15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15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15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15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15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15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15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15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15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15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15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15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15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15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15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15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15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15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15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15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15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15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15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15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15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15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15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15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15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15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15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15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15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15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15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15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15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15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15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15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15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15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15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15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15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15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15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15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15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15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15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15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15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15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15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15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15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15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15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15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15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15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15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15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15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15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15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15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15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15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15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15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15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15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15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15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15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15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15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15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15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15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15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15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15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15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15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15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15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15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15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15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15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15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15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15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15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15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15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15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15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15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15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15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15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15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15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15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15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15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15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15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15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15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15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15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15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15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15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15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15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15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15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15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15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15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15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15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15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15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15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15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15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15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15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15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15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15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15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15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15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15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15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15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15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15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15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15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15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15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15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15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15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15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15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15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15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15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15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15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15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15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15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15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15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15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15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15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15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15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15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15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15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15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15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15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15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15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15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15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15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15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15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15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15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15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15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15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15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15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15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15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15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15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15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15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15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15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15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15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15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15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15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15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15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15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15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15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15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15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15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15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15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15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15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15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15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15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15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15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15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15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15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15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15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15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15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15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15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15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15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15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15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15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15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15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15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15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15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15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15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15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15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15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15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15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15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15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15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15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15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15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15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15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15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15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15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15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15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15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15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15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15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15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15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15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15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15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15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15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15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15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15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15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15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15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15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15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15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15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15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15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15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15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15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15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15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15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15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15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15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15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15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15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15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15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15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15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15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15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15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15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15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15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15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15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15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15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15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15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15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15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15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15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15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15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15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15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15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15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15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15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15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15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15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15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15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15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15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15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15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15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15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15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15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15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15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15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15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15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15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15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15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15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15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15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15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15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15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15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15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15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15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15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15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15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15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15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15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15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15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15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15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15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15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15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15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15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15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15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15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15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15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15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15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15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15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15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15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15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15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15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15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15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15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15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15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15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15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15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15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15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15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15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15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15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15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15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15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15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15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15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15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15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15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15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15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15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15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15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15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15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15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15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15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15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15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15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15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15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15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15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15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15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15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15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15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15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15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15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15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15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15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15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15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15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15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15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15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15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15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15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15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15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15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15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15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15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15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15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15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15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15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15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15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15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15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15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15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15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15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15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15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15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15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15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15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15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15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15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15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15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15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15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15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15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15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15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15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15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15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15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15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15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15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15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15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15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15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15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15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15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15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15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15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15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15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15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15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15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15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15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15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15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15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15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15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15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15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15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15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15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15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15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15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15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15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15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15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15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15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15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15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15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15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15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15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15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15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15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15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15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15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15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15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15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15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15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15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15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15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15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15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15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15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15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15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15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15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15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15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15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15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15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15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15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15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15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15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15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15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15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15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15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15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15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15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15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15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15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15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15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15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15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15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15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15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15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15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15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15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15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15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15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15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15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15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15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15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15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15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15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15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15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15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15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15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15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15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15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15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15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15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15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15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15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15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15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15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15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15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15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15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15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15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15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15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15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15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15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15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15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15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15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15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15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15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15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15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15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15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15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15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15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15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15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15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15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15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15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15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15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15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15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15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15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15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15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15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15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15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15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15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15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15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15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15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15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15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15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15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15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15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15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15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15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15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15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15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15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15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15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15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15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15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15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15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15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15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15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15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15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15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15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15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15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15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15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15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15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15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15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15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15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15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15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15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15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15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15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15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15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15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15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15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15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15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15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15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15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15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15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15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15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15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15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15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15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15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15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15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15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15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15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15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15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15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15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15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15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15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15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15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15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15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15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15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15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15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15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15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15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15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15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15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15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15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15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15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15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15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15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15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15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15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15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15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15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15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15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15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15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15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15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15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15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15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15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15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15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15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15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15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15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15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15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15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15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15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15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15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15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15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15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15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15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15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15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15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15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15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15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15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15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15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15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15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15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15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15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15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15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15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15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15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15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15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15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15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15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15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15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15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15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15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15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15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15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15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15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15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15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15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15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15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15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15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15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15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15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15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15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15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15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15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15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15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15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15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15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15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15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15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15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15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15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15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15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15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15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15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15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15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15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15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15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15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15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15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15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15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15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15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15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15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15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15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15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15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15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15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15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15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15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15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15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15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15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15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15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15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15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15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15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15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15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15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15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15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15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15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15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15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15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15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15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15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15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15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15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15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15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15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15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15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15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15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15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15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15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15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15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15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15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15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15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15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15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15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15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15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15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15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15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15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15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15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15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15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15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15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15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15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15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15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15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15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15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15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15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15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15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15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15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15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15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15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15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15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15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15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15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15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15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15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15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15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15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15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15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15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15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15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15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15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15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15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15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15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15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15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15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15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15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15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15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15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15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15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15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15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15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15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15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15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15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15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15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15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15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15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15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15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15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15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15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15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15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15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15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15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15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15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15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15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15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15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15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15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15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15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15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15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15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15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15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15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15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15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15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15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15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15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15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15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15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15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15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15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15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15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15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15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15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15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15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15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15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15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15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15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15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15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15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15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15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15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15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15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15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15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15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15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15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15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15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15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15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15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15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15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15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15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15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15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15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15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15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15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15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15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15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15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15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15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15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15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15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15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15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15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15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15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15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15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15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15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15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15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15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15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15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15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15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15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15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15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15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15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15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15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15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15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15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15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15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15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15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15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15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15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15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15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15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15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15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15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15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15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15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15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15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15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15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15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15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15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15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15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15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15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15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15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15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15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15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15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15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15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15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15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15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15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15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15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15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15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15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15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15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15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15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15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15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15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15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15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15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15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15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15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15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15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15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15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15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15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15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15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15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15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15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15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15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15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15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15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15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15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15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15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15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15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15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15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15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15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15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15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15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15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15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15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15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15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15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15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15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15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15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15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15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15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15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15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15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15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15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15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15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15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15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15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15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15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15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15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15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15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15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15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15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15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15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15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15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15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15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15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15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15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15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15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15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15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15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15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15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15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15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15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15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15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15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15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15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15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15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15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15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15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15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15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15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15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15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15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15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15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15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15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15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15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15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15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15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15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15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15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15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15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15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15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15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15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15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15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15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15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15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15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15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15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15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15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15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15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15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15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15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15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15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15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15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15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15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15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15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15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15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15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15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15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15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15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15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15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15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15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15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15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15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15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15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15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15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15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15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15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15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15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15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15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15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15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15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15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15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15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15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15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15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15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15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15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15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15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15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15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15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15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15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15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15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15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15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15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15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15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15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15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15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15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15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15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15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15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15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15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15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15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15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15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15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15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15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15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15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15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15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15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15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15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15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15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15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15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15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15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15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15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15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15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15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15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15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15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15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15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15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15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15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15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15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15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15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15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15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15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15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15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15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15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15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15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15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15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15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15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15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15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15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15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15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15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15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15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15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15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15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15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15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15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15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15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15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15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15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15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15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15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15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15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15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15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15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15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15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15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15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15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15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15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15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15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15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15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15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15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15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15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15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15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15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15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15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15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15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15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15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15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15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15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15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15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15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15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15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15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15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15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15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15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15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15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15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15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15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15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15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15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15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15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15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15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15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15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15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15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15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15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15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15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15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15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15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15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15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15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15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15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15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15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15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15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15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15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15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15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15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15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15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15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15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15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15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15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15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15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15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15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15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15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15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15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15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15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15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15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15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15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15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15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15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15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15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15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15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15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15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15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15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15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15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15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15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15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15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15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15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15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15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15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15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15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15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15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15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15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15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15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15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15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15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15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15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15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15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15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15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15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15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15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15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15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15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15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15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15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15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15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15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15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15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15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15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15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15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15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15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15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15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15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15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15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15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15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15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15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15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15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15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15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15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15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15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15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15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15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15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15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15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15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15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15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15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15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15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15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15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15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15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15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15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15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15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15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15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15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15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15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15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15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15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15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15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15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15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15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15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15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15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15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15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15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15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15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15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15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15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15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15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15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15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15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15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15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15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15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15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15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15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15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15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15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15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15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15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15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15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15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15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15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15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15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15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15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15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15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15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15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15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15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15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15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15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15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15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15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15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15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15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15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15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15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15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15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15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15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15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15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15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15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15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15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15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15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15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15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15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15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15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15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15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15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15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15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15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15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15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15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15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15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15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15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15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15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15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15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15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15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15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15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15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15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15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15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15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15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15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15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15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15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15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15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15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15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15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15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15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15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15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15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15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15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15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15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15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15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15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15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15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15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15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15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15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15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15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15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15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15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15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15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15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15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15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15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15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15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15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15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15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15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15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15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15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15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15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15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15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15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15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15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15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15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15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15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15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15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15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15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15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15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15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15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15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15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15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15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15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15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15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15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15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15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15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15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15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15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15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15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15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15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15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15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15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15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15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15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15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15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15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15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15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15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15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15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15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15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15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15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15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15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15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15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15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15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15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15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15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15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15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15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15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15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15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15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15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15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15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15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15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15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15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15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15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15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15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15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15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15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15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15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15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15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15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15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15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15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15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15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15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15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15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15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15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15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15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15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15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15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15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15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15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15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15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15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15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15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15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15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15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15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15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15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15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15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15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15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15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15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15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15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15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15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15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15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15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15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15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15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15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15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15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15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15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15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15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15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15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15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15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15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15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15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15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15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15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15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15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15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15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15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15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15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15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15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15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15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15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15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15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15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15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15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15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15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15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15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15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15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15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15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15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15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15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15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15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15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15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15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15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15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15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15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15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15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15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15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15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15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15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15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15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15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15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15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15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15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15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15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15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15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15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15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15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15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15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15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15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15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15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15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15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15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15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15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15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15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15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15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15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15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15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15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15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15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15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15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15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15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15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15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15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15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15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15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15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15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15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15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15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15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15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15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15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15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15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15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15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15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15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15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15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15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15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15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15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15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15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15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15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15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15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15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15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15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15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15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15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15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15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15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15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15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15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15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15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15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15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15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15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15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15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15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15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15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15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15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15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15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15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15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15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15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15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15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15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15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15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15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15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15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15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15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15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15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15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15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15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15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15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15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15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15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15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15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15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15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15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15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15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15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15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15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15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15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15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15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15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15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15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15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15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15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15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15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15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15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15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15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15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15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15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15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15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15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15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15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15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15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15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15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15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15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15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15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15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15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15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15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15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15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15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15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15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15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15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15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15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15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15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15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15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15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15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15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15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15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15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15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15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15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15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15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15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15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15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15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15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15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15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15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15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15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15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15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15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15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15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15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15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15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15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15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15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15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15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15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15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15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15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15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15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15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15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15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15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15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15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15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15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15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15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15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15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15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15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15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15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15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15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15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15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15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15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15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15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15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15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15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15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15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15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15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15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15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15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15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15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15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15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15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15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15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15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15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15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15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15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15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15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15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15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15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15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15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15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15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15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15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15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15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15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15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15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15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15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15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15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15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15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15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15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15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15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15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15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15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15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15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15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15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15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15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15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15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15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15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15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15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15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15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15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15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15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15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15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15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15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15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15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15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15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15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15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15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15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15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15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15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15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15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15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15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15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15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15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15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15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15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15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15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15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15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15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15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15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15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15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15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15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15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15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15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15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15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15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15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15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15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15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15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15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15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15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15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15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15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15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15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15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15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15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15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15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15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15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15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15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15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15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15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15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15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15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15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15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15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15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15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15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15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15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15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15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15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15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15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15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15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15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15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15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15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15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15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15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15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15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15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15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15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15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15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15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15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15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15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15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15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15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15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15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15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15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15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15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15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15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15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15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15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15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15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15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15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15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15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15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15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15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15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15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15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15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15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15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15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15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15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15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15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15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15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15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15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15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15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15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15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15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15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15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15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15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15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15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15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15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15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15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15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15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15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15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15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15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15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15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15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15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15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15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15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15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15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15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15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15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15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15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15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15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15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15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15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15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15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15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15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15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15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15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15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15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15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15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15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15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15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15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15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15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15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15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15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15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15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15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15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15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15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15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15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15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15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15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15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15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15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15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15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15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15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15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15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15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15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15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15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15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15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15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15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15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15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15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15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15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15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15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15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15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15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15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15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15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15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15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15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15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15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15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15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15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15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15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15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15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15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15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15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15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15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15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15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15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15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15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15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15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15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15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15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15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15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15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15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15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15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15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15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15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15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15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15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15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15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15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15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15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15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15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15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15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15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15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15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15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15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15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15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15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15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15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15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15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15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15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15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15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15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15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15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15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15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15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15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15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15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15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15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15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15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15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15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15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15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15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15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15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15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15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15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15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15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15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15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15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15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15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15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15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15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15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15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15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15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15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15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15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15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15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15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15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15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15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15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15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15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15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15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15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15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15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15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15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15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15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15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15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15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15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15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15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15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15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15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15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15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15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15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15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15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15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15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15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15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15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15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15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15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15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15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15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15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15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15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15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15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15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15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15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15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15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15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15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15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15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15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15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15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15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15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15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15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15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15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15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15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15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15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15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15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15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15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15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15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15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15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15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15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15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15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15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15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15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15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15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15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15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15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15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15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15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15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15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15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15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15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15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15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15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15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15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15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15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15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15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15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15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15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15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15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15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15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15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15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15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15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15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15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15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15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15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15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15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15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15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15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15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15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15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15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15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15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15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15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15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15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15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15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15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15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15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15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15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15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15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15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15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15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15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15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15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15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15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15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15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15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15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15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15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15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15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15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15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15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15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15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15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15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15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15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15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15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15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15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15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15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15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15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15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15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15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15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15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15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15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15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15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15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15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15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15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15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15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15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15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15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15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15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15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15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15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15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15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15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15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15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15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15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15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15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15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15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15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15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15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15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15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15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15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15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15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15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15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15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15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15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15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15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15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15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15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15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15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15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15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15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15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15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15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15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15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15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15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15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15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15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15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15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15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15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15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15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15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15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15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15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15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15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15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15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15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15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15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15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15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15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15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15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15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15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15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15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15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15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15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15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15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15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15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15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15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15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15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15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15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15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15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15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15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15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15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15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15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15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15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15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15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15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15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15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15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15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15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15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15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15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15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15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15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15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15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15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15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15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15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15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15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15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15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15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15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15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15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15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15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15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15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15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15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15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15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15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15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15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15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15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15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15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15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15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15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15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15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15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15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15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15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15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15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15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15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15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15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15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15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15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15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15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15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15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15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15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15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15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15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15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15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15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15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15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15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15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15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15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15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15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15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15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15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15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15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15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15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15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15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15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15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15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15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15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15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15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15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15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15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15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15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15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15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15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15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15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15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15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15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15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15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15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15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15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15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15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15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15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15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15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15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15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15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15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15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15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15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15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15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15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15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15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15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15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15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15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15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15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15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15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15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15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15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15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15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15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15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15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15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15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15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15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15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15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15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15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15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15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15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15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15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15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15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15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15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15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15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15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15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15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15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15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15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15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15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15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15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15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15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15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15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15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15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15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15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15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15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15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15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15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15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15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15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15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15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15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15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15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15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15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15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15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15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15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15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15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15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15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15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15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15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15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15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15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15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15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15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15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15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15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15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15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15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15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15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15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15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15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15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15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15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15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15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15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15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15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15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15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15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15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15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15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15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15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15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15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15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15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15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15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15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15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15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15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15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15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15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15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15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15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15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15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15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15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15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15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15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15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15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15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15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15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15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15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15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15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15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15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15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15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15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15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15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15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15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15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15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15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15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15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15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15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15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15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15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15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15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15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15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15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15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15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15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15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15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15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15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15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15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15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15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15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15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15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15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15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15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15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15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15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15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15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15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15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15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15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15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15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15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15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15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15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15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15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15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15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15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15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15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15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15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15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15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15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15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15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15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15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15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15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15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15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15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15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15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15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15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15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15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15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15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15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15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15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15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15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15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15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15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15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15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15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15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15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15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15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15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15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15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15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15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15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15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15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15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15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15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15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15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15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15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15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15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15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15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15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15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15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15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15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15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15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15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15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15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15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15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15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15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15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15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15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15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15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15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15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15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15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15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15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15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15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15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15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15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15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15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15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15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15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15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15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15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15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15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15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15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15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15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15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15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15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15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15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15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15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15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15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15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15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15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15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15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15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15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15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15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15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15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15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15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15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15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15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15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15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15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15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15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15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15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15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15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15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15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15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15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15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15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15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15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15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15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15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15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15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15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15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15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15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15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15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15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15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15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15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15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15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15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15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15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15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15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15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15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15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15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15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15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15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15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15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15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15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15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15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15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15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15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15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15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15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15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15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15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15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15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15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15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15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15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15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15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15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15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15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15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15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15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15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15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15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15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15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15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15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15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15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15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15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15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15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15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15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15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15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15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15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15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15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15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15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15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15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15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15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15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15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15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15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15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15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15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15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15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15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15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15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15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15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15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15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15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15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15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15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15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15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15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15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15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15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15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15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15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15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15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15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15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15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15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15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15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15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15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15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15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15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15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15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15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15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15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15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15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15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15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15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15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15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15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15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15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15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15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15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15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15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15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15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15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15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15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15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15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15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15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15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15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15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15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15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15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15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15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15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15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15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15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15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15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15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15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15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15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15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15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15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15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15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15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15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15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15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15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15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15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15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15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15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15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15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15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15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15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15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15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15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15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15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15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15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15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15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15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15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15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15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15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15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15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15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15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15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15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15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15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15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15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15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15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15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15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15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15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15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15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15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15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15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15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15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15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15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15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15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15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15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15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15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15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15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15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15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15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15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15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15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15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15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15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15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15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15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15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15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15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15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15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15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15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15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15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15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15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15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15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15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15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15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15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15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15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15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15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15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15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15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15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15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15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15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15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15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15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15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15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15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15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15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15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15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15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15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15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15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15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15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15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15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15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15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15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15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15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15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15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15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15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15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15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15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15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15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15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15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15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15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15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15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15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15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15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15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15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15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15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15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15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15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15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15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15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15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15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15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15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15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15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15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15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15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15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15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15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15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15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15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15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15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15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15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15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15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15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15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15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15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15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15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15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15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15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15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15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15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15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15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15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15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15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15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15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15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15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15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15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15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15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15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15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15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15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15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15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15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15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15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15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15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15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15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15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15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15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15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15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15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15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15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15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15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15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15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15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15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15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15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15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15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15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15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15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15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15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15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15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15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15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15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15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15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15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15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15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15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15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15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15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15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15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15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15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15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15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15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15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15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15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15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15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15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15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15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15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15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15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15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15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15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15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15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15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15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15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15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15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15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15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15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15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15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15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15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15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15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15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15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15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15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15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15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15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15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15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15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15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15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15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15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15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15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15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15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15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15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15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15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15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15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15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15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15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15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15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15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15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15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15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15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15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15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15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15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15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15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15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15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15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15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15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15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15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15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15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15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15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15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15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15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15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15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15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15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15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15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15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15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15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15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15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15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15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15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15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15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15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15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15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15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15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15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15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15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15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15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15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15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15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15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15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15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15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15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15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15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15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15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15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15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15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15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15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15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15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15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15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15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15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15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15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15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15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15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15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15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15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15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15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15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15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15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15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15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15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15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15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15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15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15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15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15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15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15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15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15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15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15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15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15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15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15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15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15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15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15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15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15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15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15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15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15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15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15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15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15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15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15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15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15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15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15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15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15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15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15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15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15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15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15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15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15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15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15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15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15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15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15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15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15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15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15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15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15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15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15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15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15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15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15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15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15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15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15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15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15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15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15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15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15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15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15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15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15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15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15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15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15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15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15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15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15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15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15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15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15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15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15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15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15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15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15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15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15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15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15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15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15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15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15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15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15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15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15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15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15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15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15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15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15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15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15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15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15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15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15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15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15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15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15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15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15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15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15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15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15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15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15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15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15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15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15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15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15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15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15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15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15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15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15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15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15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15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15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15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15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15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15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15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15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15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15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15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15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15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15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15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15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15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15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15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15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15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15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15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15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15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15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15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15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15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15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15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15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15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15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15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15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15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15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15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15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15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15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15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15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15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15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15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15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15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15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15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15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15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15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15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15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15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15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15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15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15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15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15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15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15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15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15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15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15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15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15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15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15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15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15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15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15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15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15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15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15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15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15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15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15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15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15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15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15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15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15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15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15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15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15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15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15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15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15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15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15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15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15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15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15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15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15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15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15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15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15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15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15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15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15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15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15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15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15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15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15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15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15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15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15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15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15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15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15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15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15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15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15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15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15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15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15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15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15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15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15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15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15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15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15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15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15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15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15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15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15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15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15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15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15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15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15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15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15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15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15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15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15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15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15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15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15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15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15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15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15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15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15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15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15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15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15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15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15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15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15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15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15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15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15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15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15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15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15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15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15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15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15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15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15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15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15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15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15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15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15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15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15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15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15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15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15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15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15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15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15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15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15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15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15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15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15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15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15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15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15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15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15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15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15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15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15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15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15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15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15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15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15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15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15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15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15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15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15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15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15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15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15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15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15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15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15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15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15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15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15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15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15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15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15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15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15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15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15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15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15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15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15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15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15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15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15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15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15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15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15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15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15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15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15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15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15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15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15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15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15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15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15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15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15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15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15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15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15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15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15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15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15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15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15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15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15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15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15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15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15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15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15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15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15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15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15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15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15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15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15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15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15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15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15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15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15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15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15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15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15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15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15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15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15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15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15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15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15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15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15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15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15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15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15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15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15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15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15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15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15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15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15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15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15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15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15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15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15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15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15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15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15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15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15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15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15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15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15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15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15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15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15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15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15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15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15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15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15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15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15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15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15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15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15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15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15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15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15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15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15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15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15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15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15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15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15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15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15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15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15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15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15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15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15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15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15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15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15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15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15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15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15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15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15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15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15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15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15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15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15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15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15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15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15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15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15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15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15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15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15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15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15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15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15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15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15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15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15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15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15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15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15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15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15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15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15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15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15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15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15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15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15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15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15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15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15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15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15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15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15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15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15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15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15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15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15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15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15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15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15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15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15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15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15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15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15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15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15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15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15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15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15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15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15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15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15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15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15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15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15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15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15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15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15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15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15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15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15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15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15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15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15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15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15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15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15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15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15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15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15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15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15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15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15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15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15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15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15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15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15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15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15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15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15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15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15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15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15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15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15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15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15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15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15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15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15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15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15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15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15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15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15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15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15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15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15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15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15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15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15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15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15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15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15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15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15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15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15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15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15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15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15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15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15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15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15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15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15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15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15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15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15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15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15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15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15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15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15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15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15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15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15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15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15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15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15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15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15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15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15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15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15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15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15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15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15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15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15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15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15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15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15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15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15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15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15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15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15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15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15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15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15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15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15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15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15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15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15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15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15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15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15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15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15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15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15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15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15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15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15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15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15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15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15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15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15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15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15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15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15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15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15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15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15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15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15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15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15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15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15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15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15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15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15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15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15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15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15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15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15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15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15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15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15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15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15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15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15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15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15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15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15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15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15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15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15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15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15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15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15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15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15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15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15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15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15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15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15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15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15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15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15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15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15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15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15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15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15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15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15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15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15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15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15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15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15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15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15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15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15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15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15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15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15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15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15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15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15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15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15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15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15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15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15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15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15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15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15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15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15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15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15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15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15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15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15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15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15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15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15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15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15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15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15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15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15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15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15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15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15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15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15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15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15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15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15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15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15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15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15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15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15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15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15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15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15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15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15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15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15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15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15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15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15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15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15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15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15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15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15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15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15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15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15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15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15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15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15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15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15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15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15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15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15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15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15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15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15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15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15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15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15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15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15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15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15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15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15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15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15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15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15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15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15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15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15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15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15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15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15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15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15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15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15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15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15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15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15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15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15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15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15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15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15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15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15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15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15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15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15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15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15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15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15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15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15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15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15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15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15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15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15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15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15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15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15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15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15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15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15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15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15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15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15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15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15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15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15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15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15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15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15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15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15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15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15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15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15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15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15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15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15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15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15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15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15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15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15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15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15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15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15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15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15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15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15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15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15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15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15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15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15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15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15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15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15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15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15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15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15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15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15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15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15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15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15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15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15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15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15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15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15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15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15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15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15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15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15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15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15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15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15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15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15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15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15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15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15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15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15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15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15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15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15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15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15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15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15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15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15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15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15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15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15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15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15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15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15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15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15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15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15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15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15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15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15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15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15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15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15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15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15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15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15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15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15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15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15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15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15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15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15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15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15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15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15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15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15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15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15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15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15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15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15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15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15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15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15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15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15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15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15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15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15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15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15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15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15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15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15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15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15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15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15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15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15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15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15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15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15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15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15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15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15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15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15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15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15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15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15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15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15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15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15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15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15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15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15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15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15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15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15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15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15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15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15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15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15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15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15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15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15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15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15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15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15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15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15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15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15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15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15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15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15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15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15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15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15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15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15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15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15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15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15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15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15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15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15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15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15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15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15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15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15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15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15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15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15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15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15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15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15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15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15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15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15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15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15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15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15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15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15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15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15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15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15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15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15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15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15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15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15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15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15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15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15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15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15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15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15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15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15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15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15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15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15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15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15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15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15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15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15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15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15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15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15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15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15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15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15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15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15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15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15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15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15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15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15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15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15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15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15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15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15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15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15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15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15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15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15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15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15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15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15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15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15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15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15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15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15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15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15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15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15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15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15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15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15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15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15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15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15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15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15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15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15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15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15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15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15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15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15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15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15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15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15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15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15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15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15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15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15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15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15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15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15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15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15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15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15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15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15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15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15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15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15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15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15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15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15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15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15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15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15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15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15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15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15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15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15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15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15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15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15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15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15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15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15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15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15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15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15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15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15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15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15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15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15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15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15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15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15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15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15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15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15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15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15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15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15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15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15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15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15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15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15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15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15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15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15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15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15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15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15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15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15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15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15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15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15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15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15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15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15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15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15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15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15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15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15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15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15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15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15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15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15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15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15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15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15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15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15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15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15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15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15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15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15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15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15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15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15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15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15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15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15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15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15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15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15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15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15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15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15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15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15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15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15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15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15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15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15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15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15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15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15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15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15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15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15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15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15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15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15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15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15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15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15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15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15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15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15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15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15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15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15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15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15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15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15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15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15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15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15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15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15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15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15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15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15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15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15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15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15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15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15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15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15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15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15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15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15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15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15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15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15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15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15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15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15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15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15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15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15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15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15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15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15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15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15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15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15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15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15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15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15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15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15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15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15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15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15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15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15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15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15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15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15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15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15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15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15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15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15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15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15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15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15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15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15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15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15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15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15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15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15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15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15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15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15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15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15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15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15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15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15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15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15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15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15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15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15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15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15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15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15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15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15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15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15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15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15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15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15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15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15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15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15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15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15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15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15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15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15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15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15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15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15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15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15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15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15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15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15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15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15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15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15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15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15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15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15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15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15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15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15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15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15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15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15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15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15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15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15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15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15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15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15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15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15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15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15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15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15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15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15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15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15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15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15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15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15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15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15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15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15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15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15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15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15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15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15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15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15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15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15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15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15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15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15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15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15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15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15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15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15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15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15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15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15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15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15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15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15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15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15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15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15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15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15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15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15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15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15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15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15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15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15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15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15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15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15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15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15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15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15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15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15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15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15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15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15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15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15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15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15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15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15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15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15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15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15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15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15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15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15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15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15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15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15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15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15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15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15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15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15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15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15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15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15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15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15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15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15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15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15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15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15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15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15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15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15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15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15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15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15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15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15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15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15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15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15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15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15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15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15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15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15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15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15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15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15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15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15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15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15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15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15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15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15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15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15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15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15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15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15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15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15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15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15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15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15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15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15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15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15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15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15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15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15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15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15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15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15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15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15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15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15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15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15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15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15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15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15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15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15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15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15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15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15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15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15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15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15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15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15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15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15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15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15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15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15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15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15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15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15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15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15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15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15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15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15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15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15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15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15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15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15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15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15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15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15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15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15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15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15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15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15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15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15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15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15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15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15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15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15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15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15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15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15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15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15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15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15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15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15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15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15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15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15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15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15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15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15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15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15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15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15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15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15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15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15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15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15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15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15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15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15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15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15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15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15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15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15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15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15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15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15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15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15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15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15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15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15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15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15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15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15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15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15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15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15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15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15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15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15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15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15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15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15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15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15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15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15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15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15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15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15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15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15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15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15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15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15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15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15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15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15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15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15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15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15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15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15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15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15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15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15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15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15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15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15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15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15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15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15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15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15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15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15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15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15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15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15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15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15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15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15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15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15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15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15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15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15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15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15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15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15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15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15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15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15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15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15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15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15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15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15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15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15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15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15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15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15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15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15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15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15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15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15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15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15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15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15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15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15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15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15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15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15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15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15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15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15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15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15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15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15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15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15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15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15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15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15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15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15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15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15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15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15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15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15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15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15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15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15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15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15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15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15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15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15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15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15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15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15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15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15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15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15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15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15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15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15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15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15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15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15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15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15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15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15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15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15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15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15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15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15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15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15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15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15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15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15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15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15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15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15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15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15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15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15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15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15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15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15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15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15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15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15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15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15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15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15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15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15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15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15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15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15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15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15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15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15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15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15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15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15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15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15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15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15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15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15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15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15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15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15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15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15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15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15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15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15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15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15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15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15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15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15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15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15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15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15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15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15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15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15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15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15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15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15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15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15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15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15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15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15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15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15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15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15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15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15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15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15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15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15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15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15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15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15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15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15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15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15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15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15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15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15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15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15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15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15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15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15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15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15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15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15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15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15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15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15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15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15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15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15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15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15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15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15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15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15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15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15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15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15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15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15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15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15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15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15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15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15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15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15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15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15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15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15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15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15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15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15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15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15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15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15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15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15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15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15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15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15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15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15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15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15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15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15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15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15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15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15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15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15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15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15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15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15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15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15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15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15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15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15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15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15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15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15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15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15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15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15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15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15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15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15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15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15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15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15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15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15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15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15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15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15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15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15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15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15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15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15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15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15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15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15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15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15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15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15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15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15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15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15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15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15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15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15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15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15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15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15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15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15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15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15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15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15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15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15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15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15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15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15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15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15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15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15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15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15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15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15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15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15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15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15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15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15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15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15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15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15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15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15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15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15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15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15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15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15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15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15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15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15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15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15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15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15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15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15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15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15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15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15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15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15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15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15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15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15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15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15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15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15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15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15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15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15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15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15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15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15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15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15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15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15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15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15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15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15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15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15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15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15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15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15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15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15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15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15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15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15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15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15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15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15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15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15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15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15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15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15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15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15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15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15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15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15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15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15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15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15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15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15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15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15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15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15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15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15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15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15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15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15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15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15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15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15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15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15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15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15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15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15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15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15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15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15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15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15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15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15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15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15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15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15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15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15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15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15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15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15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15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15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15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15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15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15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15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15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15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15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15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15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15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15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15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15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15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15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15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15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15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15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15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15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15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15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15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15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15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15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15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15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15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15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15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15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15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15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15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15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15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15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15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15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15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15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15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15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15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15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15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15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15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15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15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15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15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15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15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15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15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15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15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15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15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15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15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15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15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15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15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15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15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15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15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15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15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15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15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15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15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15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15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15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15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15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15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15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15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15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15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15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15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15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15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15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15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15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15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15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15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15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15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15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15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15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15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15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15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15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15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15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15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15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15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15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15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15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15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15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15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15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15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15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15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15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15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15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15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15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15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15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15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15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15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15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15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15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15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15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15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15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15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15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15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15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15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15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15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15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15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15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15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15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15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15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15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15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15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15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15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15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15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15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15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15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15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15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15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15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15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15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15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15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15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15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15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15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15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15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15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15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15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15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15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15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15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15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15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15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15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15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15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15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15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15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15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15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15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15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15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15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15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15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15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15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15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15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15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15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15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15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15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15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15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15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15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15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15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15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15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15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15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15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15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15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15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15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15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15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15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15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15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15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15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15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15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15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15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15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15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15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15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15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15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15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15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15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15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15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15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15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15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15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15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15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15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15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15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15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15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15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15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15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15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15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15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15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15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15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15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15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15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15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15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15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15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15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15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15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15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15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15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15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15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15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15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15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15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15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15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15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15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15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15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15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15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15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15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15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15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15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15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15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15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15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15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15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15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15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15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15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15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15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15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15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15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15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15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15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15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15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15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15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15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15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15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15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15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15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15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15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15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15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15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15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15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15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15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15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15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15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15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15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15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15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15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15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15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15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15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15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15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15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15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15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15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15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15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15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15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15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15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15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15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15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15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15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15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15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15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15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15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15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15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15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15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15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15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15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15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15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15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15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15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15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15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15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15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15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15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15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15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15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15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15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15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15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15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15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15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15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15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15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15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15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15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15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15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15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15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15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15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15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15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15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15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15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15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15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15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15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15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15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15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15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15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15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15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15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15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15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15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15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15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15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15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15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15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15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15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15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15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15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15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15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15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15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15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15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15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15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15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15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15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15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15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15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15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15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15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15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15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15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15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15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15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15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15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15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15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15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15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15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15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15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15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15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15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15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15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15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15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15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15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15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15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15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15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15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15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15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15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15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15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15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15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15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15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15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15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15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15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15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15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15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15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15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15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15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15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15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15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15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15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15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15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15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15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15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15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15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15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15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15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15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15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15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15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15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15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15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15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15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15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15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15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15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15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15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15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15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15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15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15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15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15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15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15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15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15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15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15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15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15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15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15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15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15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15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15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15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15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15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15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15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15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15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15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15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15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15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15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15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15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15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15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15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15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15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15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15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15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15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15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15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15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15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15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15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15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15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15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15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15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15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15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15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15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15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15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15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15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15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15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15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15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15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15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15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15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15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15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15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15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15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15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15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15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15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15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15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15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15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15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15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15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15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15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15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15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15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15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15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15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15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15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15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15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15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15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15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15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15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15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15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15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15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15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15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15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15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15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15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15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15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15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15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15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15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15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15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15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15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15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15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15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15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15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15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15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15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15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15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15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15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15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15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15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15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15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15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15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15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15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15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15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15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15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15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15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15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15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15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15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15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15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15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15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15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15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15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15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15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15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15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15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15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15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15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15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15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15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15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15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15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15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15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15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15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15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15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15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15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15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15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15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15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15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15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15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15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15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15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15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15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15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15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15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15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15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15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15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15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15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15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15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15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15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15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15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15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15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15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15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15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15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15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15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15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15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15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15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15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15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15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15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15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15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15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15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15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15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15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15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15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15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15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15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15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15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15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15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15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15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15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15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15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15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15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15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15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15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15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15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15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15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15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15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15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15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15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15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15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15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15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15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15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15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15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15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15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15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15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15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15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15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15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15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15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15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15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15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15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15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15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15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15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15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15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15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15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15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15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15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15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15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15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15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15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15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15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15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15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15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15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15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15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15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15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15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15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15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15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15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15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15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15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15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15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15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15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15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15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15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15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15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15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15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15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15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15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15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15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15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15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15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15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15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15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15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15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15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15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15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15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15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15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15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15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15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15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15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15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15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15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15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15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15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15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15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15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15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15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15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15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15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15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15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15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15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15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15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15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15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15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15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15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15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15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15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15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15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15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15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15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15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15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15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15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15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15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15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15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15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15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15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15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15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15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15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15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15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15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15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15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15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15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15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15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15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15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15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15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15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15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15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15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15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15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15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15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15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15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15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15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15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15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15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15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15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15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15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15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15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15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15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15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15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15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15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15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15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15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15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15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15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15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15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15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15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15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15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15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15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15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15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15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15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15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15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15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15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15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15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15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15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15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15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15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15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15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15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15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15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15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15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15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15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15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15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15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15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15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15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15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15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15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15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15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15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15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15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15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15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15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15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15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15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15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15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15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15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15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15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15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15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15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15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15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15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15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15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15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15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15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15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15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15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15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15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15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15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15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15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15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15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15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15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15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15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15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15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15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15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15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15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15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15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15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15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15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15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15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15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15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15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15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15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15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15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15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15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15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15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15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15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15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15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15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15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15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15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15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15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15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15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15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15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15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15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15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15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15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15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15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15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15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15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15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15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15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15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15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15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15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15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15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15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15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15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15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15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15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15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15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15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15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15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15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15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15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15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15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15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15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15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15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15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15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15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15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15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15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15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15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15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15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15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15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15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15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15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15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15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15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15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15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15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15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15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15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15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15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15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15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15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15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15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15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15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15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15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15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15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15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15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15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15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15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15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15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15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15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15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15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15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15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15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15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15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15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15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15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15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15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15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15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15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15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15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15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15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15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15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15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15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15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15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15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15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15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15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15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15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15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15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15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15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15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15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15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15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15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15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15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15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15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15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15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15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15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15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15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15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15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15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15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15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15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15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15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15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15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15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15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15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15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15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15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15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15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15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15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15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15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15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15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15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15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15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15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15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15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15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15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15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15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15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15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15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15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15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15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15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15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15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15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15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15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15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15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15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15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15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15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15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15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15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15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15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15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15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15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15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15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15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15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15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15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15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15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15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15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15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15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15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15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15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15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15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15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15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15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15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15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15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15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15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15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15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15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15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15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15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15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15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15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15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15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15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15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15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15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15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15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15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15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15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15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15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15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15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15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15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15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15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15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15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15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15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15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15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15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15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15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15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15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15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15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15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15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15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15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15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15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15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15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15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15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15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15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15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15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15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15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15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15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15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15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15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15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15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15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15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15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15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15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15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15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15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15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15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15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15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15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15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15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15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15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15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15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15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15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15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15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15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15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15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15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15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15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15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15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15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15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15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15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15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15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15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15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15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15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15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15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15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15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15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15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15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15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15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15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15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15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15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15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15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15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15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15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15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15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15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15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15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15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15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15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15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15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15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15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15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15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15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15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15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15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15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15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15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15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15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15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15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15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15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15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15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15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15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15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15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15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15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15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15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15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15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15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15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15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15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15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15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15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15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15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15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15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15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15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15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15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15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15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15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15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15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15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15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15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15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15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15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15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15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15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15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15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15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15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15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15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15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15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15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15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15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15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15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15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15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15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15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15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15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15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15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15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15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15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15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15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15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15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15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15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15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15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15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15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15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15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15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15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15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15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15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15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15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15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15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15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15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15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15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15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15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15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15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15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15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15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15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15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15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15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15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15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15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15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15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15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15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15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15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15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15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15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15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15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15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15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15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15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15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15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15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15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15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15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15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15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15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15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15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15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15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15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15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15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15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15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15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15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15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15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15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15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15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15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15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15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15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15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15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15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15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15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15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15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15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15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15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15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15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15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15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15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15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15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15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15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15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15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15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15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15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15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15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15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15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15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15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15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15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15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15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15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15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15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15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15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15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15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15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15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15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15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15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15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15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15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15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15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15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15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15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15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15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15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15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15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15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15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15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15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15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15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15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15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15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15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15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15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15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15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15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15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15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15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15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15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15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15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15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15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15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15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15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15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15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15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15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15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15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15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15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15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15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15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15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15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15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15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15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15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15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15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15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15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15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15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15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15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15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15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15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15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15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15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15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15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15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15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15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15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15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15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15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15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15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15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15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15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15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15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15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15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15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15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15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15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15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15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15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15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15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15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15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15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15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15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15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15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15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15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15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15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15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15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15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15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15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15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15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15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15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15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15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15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15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15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15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15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15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15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15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15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15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15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15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15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15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15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15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15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15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15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15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15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15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15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15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15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15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15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15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15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15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15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15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15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15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15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15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15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15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15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15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15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15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15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15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15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15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15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15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15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15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15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15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15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15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15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15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15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15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15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15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15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15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15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15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15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15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15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15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15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15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15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15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15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15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15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15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15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15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15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15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15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15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15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15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15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15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15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15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15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15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15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15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15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15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15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15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15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15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15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15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15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15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15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15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15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15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15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15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15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15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15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15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15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15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15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15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15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15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15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15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15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15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15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15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15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15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15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15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15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15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15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15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15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15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15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15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15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15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15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15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15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15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15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15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15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15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15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15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15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15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15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15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15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15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15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15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15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15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15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15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15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15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15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15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15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15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15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15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15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15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15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15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15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15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15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15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15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15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15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15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15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15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15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15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15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15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15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15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15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15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15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15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15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15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15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15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15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15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15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15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15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15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15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15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15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15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15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15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15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15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15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15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15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15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15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15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15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15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15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15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15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15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15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15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15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15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15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15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15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15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15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15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15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15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15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15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15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15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15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15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15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15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15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15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15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15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15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15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15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15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15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15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15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15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15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15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15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15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15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15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15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15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15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15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15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15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15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15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15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15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15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15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15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15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15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15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15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15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15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15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15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15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15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15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15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15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15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15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15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15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15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15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15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15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15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15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15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15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15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15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15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15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15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15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15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15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15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15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15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15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15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15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15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15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15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15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15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15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15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15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15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15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15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15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15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15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15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15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15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15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15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15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15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15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15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15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15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15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15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15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15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15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15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15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15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15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15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15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15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15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15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15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15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15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15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15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15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15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15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15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15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15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15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15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15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15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15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15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15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15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15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15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15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15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15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15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15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15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15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15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15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15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15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15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15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15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15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15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15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15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15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15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15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15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15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15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15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15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15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15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15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15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15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15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15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15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15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15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15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15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15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15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15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15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15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15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15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15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15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15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15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15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15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15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15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15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15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15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15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15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15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15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15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15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15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15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15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15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15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15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15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15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15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15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15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15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15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15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15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15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15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15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15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15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15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15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15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15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15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15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15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15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15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15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15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15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15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15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15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15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15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15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15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15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15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15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4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baseColWidth="10" defaultRowHeight="14" x14ac:dyDescent="0.15"/>
  <cols>
    <col min="2" max="2" width="11" style="11"/>
  </cols>
  <sheetData>
    <row r="1" spans="1:14" x14ac:dyDescent="0.15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15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15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15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15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15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15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15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15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15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15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15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15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15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15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15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15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15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15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15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15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15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15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15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15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15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15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15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15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15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15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15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15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15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15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15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15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15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15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15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15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15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15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15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15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15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15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15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15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15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15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15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15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15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15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15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15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15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15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15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15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15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15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15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15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15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15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15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15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15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15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15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15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15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15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15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15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15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15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15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15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15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15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15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15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15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15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15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15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15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15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15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15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15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15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15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15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15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15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15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15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15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15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15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15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15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15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15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15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" x14ac:dyDescent="0.15"/>
  <cols>
    <col min="2" max="2" width="11.5" bestFit="1" customWidth="1"/>
    <col min="3" max="4" width="11.6640625" bestFit="1" customWidth="1"/>
    <col min="5" max="5" width="16.1640625" bestFit="1" customWidth="1"/>
  </cols>
  <sheetData>
    <row r="1" spans="1:5" x14ac:dyDescent="0.15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15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15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15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15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15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" x14ac:dyDescent="0.15"/>
  <cols>
    <col min="1" max="1" width="14.5" bestFit="1" customWidth="1"/>
  </cols>
  <sheetData>
    <row r="1" spans="1:2" x14ac:dyDescent="0.15">
      <c r="A1" t="s">
        <v>157</v>
      </c>
      <c r="B1" t="s">
        <v>215</v>
      </c>
    </row>
    <row r="2" spans="1:2" x14ac:dyDescent="0.15">
      <c r="A2" t="s">
        <v>163</v>
      </c>
      <c r="B2" s="20">
        <f>AVERAGE(B3:B12)</f>
        <v>104</v>
      </c>
    </row>
    <row r="3" spans="1:2" x14ac:dyDescent="0.15">
      <c r="A3" t="s">
        <v>158</v>
      </c>
      <c r="B3" s="22">
        <v>378</v>
      </c>
    </row>
    <row r="4" spans="1:2" x14ac:dyDescent="0.15">
      <c r="A4" t="s">
        <v>159</v>
      </c>
      <c r="B4" s="22">
        <v>115</v>
      </c>
    </row>
    <row r="5" spans="1:2" x14ac:dyDescent="0.15">
      <c r="A5" t="s">
        <v>160</v>
      </c>
      <c r="B5" s="22">
        <v>17</v>
      </c>
    </row>
    <row r="6" spans="1:2" x14ac:dyDescent="0.15">
      <c r="A6" t="s">
        <v>161</v>
      </c>
      <c r="B6" s="22">
        <v>10</v>
      </c>
    </row>
    <row r="7" spans="1:2" x14ac:dyDescent="0.15">
      <c r="A7" t="s">
        <v>162</v>
      </c>
      <c r="B7" s="22">
        <v>3</v>
      </c>
    </row>
    <row r="8" spans="1:2" x14ac:dyDescent="0.15">
      <c r="A8" s="21" t="s">
        <v>189</v>
      </c>
      <c r="B8" s="22">
        <v>17</v>
      </c>
    </row>
    <row r="9" spans="1:2" x14ac:dyDescent="0.15">
      <c r="A9" s="21" t="s">
        <v>192</v>
      </c>
      <c r="B9" s="22">
        <v>4</v>
      </c>
    </row>
    <row r="10" spans="1:2" x14ac:dyDescent="0.15">
      <c r="A10" t="s">
        <v>236</v>
      </c>
      <c r="B10" s="20">
        <f>B7</f>
        <v>3</v>
      </c>
    </row>
    <row r="11" spans="1:2" x14ac:dyDescent="0.15">
      <c r="A11" t="s">
        <v>239</v>
      </c>
      <c r="B11" s="20">
        <f>B3</f>
        <v>378</v>
      </c>
    </row>
    <row r="12" spans="1:2" x14ac:dyDescent="0.15">
      <c r="A12" t="s">
        <v>254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workbookViewId="0">
      <selection activeCell="I1" sqref="I1"/>
    </sheetView>
  </sheetViews>
  <sheetFormatPr baseColWidth="10" defaultRowHeight="14" x14ac:dyDescent="0.15"/>
  <cols>
    <col min="2" max="2" width="11" style="19"/>
    <col min="3" max="3" width="11" style="16"/>
    <col min="4" max="7" width="11" style="22"/>
    <col min="8" max="9" width="10.83203125" style="22"/>
    <col min="10" max="10" width="14.6640625" style="20" bestFit="1" customWidth="1"/>
    <col min="11" max="12" width="11" style="20"/>
  </cols>
  <sheetData>
    <row r="1" spans="1:12" x14ac:dyDescent="0.15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236</v>
      </c>
      <c r="K1" s="20" t="s">
        <v>239</v>
      </c>
      <c r="L1" s="20" t="s">
        <v>254</v>
      </c>
    </row>
    <row r="2" spans="1:12" x14ac:dyDescent="0.15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15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15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15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15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15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15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15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15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15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15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15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15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15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15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15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15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15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15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15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15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15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15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15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15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15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15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15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15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15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15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15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15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15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15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15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15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15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15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15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15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15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15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15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15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15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15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15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15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15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15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15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15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15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15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15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15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15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15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15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15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15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15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15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15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15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15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15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15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15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15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15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15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15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15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15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15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15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15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15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15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15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15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15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15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15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15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15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15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15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15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15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15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15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15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15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15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15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15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15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15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15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15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15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15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15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15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15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" x14ac:dyDescent="0.15"/>
  <sheetData>
    <row r="1" spans="1:2" x14ac:dyDescent="0.15">
      <c r="A1" t="s">
        <v>157</v>
      </c>
      <c r="B1" t="s">
        <v>215</v>
      </c>
    </row>
    <row r="2" spans="1:2" x14ac:dyDescent="0.15">
      <c r="A2" s="19" t="s">
        <v>390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workbookViewId="0">
      <selection activeCell="B9" sqref="B9"/>
    </sheetView>
  </sheetViews>
  <sheetFormatPr baseColWidth="10" defaultRowHeight="14" x14ac:dyDescent="0.15"/>
  <cols>
    <col min="2" max="2" width="11" style="20"/>
  </cols>
  <sheetData>
    <row r="1" spans="1:2" x14ac:dyDescent="0.15">
      <c r="A1" t="s">
        <v>137</v>
      </c>
      <c r="B1" s="20" t="s">
        <v>390</v>
      </c>
    </row>
    <row r="2" spans="1:2" x14ac:dyDescent="0.15">
      <c r="A2" t="s">
        <v>151</v>
      </c>
      <c r="B2" s="20">
        <f>ComHeatDemand!I2</f>
        <v>82</v>
      </c>
    </row>
    <row r="3" spans="1:2" x14ac:dyDescent="0.15">
      <c r="A3">
        <v>1919</v>
      </c>
      <c r="B3" s="20">
        <f>ComHeatDemand!I3</f>
        <v>82</v>
      </c>
    </row>
    <row r="4" spans="1:2" x14ac:dyDescent="0.15">
      <c r="A4">
        <v>1920</v>
      </c>
      <c r="B4" s="20">
        <f>ComHeatDemand!I4</f>
        <v>82</v>
      </c>
    </row>
    <row r="5" spans="1:2" x14ac:dyDescent="0.15">
      <c r="A5">
        <v>1921</v>
      </c>
      <c r="B5" s="20">
        <f>ComHeatDemand!I5</f>
        <v>82</v>
      </c>
    </row>
    <row r="6" spans="1:2" x14ac:dyDescent="0.15">
      <c r="A6">
        <v>1922</v>
      </c>
      <c r="B6" s="20">
        <f>ComHeatDemand!I6</f>
        <v>82</v>
      </c>
    </row>
    <row r="7" spans="1:2" x14ac:dyDescent="0.15">
      <c r="A7">
        <v>1923</v>
      </c>
      <c r="B7" s="20">
        <f>ComHeatDemand!I7</f>
        <v>82</v>
      </c>
    </row>
    <row r="8" spans="1:2" x14ac:dyDescent="0.15">
      <c r="A8">
        <v>1924</v>
      </c>
      <c r="B8" s="20">
        <f>ComHeatDemand!I8</f>
        <v>82</v>
      </c>
    </row>
    <row r="9" spans="1:2" x14ac:dyDescent="0.15">
      <c r="A9">
        <v>1925</v>
      </c>
      <c r="B9" s="20">
        <f>ComHeatDemand!I9</f>
        <v>82</v>
      </c>
    </row>
    <row r="10" spans="1:2" x14ac:dyDescent="0.15">
      <c r="A10">
        <v>1926</v>
      </c>
      <c r="B10" s="20">
        <f>ComHeatDemand!I10</f>
        <v>82</v>
      </c>
    </row>
    <row r="11" spans="1:2" x14ac:dyDescent="0.15">
      <c r="A11">
        <v>1927</v>
      </c>
      <c r="B11" s="20">
        <f>ComHeatDemand!I11</f>
        <v>82</v>
      </c>
    </row>
    <row r="12" spans="1:2" x14ac:dyDescent="0.15">
      <c r="A12">
        <v>1928</v>
      </c>
      <c r="B12" s="20">
        <f>ComHeatDemand!I12</f>
        <v>82</v>
      </c>
    </row>
    <row r="13" spans="1:2" x14ac:dyDescent="0.15">
      <c r="A13">
        <v>1929</v>
      </c>
      <c r="B13" s="20">
        <f>ComHeatDemand!I13</f>
        <v>82</v>
      </c>
    </row>
    <row r="14" spans="1:2" x14ac:dyDescent="0.15">
      <c r="A14">
        <v>1930</v>
      </c>
      <c r="B14" s="20">
        <f>ComHeatDemand!I14</f>
        <v>82</v>
      </c>
    </row>
    <row r="15" spans="1:2" x14ac:dyDescent="0.15">
      <c r="A15">
        <v>1931</v>
      </c>
      <c r="B15" s="20">
        <f>ComHeatDemand!I15</f>
        <v>82</v>
      </c>
    </row>
    <row r="16" spans="1:2" x14ac:dyDescent="0.15">
      <c r="A16">
        <v>1932</v>
      </c>
      <c r="B16" s="20">
        <f>ComHeatDemand!I16</f>
        <v>82</v>
      </c>
    </row>
    <row r="17" spans="1:2" x14ac:dyDescent="0.15">
      <c r="A17">
        <v>1933</v>
      </c>
      <c r="B17" s="20">
        <f>ComHeatDemand!I17</f>
        <v>82</v>
      </c>
    </row>
    <row r="18" spans="1:2" x14ac:dyDescent="0.15">
      <c r="A18">
        <v>1934</v>
      </c>
      <c r="B18" s="20">
        <f>ComHeatDemand!I18</f>
        <v>82</v>
      </c>
    </row>
    <row r="19" spans="1:2" x14ac:dyDescent="0.15">
      <c r="A19">
        <v>1935</v>
      </c>
      <c r="B19" s="20">
        <f>ComHeatDemand!I19</f>
        <v>82</v>
      </c>
    </row>
    <row r="20" spans="1:2" x14ac:dyDescent="0.15">
      <c r="A20">
        <v>1936</v>
      </c>
      <c r="B20" s="20">
        <f>ComHeatDemand!I20</f>
        <v>82</v>
      </c>
    </row>
    <row r="21" spans="1:2" x14ac:dyDescent="0.15">
      <c r="A21">
        <v>1937</v>
      </c>
      <c r="B21" s="20">
        <f>ComHeatDemand!I21</f>
        <v>82</v>
      </c>
    </row>
    <row r="22" spans="1:2" x14ac:dyDescent="0.15">
      <c r="A22">
        <v>1938</v>
      </c>
      <c r="B22" s="20">
        <f>ComHeatDemand!I22</f>
        <v>82</v>
      </c>
    </row>
    <row r="23" spans="1:2" x14ac:dyDescent="0.15">
      <c r="A23">
        <v>1939</v>
      </c>
      <c r="B23" s="20">
        <f>ComHeatDemand!I23</f>
        <v>82</v>
      </c>
    </row>
    <row r="24" spans="1:2" x14ac:dyDescent="0.15">
      <c r="A24">
        <v>1940</v>
      </c>
      <c r="B24" s="20">
        <f>ComHeatDemand!I24</f>
        <v>82</v>
      </c>
    </row>
    <row r="25" spans="1:2" x14ac:dyDescent="0.15">
      <c r="A25">
        <v>1941</v>
      </c>
      <c r="B25" s="20">
        <f>ComHeatDemand!I25</f>
        <v>82</v>
      </c>
    </row>
    <row r="26" spans="1:2" x14ac:dyDescent="0.15">
      <c r="A26">
        <v>1942</v>
      </c>
      <c r="B26" s="20">
        <f>ComHeatDemand!I26</f>
        <v>82</v>
      </c>
    </row>
    <row r="27" spans="1:2" x14ac:dyDescent="0.15">
      <c r="A27">
        <v>1943</v>
      </c>
      <c r="B27" s="20">
        <f>ComHeatDemand!I27</f>
        <v>82</v>
      </c>
    </row>
    <row r="28" spans="1:2" x14ac:dyDescent="0.15">
      <c r="A28">
        <v>1944</v>
      </c>
      <c r="B28" s="20">
        <f>ComHeatDemand!I28</f>
        <v>82</v>
      </c>
    </row>
    <row r="29" spans="1:2" x14ac:dyDescent="0.15">
      <c r="A29">
        <v>1945</v>
      </c>
      <c r="B29" s="20">
        <f>ComHeatDemand!I29</f>
        <v>82</v>
      </c>
    </row>
    <row r="30" spans="1:2" x14ac:dyDescent="0.15">
      <c r="A30">
        <v>1946</v>
      </c>
      <c r="B30" s="20">
        <f>ComHeatDemand!I30</f>
        <v>82</v>
      </c>
    </row>
    <row r="31" spans="1:2" x14ac:dyDescent="0.15">
      <c r="A31">
        <v>1947</v>
      </c>
      <c r="B31" s="20">
        <f>ComHeatDemand!I31</f>
        <v>82</v>
      </c>
    </row>
    <row r="32" spans="1:2" x14ac:dyDescent="0.15">
      <c r="A32">
        <v>1948</v>
      </c>
      <c r="B32" s="20">
        <f>ComHeatDemand!I32</f>
        <v>82</v>
      </c>
    </row>
    <row r="33" spans="1:2" x14ac:dyDescent="0.15">
      <c r="A33">
        <v>1949</v>
      </c>
      <c r="B33" s="20">
        <f>ComHeatDemand!I33</f>
        <v>82</v>
      </c>
    </row>
    <row r="34" spans="1:2" x14ac:dyDescent="0.15">
      <c r="A34">
        <v>1950</v>
      </c>
      <c r="B34" s="20">
        <f>ComHeatDemand!I34</f>
        <v>82</v>
      </c>
    </row>
    <row r="35" spans="1:2" x14ac:dyDescent="0.15">
      <c r="A35">
        <v>1951</v>
      </c>
      <c r="B35" s="20">
        <f>ComHeatDemand!I35</f>
        <v>82</v>
      </c>
    </row>
    <row r="36" spans="1:2" x14ac:dyDescent="0.15">
      <c r="A36">
        <v>1952</v>
      </c>
      <c r="B36" s="20">
        <f>ComHeatDemand!I36</f>
        <v>82</v>
      </c>
    </row>
    <row r="37" spans="1:2" x14ac:dyDescent="0.15">
      <c r="A37">
        <v>1953</v>
      </c>
      <c r="B37" s="20">
        <f>ComHeatDemand!I37</f>
        <v>82</v>
      </c>
    </row>
    <row r="38" spans="1:2" x14ac:dyDescent="0.15">
      <c r="A38">
        <v>1954</v>
      </c>
      <c r="B38" s="20">
        <f>ComHeatDemand!I38</f>
        <v>82</v>
      </c>
    </row>
    <row r="39" spans="1:2" x14ac:dyDescent="0.15">
      <c r="A39">
        <v>1955</v>
      </c>
      <c r="B39" s="20">
        <f>ComHeatDemand!I39</f>
        <v>82</v>
      </c>
    </row>
    <row r="40" spans="1:2" x14ac:dyDescent="0.15">
      <c r="A40">
        <v>1956</v>
      </c>
      <c r="B40" s="20">
        <f>ComHeatDemand!I40</f>
        <v>82</v>
      </c>
    </row>
    <row r="41" spans="1:2" x14ac:dyDescent="0.15">
      <c r="A41">
        <v>1957</v>
      </c>
      <c r="B41" s="20">
        <f>ComHeatDemand!I41</f>
        <v>82</v>
      </c>
    </row>
    <row r="42" spans="1:2" x14ac:dyDescent="0.15">
      <c r="A42">
        <v>1958</v>
      </c>
      <c r="B42" s="20">
        <f>ComHeatDemand!I42</f>
        <v>82</v>
      </c>
    </row>
    <row r="43" spans="1:2" x14ac:dyDescent="0.15">
      <c r="A43">
        <v>1959</v>
      </c>
      <c r="B43" s="20">
        <f>ComHeatDemand!I43</f>
        <v>82</v>
      </c>
    </row>
    <row r="44" spans="1:2" x14ac:dyDescent="0.15">
      <c r="A44">
        <v>1960</v>
      </c>
      <c r="B44" s="20">
        <f>ComHeatDemand!I44</f>
        <v>82</v>
      </c>
    </row>
    <row r="45" spans="1:2" x14ac:dyDescent="0.15">
      <c r="A45">
        <v>1961</v>
      </c>
      <c r="B45" s="20">
        <f>ComHeatDemand!I45</f>
        <v>82</v>
      </c>
    </row>
    <row r="46" spans="1:2" x14ac:dyDescent="0.15">
      <c r="A46">
        <v>1962</v>
      </c>
      <c r="B46" s="20">
        <f>ComHeatDemand!I46</f>
        <v>82</v>
      </c>
    </row>
    <row r="47" spans="1:2" x14ac:dyDescent="0.15">
      <c r="A47">
        <v>1963</v>
      </c>
      <c r="B47" s="20">
        <f>ComHeatDemand!I47</f>
        <v>82</v>
      </c>
    </row>
    <row r="48" spans="1:2" x14ac:dyDescent="0.15">
      <c r="A48">
        <v>1964</v>
      </c>
      <c r="B48" s="20">
        <f>ComHeatDemand!I48</f>
        <v>82</v>
      </c>
    </row>
    <row r="49" spans="1:2" x14ac:dyDescent="0.15">
      <c r="A49">
        <v>1965</v>
      </c>
      <c r="B49" s="20">
        <f>ComHeatDemand!I49</f>
        <v>82</v>
      </c>
    </row>
    <row r="50" spans="1:2" x14ac:dyDescent="0.15">
      <c r="A50">
        <v>1966</v>
      </c>
      <c r="B50" s="20">
        <f>ComHeatDemand!I50</f>
        <v>82</v>
      </c>
    </row>
    <row r="51" spans="1:2" x14ac:dyDescent="0.15">
      <c r="A51">
        <v>1967</v>
      </c>
      <c r="B51" s="20">
        <f>ComHeatDemand!I51</f>
        <v>82</v>
      </c>
    </row>
    <row r="52" spans="1:2" x14ac:dyDescent="0.15">
      <c r="A52">
        <v>1968</v>
      </c>
      <c r="B52" s="20">
        <f>ComHeatDemand!I52</f>
        <v>82</v>
      </c>
    </row>
    <row r="53" spans="1:2" x14ac:dyDescent="0.15">
      <c r="A53">
        <v>1969</v>
      </c>
      <c r="B53" s="20">
        <f>ComHeatDemand!I53</f>
        <v>82</v>
      </c>
    </row>
    <row r="54" spans="1:2" x14ac:dyDescent="0.15">
      <c r="A54">
        <v>1970</v>
      </c>
      <c r="B54" s="20">
        <f>ComHeatDemand!I54</f>
        <v>82</v>
      </c>
    </row>
    <row r="55" spans="1:2" x14ac:dyDescent="0.15">
      <c r="A55">
        <v>1971</v>
      </c>
      <c r="B55" s="20">
        <f>ComHeatDemand!I55</f>
        <v>82</v>
      </c>
    </row>
    <row r="56" spans="1:2" x14ac:dyDescent="0.15">
      <c r="A56">
        <v>1972</v>
      </c>
      <c r="B56" s="20">
        <f>ComHeatDemand!I56</f>
        <v>82</v>
      </c>
    </row>
    <row r="57" spans="1:2" x14ac:dyDescent="0.15">
      <c r="A57">
        <v>1973</v>
      </c>
      <c r="B57" s="20">
        <f>ComHeatDemand!I57</f>
        <v>82</v>
      </c>
    </row>
    <row r="58" spans="1:2" x14ac:dyDescent="0.15">
      <c r="A58">
        <v>1974</v>
      </c>
      <c r="B58" s="20">
        <f>ComHeatDemand!I58</f>
        <v>82</v>
      </c>
    </row>
    <row r="59" spans="1:2" x14ac:dyDescent="0.15">
      <c r="A59">
        <v>1975</v>
      </c>
      <c r="B59" s="20">
        <f>ComHeatDemand!I59</f>
        <v>82</v>
      </c>
    </row>
    <row r="60" spans="1:2" x14ac:dyDescent="0.15">
      <c r="A60">
        <v>1976</v>
      </c>
      <c r="B60" s="20">
        <f>ComHeatDemand!I60</f>
        <v>82</v>
      </c>
    </row>
    <row r="61" spans="1:2" x14ac:dyDescent="0.15">
      <c r="A61">
        <v>1977</v>
      </c>
      <c r="B61" s="20">
        <f>ComHeatDemand!I61</f>
        <v>82</v>
      </c>
    </row>
    <row r="62" spans="1:2" x14ac:dyDescent="0.15">
      <c r="A62">
        <v>1978</v>
      </c>
      <c r="B62" s="20">
        <f>ComHeatDemand!I62</f>
        <v>82</v>
      </c>
    </row>
    <row r="63" spans="1:2" x14ac:dyDescent="0.15">
      <c r="A63">
        <v>1979</v>
      </c>
      <c r="B63" s="20">
        <f>ComHeatDemand!I63</f>
        <v>82</v>
      </c>
    </row>
    <row r="64" spans="1:2" x14ac:dyDescent="0.15">
      <c r="A64">
        <v>1980</v>
      </c>
      <c r="B64" s="20">
        <f>ComHeatDemand!I64</f>
        <v>82</v>
      </c>
    </row>
    <row r="65" spans="1:2" x14ac:dyDescent="0.15">
      <c r="A65">
        <v>1981</v>
      </c>
      <c r="B65" s="20">
        <f>ComHeatDemand!I65</f>
        <v>82</v>
      </c>
    </row>
    <row r="66" spans="1:2" x14ac:dyDescent="0.15">
      <c r="A66">
        <v>1982</v>
      </c>
      <c r="B66" s="20">
        <f>ComHeatDemand!I66</f>
        <v>82</v>
      </c>
    </row>
    <row r="67" spans="1:2" x14ac:dyDescent="0.15">
      <c r="A67">
        <v>1983</v>
      </c>
      <c r="B67" s="20">
        <f>ComHeatDemand!I67</f>
        <v>82</v>
      </c>
    </row>
    <row r="68" spans="1:2" x14ac:dyDescent="0.15">
      <c r="A68">
        <v>1984</v>
      </c>
      <c r="B68" s="20">
        <f>ComHeatDemand!I68</f>
        <v>82</v>
      </c>
    </row>
    <row r="69" spans="1:2" x14ac:dyDescent="0.15">
      <c r="A69">
        <v>1985</v>
      </c>
      <c r="B69" s="20">
        <f>ComHeatDemand!I69</f>
        <v>82</v>
      </c>
    </row>
    <row r="70" spans="1:2" x14ac:dyDescent="0.15">
      <c r="A70">
        <v>1986</v>
      </c>
      <c r="B70" s="20">
        <f>ComHeatDemand!I70</f>
        <v>82</v>
      </c>
    </row>
    <row r="71" spans="1:2" x14ac:dyDescent="0.15">
      <c r="A71">
        <v>1987</v>
      </c>
      <c r="B71" s="20">
        <f>ComHeatDemand!I71</f>
        <v>82</v>
      </c>
    </row>
    <row r="72" spans="1:2" x14ac:dyDescent="0.15">
      <c r="A72">
        <v>1988</v>
      </c>
      <c r="B72" s="20">
        <f>ComHeatDemand!I72</f>
        <v>82</v>
      </c>
    </row>
    <row r="73" spans="1:2" x14ac:dyDescent="0.15">
      <c r="A73">
        <v>1989</v>
      </c>
      <c r="B73" s="20">
        <f>ComHeatDemand!I73</f>
        <v>82</v>
      </c>
    </row>
    <row r="74" spans="1:2" x14ac:dyDescent="0.15">
      <c r="A74">
        <v>1990</v>
      </c>
      <c r="B74" s="20">
        <f>ComHeatDemand!I74</f>
        <v>82</v>
      </c>
    </row>
    <row r="75" spans="1:2" x14ac:dyDescent="0.15">
      <c r="A75">
        <v>1991</v>
      </c>
      <c r="B75" s="20">
        <f>ComHeatDemand!I75</f>
        <v>82</v>
      </c>
    </row>
    <row r="76" spans="1:2" x14ac:dyDescent="0.15">
      <c r="A76">
        <v>1992</v>
      </c>
      <c r="B76" s="20">
        <f>ComHeatDemand!I76</f>
        <v>82</v>
      </c>
    </row>
    <row r="77" spans="1:2" x14ac:dyDescent="0.15">
      <c r="A77">
        <v>1993</v>
      </c>
      <c r="B77" s="20">
        <f>ComHeatDemand!I77</f>
        <v>82</v>
      </c>
    </row>
    <row r="78" spans="1:2" x14ac:dyDescent="0.15">
      <c r="A78">
        <v>1994</v>
      </c>
      <c r="B78" s="20">
        <f>ComHeatDemand!I78</f>
        <v>82</v>
      </c>
    </row>
    <row r="79" spans="1:2" x14ac:dyDescent="0.15">
      <c r="A79">
        <v>1995</v>
      </c>
      <c r="B79" s="20">
        <f>ComHeatDemand!I79</f>
        <v>82</v>
      </c>
    </row>
    <row r="80" spans="1:2" x14ac:dyDescent="0.15">
      <c r="A80">
        <v>1996</v>
      </c>
      <c r="B80" s="20">
        <f>ComHeatDemand!I80</f>
        <v>82</v>
      </c>
    </row>
    <row r="81" spans="1:2" x14ac:dyDescent="0.15">
      <c r="A81">
        <v>1997</v>
      </c>
      <c r="B81" s="20">
        <f>ComHeatDemand!I81</f>
        <v>82</v>
      </c>
    </row>
    <row r="82" spans="1:2" x14ac:dyDescent="0.15">
      <c r="A82">
        <v>1998</v>
      </c>
      <c r="B82" s="20">
        <f>ComHeatDemand!I82</f>
        <v>82</v>
      </c>
    </row>
    <row r="83" spans="1:2" x14ac:dyDescent="0.15">
      <c r="A83">
        <v>1999</v>
      </c>
      <c r="B83" s="20">
        <f>ComHeatDemand!I83</f>
        <v>82</v>
      </c>
    </row>
    <row r="84" spans="1:2" x14ac:dyDescent="0.15">
      <c r="A84">
        <v>2000</v>
      </c>
      <c r="B84" s="20">
        <f>ComHeatDemand!I84</f>
        <v>82</v>
      </c>
    </row>
    <row r="85" spans="1:2" x14ac:dyDescent="0.15">
      <c r="A85">
        <v>2001</v>
      </c>
      <c r="B85" s="20">
        <f>ComHeatDemand!I85</f>
        <v>82</v>
      </c>
    </row>
    <row r="86" spans="1:2" x14ac:dyDescent="0.15">
      <c r="A86">
        <v>2002</v>
      </c>
      <c r="B86" s="20">
        <f>ComHeatDemand!I86</f>
        <v>82</v>
      </c>
    </row>
    <row r="87" spans="1:2" x14ac:dyDescent="0.15">
      <c r="A87">
        <v>2003</v>
      </c>
      <c r="B87" s="20">
        <f>ComHeatDemand!I87</f>
        <v>82</v>
      </c>
    </row>
    <row r="88" spans="1:2" x14ac:dyDescent="0.15">
      <c r="A88">
        <v>2004</v>
      </c>
      <c r="B88" s="20">
        <f>ComHeatDemand!I88</f>
        <v>82</v>
      </c>
    </row>
    <row r="89" spans="1:2" x14ac:dyDescent="0.15">
      <c r="A89">
        <v>2005</v>
      </c>
      <c r="B89" s="20">
        <f>ComHeatDemand!I89</f>
        <v>82</v>
      </c>
    </row>
    <row r="90" spans="1:2" x14ac:dyDescent="0.15">
      <c r="A90">
        <v>2006</v>
      </c>
      <c r="B90" s="20">
        <f>ComHeatDemand!I90</f>
        <v>82</v>
      </c>
    </row>
    <row r="91" spans="1:2" x14ac:dyDescent="0.15">
      <c r="A91">
        <v>2007</v>
      </c>
      <c r="B91" s="20">
        <f>ComHeatDemand!I91</f>
        <v>82</v>
      </c>
    </row>
    <row r="92" spans="1:2" x14ac:dyDescent="0.15">
      <c r="A92">
        <v>2008</v>
      </c>
      <c r="B92" s="20">
        <f>ComHeatDemand!I92</f>
        <v>82</v>
      </c>
    </row>
    <row r="93" spans="1:2" x14ac:dyDescent="0.15">
      <c r="A93">
        <v>2009</v>
      </c>
      <c r="B93" s="20">
        <f>ComHeatDemand!I93</f>
        <v>82</v>
      </c>
    </row>
    <row r="94" spans="1:2" x14ac:dyDescent="0.15">
      <c r="A94">
        <v>2010</v>
      </c>
      <c r="B94" s="20">
        <f>ComHeatDemand!I94</f>
        <v>82</v>
      </c>
    </row>
    <row r="95" spans="1:2" x14ac:dyDescent="0.15">
      <c r="A95">
        <v>2011</v>
      </c>
      <c r="B95" s="20">
        <f>ComHeatDemand!I95</f>
        <v>82</v>
      </c>
    </row>
    <row r="96" spans="1:2" x14ac:dyDescent="0.15">
      <c r="A96">
        <v>2012</v>
      </c>
      <c r="B96" s="20">
        <f>ComHeatDemand!I96</f>
        <v>82</v>
      </c>
    </row>
    <row r="97" spans="1:2" x14ac:dyDescent="0.15">
      <c r="A97">
        <v>2013</v>
      </c>
      <c r="B97" s="20">
        <f>ComHeatDemand!I97</f>
        <v>82</v>
      </c>
    </row>
    <row r="98" spans="1:2" x14ac:dyDescent="0.15">
      <c r="A98">
        <v>2014</v>
      </c>
      <c r="B98" s="20">
        <f>ComHeatDemand!I98</f>
        <v>82</v>
      </c>
    </row>
    <row r="99" spans="1:2" x14ac:dyDescent="0.15">
      <c r="A99">
        <v>2015</v>
      </c>
      <c r="B99" s="20">
        <f>ComHeatDemand!I99</f>
        <v>82</v>
      </c>
    </row>
    <row r="100" spans="1:2" x14ac:dyDescent="0.15">
      <c r="A100">
        <v>2016</v>
      </c>
      <c r="B100" s="20">
        <f>ComHeatDemand!I100</f>
        <v>82</v>
      </c>
    </row>
    <row r="101" spans="1:2" x14ac:dyDescent="0.15">
      <c r="A101">
        <v>2017</v>
      </c>
      <c r="B101" s="20">
        <f>ComHeatDemand!I101</f>
        <v>82</v>
      </c>
    </row>
    <row r="102" spans="1:2" x14ac:dyDescent="0.15">
      <c r="A102">
        <v>2018</v>
      </c>
      <c r="B102" s="20">
        <f>ComHeatDemand!I102</f>
        <v>82</v>
      </c>
    </row>
    <row r="103" spans="1:2" x14ac:dyDescent="0.15">
      <c r="A103">
        <v>2019</v>
      </c>
      <c r="B103" s="20">
        <f>ComHeatDemand!I103</f>
        <v>82</v>
      </c>
    </row>
    <row r="104" spans="1:2" x14ac:dyDescent="0.15">
      <c r="A104">
        <v>2020</v>
      </c>
      <c r="B104" s="20">
        <f>ComHeatDemand!I104</f>
        <v>82</v>
      </c>
    </row>
    <row r="105" spans="1:2" x14ac:dyDescent="0.15">
      <c r="A105">
        <v>2021</v>
      </c>
      <c r="B105" s="20">
        <f>ComHeatDemand!I105</f>
        <v>82</v>
      </c>
    </row>
    <row r="106" spans="1:2" x14ac:dyDescent="0.15">
      <c r="A106">
        <v>2022</v>
      </c>
      <c r="B106" s="20">
        <f>ComHeatDemand!I106</f>
        <v>82</v>
      </c>
    </row>
    <row r="107" spans="1:2" x14ac:dyDescent="0.15">
      <c r="A107">
        <v>2023</v>
      </c>
      <c r="B107" s="20">
        <f>ComHeatDemand!I107</f>
        <v>82</v>
      </c>
    </row>
    <row r="108" spans="1:2" x14ac:dyDescent="0.15">
      <c r="A108">
        <v>2024</v>
      </c>
      <c r="B108" s="20">
        <f>ComHeatDemand!I108</f>
        <v>82</v>
      </c>
    </row>
    <row r="109" spans="1:2" x14ac:dyDescent="0.15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G83" sqref="G83"/>
    </sheetView>
  </sheetViews>
  <sheetFormatPr baseColWidth="10" defaultRowHeight="14" x14ac:dyDescent="0.15"/>
  <cols>
    <col min="1" max="1" width="27.1640625" bestFit="1" customWidth="1"/>
  </cols>
  <sheetData>
    <row r="1" spans="1:6" x14ac:dyDescent="0.15">
      <c r="A1" t="s">
        <v>137</v>
      </c>
      <c r="B1" t="s">
        <v>242</v>
      </c>
      <c r="C1" t="s">
        <v>243</v>
      </c>
      <c r="D1" t="s">
        <v>244</v>
      </c>
    </row>
    <row r="2" spans="1:6" x14ac:dyDescent="0.15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15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15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15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15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15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15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15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15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15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15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15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15">
      <c r="A14">
        <v>1930</v>
      </c>
      <c r="B14" s="16">
        <v>1.4</v>
      </c>
      <c r="C14" s="16">
        <v>1.7</v>
      </c>
      <c r="D14" s="16">
        <v>2.8</v>
      </c>
    </row>
    <row r="15" spans="1:6" x14ac:dyDescent="0.15">
      <c r="A15">
        <v>1931</v>
      </c>
      <c r="B15" s="16">
        <v>1.4</v>
      </c>
      <c r="C15" s="16">
        <v>1.7</v>
      </c>
      <c r="D15" s="16">
        <v>2.8</v>
      </c>
    </row>
    <row r="16" spans="1:6" x14ac:dyDescent="0.15">
      <c r="A16">
        <v>1932</v>
      </c>
      <c r="B16" s="16">
        <v>1.4</v>
      </c>
      <c r="C16" s="16">
        <v>1.7</v>
      </c>
      <c r="D16" s="16">
        <v>2.8</v>
      </c>
    </row>
    <row r="17" spans="1:4" x14ac:dyDescent="0.15">
      <c r="A17">
        <v>1933</v>
      </c>
      <c r="B17" s="16">
        <v>1.4</v>
      </c>
      <c r="C17" s="16">
        <v>1.7</v>
      </c>
      <c r="D17" s="16">
        <v>2.8</v>
      </c>
    </row>
    <row r="18" spans="1:4" x14ac:dyDescent="0.15">
      <c r="A18">
        <v>1934</v>
      </c>
      <c r="B18" s="16">
        <v>1.4</v>
      </c>
      <c r="C18" s="16">
        <v>1.7</v>
      </c>
      <c r="D18" s="16">
        <v>2.8</v>
      </c>
    </row>
    <row r="19" spans="1:4" x14ac:dyDescent="0.15">
      <c r="A19">
        <v>1935</v>
      </c>
      <c r="B19" s="16">
        <v>1.4</v>
      </c>
      <c r="C19" s="16">
        <v>1.7</v>
      </c>
      <c r="D19" s="16">
        <v>2.8</v>
      </c>
    </row>
    <row r="20" spans="1:4" x14ac:dyDescent="0.15">
      <c r="A20">
        <v>1936</v>
      </c>
      <c r="B20" s="16">
        <v>1.4</v>
      </c>
      <c r="C20" s="16">
        <v>1.7</v>
      </c>
      <c r="D20" s="16">
        <v>2.8</v>
      </c>
    </row>
    <row r="21" spans="1:4" x14ac:dyDescent="0.15">
      <c r="A21">
        <v>1937</v>
      </c>
      <c r="B21" s="16">
        <v>1.4</v>
      </c>
      <c r="C21" s="16">
        <v>1.7</v>
      </c>
      <c r="D21" s="16">
        <v>2.8</v>
      </c>
    </row>
    <row r="22" spans="1:4" x14ac:dyDescent="0.15">
      <c r="A22">
        <v>1938</v>
      </c>
      <c r="B22" s="16">
        <v>1.4</v>
      </c>
      <c r="C22" s="16">
        <v>1.7</v>
      </c>
      <c r="D22" s="16">
        <v>2.8</v>
      </c>
    </row>
    <row r="23" spans="1:4" x14ac:dyDescent="0.15">
      <c r="A23">
        <v>1939</v>
      </c>
      <c r="B23" s="16">
        <v>1.4</v>
      </c>
      <c r="C23" s="16">
        <v>1.7</v>
      </c>
      <c r="D23" s="16">
        <v>2.8</v>
      </c>
    </row>
    <row r="24" spans="1:4" x14ac:dyDescent="0.15">
      <c r="A24">
        <v>1940</v>
      </c>
      <c r="B24" s="16">
        <v>1.4</v>
      </c>
      <c r="C24" s="16">
        <v>1.7</v>
      </c>
      <c r="D24" s="16">
        <v>2.8</v>
      </c>
    </row>
    <row r="25" spans="1:4" x14ac:dyDescent="0.15">
      <c r="A25">
        <v>1941</v>
      </c>
      <c r="B25" s="16">
        <v>1.4</v>
      </c>
      <c r="C25" s="16">
        <v>1.7</v>
      </c>
      <c r="D25" s="16">
        <v>2.8</v>
      </c>
    </row>
    <row r="26" spans="1:4" x14ac:dyDescent="0.15">
      <c r="A26">
        <v>1942</v>
      </c>
      <c r="B26" s="16">
        <v>1.4</v>
      </c>
      <c r="C26" s="16">
        <v>1.7</v>
      </c>
      <c r="D26" s="16">
        <v>2.8</v>
      </c>
    </row>
    <row r="27" spans="1:4" x14ac:dyDescent="0.15">
      <c r="A27">
        <v>1943</v>
      </c>
      <c r="B27" s="16">
        <v>1.4</v>
      </c>
      <c r="C27" s="16">
        <v>1.7</v>
      </c>
      <c r="D27" s="16">
        <v>2.8</v>
      </c>
    </row>
    <row r="28" spans="1:4" x14ac:dyDescent="0.15">
      <c r="A28">
        <v>1944</v>
      </c>
      <c r="B28" s="16">
        <v>1.4</v>
      </c>
      <c r="C28" s="16">
        <v>1.7</v>
      </c>
      <c r="D28" s="16">
        <v>2.8</v>
      </c>
    </row>
    <row r="29" spans="1:4" x14ac:dyDescent="0.15">
      <c r="A29">
        <v>1945</v>
      </c>
      <c r="B29" s="16">
        <v>1.4</v>
      </c>
      <c r="C29" s="16">
        <v>1.7</v>
      </c>
      <c r="D29" s="16">
        <v>2.8</v>
      </c>
    </row>
    <row r="30" spans="1:4" x14ac:dyDescent="0.15">
      <c r="A30">
        <v>1946</v>
      </c>
      <c r="B30" s="16">
        <v>1.4</v>
      </c>
      <c r="C30" s="16">
        <v>1.7</v>
      </c>
      <c r="D30" s="16">
        <v>2.8</v>
      </c>
    </row>
    <row r="31" spans="1:4" x14ac:dyDescent="0.15">
      <c r="A31">
        <v>1947</v>
      </c>
      <c r="B31" s="16">
        <v>1.4</v>
      </c>
      <c r="C31" s="16">
        <v>1.7</v>
      </c>
      <c r="D31" s="16">
        <v>2.8</v>
      </c>
    </row>
    <row r="32" spans="1:4" x14ac:dyDescent="0.15">
      <c r="A32">
        <v>1948</v>
      </c>
      <c r="B32" s="16">
        <v>1.4</v>
      </c>
      <c r="C32" s="16">
        <v>1.7</v>
      </c>
      <c r="D32" s="16">
        <v>2.8</v>
      </c>
    </row>
    <row r="33" spans="1:4" x14ac:dyDescent="0.15">
      <c r="A33">
        <v>1949</v>
      </c>
      <c r="B33" s="16">
        <v>1.4</v>
      </c>
      <c r="C33" s="16">
        <v>1.4</v>
      </c>
      <c r="D33" s="16">
        <v>2.8</v>
      </c>
    </row>
    <row r="34" spans="1:4" x14ac:dyDescent="0.15">
      <c r="A34">
        <v>1950</v>
      </c>
      <c r="B34" s="16">
        <v>1.4</v>
      </c>
      <c r="C34" s="16">
        <v>1.4</v>
      </c>
      <c r="D34" s="16">
        <v>2.8</v>
      </c>
    </row>
    <row r="35" spans="1:4" x14ac:dyDescent="0.15">
      <c r="A35">
        <v>1951</v>
      </c>
      <c r="B35" s="16">
        <v>1.4</v>
      </c>
      <c r="C35" s="16">
        <v>1.4</v>
      </c>
      <c r="D35" s="16">
        <v>2.8</v>
      </c>
    </row>
    <row r="36" spans="1:4" x14ac:dyDescent="0.15">
      <c r="A36">
        <v>1952</v>
      </c>
      <c r="B36" s="16">
        <v>1.4</v>
      </c>
      <c r="C36" s="16">
        <v>1.4</v>
      </c>
      <c r="D36" s="16">
        <v>2.8</v>
      </c>
    </row>
    <row r="37" spans="1:4" x14ac:dyDescent="0.15">
      <c r="A37">
        <v>1953</v>
      </c>
      <c r="B37" s="16">
        <v>1.4</v>
      </c>
      <c r="C37" s="16">
        <v>1.4</v>
      </c>
      <c r="D37" s="16">
        <v>2.8</v>
      </c>
    </row>
    <row r="38" spans="1:4" x14ac:dyDescent="0.15">
      <c r="A38">
        <v>1954</v>
      </c>
      <c r="B38" s="16">
        <v>1.4</v>
      </c>
      <c r="C38" s="16">
        <v>1.4</v>
      </c>
      <c r="D38" s="16">
        <v>2.8</v>
      </c>
    </row>
    <row r="39" spans="1:4" x14ac:dyDescent="0.15">
      <c r="A39">
        <v>1955</v>
      </c>
      <c r="B39" s="16">
        <v>1.4</v>
      </c>
      <c r="C39" s="16">
        <v>1.4</v>
      </c>
      <c r="D39" s="16">
        <v>2.8</v>
      </c>
    </row>
    <row r="40" spans="1:4" x14ac:dyDescent="0.15">
      <c r="A40">
        <v>1956</v>
      </c>
      <c r="B40" s="16">
        <v>1.4</v>
      </c>
      <c r="C40" s="16">
        <v>1.4</v>
      </c>
      <c r="D40" s="16">
        <v>2.8</v>
      </c>
    </row>
    <row r="41" spans="1:4" x14ac:dyDescent="0.15">
      <c r="A41">
        <v>1957</v>
      </c>
      <c r="B41" s="16">
        <v>1.4</v>
      </c>
      <c r="C41" s="16">
        <v>1.4</v>
      </c>
      <c r="D41" s="16">
        <v>2.8</v>
      </c>
    </row>
    <row r="42" spans="1:4" x14ac:dyDescent="0.15">
      <c r="A42">
        <v>1958</v>
      </c>
      <c r="B42" s="16">
        <v>0.8</v>
      </c>
      <c r="C42" s="16">
        <v>1.2</v>
      </c>
      <c r="D42" s="16">
        <v>2.8</v>
      </c>
    </row>
    <row r="43" spans="1:4" x14ac:dyDescent="0.15">
      <c r="A43">
        <v>1959</v>
      </c>
      <c r="B43" s="16">
        <v>0.8</v>
      </c>
      <c r="C43" s="16">
        <v>1.2</v>
      </c>
      <c r="D43" s="16">
        <v>2.8</v>
      </c>
    </row>
    <row r="44" spans="1:4" x14ac:dyDescent="0.15">
      <c r="A44">
        <v>1960</v>
      </c>
      <c r="B44" s="16">
        <v>0.8</v>
      </c>
      <c r="C44" s="16">
        <v>1.2</v>
      </c>
      <c r="D44" s="16">
        <v>2.8</v>
      </c>
    </row>
    <row r="45" spans="1:4" x14ac:dyDescent="0.15">
      <c r="A45">
        <v>1961</v>
      </c>
      <c r="B45" s="16">
        <v>0.8</v>
      </c>
      <c r="C45" s="16">
        <v>1.2</v>
      </c>
      <c r="D45" s="16">
        <v>2.8</v>
      </c>
    </row>
    <row r="46" spans="1:4" x14ac:dyDescent="0.15">
      <c r="A46">
        <v>1962</v>
      </c>
      <c r="B46" s="16">
        <v>0.8</v>
      </c>
      <c r="C46" s="16">
        <v>1.2</v>
      </c>
      <c r="D46" s="16">
        <v>2.8</v>
      </c>
    </row>
    <row r="47" spans="1:4" x14ac:dyDescent="0.15">
      <c r="A47">
        <v>1963</v>
      </c>
      <c r="B47" s="16">
        <v>0.8</v>
      </c>
      <c r="C47" s="16">
        <v>1.2</v>
      </c>
      <c r="D47" s="16">
        <v>2.8</v>
      </c>
    </row>
    <row r="48" spans="1:4" x14ac:dyDescent="0.15">
      <c r="A48">
        <v>1964</v>
      </c>
      <c r="B48" s="16">
        <v>0.8</v>
      </c>
      <c r="C48" s="16">
        <v>1.2</v>
      </c>
      <c r="D48" s="16">
        <v>2.8</v>
      </c>
    </row>
    <row r="49" spans="1:4" x14ac:dyDescent="0.15">
      <c r="A49">
        <v>1965</v>
      </c>
      <c r="B49" s="16">
        <v>0.8</v>
      </c>
      <c r="C49" s="16">
        <v>1.2</v>
      </c>
      <c r="D49" s="16">
        <v>2.8</v>
      </c>
    </row>
    <row r="50" spans="1:4" x14ac:dyDescent="0.15">
      <c r="A50">
        <v>1966</v>
      </c>
      <c r="B50" s="16">
        <v>0.8</v>
      </c>
      <c r="C50" s="16">
        <v>1.2</v>
      </c>
      <c r="D50" s="16">
        <v>2.8</v>
      </c>
    </row>
    <row r="51" spans="1:4" x14ac:dyDescent="0.15">
      <c r="A51">
        <v>1967</v>
      </c>
      <c r="B51" s="16">
        <v>0.8</v>
      </c>
      <c r="C51" s="16">
        <v>1.2</v>
      </c>
      <c r="D51" s="16">
        <v>2.8</v>
      </c>
    </row>
    <row r="52" spans="1:4" x14ac:dyDescent="0.15">
      <c r="A52">
        <v>1968</v>
      </c>
      <c r="B52" s="16">
        <v>0.8</v>
      </c>
      <c r="C52" s="16">
        <v>1.2</v>
      </c>
      <c r="D52" s="16">
        <v>2.8</v>
      </c>
    </row>
    <row r="53" spans="1:4" x14ac:dyDescent="0.15">
      <c r="A53">
        <v>1969</v>
      </c>
      <c r="B53" s="16">
        <v>0.5</v>
      </c>
      <c r="C53" s="16">
        <v>1</v>
      </c>
      <c r="D53" s="16">
        <v>2.8</v>
      </c>
    </row>
    <row r="54" spans="1:4" x14ac:dyDescent="0.15">
      <c r="A54">
        <v>1970</v>
      </c>
      <c r="B54" s="16">
        <v>0.5</v>
      </c>
      <c r="C54" s="16">
        <v>1</v>
      </c>
      <c r="D54" s="16">
        <v>2.8</v>
      </c>
    </row>
    <row r="55" spans="1:4" x14ac:dyDescent="0.15">
      <c r="A55">
        <v>1971</v>
      </c>
      <c r="B55" s="16">
        <v>0.5</v>
      </c>
      <c r="C55" s="16">
        <v>1</v>
      </c>
      <c r="D55" s="16">
        <v>2.8</v>
      </c>
    </row>
    <row r="56" spans="1:4" x14ac:dyDescent="0.15">
      <c r="A56">
        <v>1972</v>
      </c>
      <c r="B56" s="16">
        <v>0.5</v>
      </c>
      <c r="C56" s="16">
        <v>1</v>
      </c>
      <c r="D56" s="16">
        <v>2.8</v>
      </c>
    </row>
    <row r="57" spans="1:4" x14ac:dyDescent="0.15">
      <c r="A57">
        <v>1973</v>
      </c>
      <c r="B57" s="16">
        <v>0.5</v>
      </c>
      <c r="C57" s="16">
        <v>1</v>
      </c>
      <c r="D57" s="16">
        <v>2.8</v>
      </c>
    </row>
    <row r="58" spans="1:4" x14ac:dyDescent="0.15">
      <c r="A58">
        <v>1974</v>
      </c>
      <c r="B58" s="16">
        <v>0.5</v>
      </c>
      <c r="C58" s="16">
        <v>1</v>
      </c>
      <c r="D58" s="16">
        <v>2.8</v>
      </c>
    </row>
    <row r="59" spans="1:4" x14ac:dyDescent="0.15">
      <c r="A59">
        <v>1975</v>
      </c>
      <c r="B59" s="16">
        <v>0.5</v>
      </c>
      <c r="C59" s="16">
        <v>1</v>
      </c>
      <c r="D59" s="16">
        <v>2.8</v>
      </c>
    </row>
    <row r="60" spans="1:4" x14ac:dyDescent="0.15">
      <c r="A60">
        <v>1976</v>
      </c>
      <c r="B60" s="16">
        <v>0.5</v>
      </c>
      <c r="C60" s="16">
        <v>1</v>
      </c>
      <c r="D60" s="16">
        <v>2.8</v>
      </c>
    </row>
    <row r="61" spans="1:4" x14ac:dyDescent="0.15">
      <c r="A61">
        <v>1977</v>
      </c>
      <c r="B61" s="16">
        <v>0.5</v>
      </c>
      <c r="C61" s="16">
        <v>1</v>
      </c>
      <c r="D61" s="16">
        <v>2.8</v>
      </c>
    </row>
    <row r="62" spans="1:4" x14ac:dyDescent="0.15">
      <c r="A62">
        <v>1978</v>
      </c>
      <c r="B62" s="16">
        <v>0.5</v>
      </c>
      <c r="C62" s="16">
        <v>1</v>
      </c>
      <c r="D62" s="16">
        <v>2.8</v>
      </c>
    </row>
    <row r="63" spans="1:4" x14ac:dyDescent="0.15">
      <c r="A63">
        <v>1979</v>
      </c>
      <c r="B63" s="16">
        <v>0.5</v>
      </c>
      <c r="C63" s="16">
        <v>0.8</v>
      </c>
      <c r="D63" s="16">
        <v>4.3</v>
      </c>
    </row>
    <row r="64" spans="1:4" x14ac:dyDescent="0.15">
      <c r="A64">
        <v>1980</v>
      </c>
      <c r="B64" s="16">
        <v>0.5</v>
      </c>
      <c r="C64" s="16">
        <v>0.8</v>
      </c>
      <c r="D64" s="16">
        <v>4.3</v>
      </c>
    </row>
    <row r="65" spans="1:4" x14ac:dyDescent="0.15">
      <c r="A65">
        <v>1981</v>
      </c>
      <c r="B65" s="16">
        <v>0.5</v>
      </c>
      <c r="C65" s="16">
        <v>0.8</v>
      </c>
      <c r="D65" s="16">
        <v>4.3</v>
      </c>
    </row>
    <row r="66" spans="1:4" x14ac:dyDescent="0.15">
      <c r="A66">
        <v>1982</v>
      </c>
      <c r="B66" s="16">
        <v>0.5</v>
      </c>
      <c r="C66" s="16">
        <v>0.8</v>
      </c>
      <c r="D66" s="16">
        <v>4.3</v>
      </c>
    </row>
    <row r="67" spans="1:4" x14ac:dyDescent="0.15">
      <c r="A67">
        <v>1983</v>
      </c>
      <c r="B67" s="16">
        <v>0.5</v>
      </c>
      <c r="C67" s="16">
        <v>0.8</v>
      </c>
      <c r="D67" s="16">
        <v>4.3</v>
      </c>
    </row>
    <row r="68" spans="1:4" x14ac:dyDescent="0.15">
      <c r="A68">
        <v>1984</v>
      </c>
      <c r="B68" s="16">
        <v>0.4</v>
      </c>
      <c r="C68" s="16">
        <v>0.5</v>
      </c>
      <c r="D68" s="16">
        <v>3.2</v>
      </c>
    </row>
    <row r="69" spans="1:4" x14ac:dyDescent="0.15">
      <c r="A69">
        <v>1985</v>
      </c>
      <c r="B69" s="16">
        <v>0.4</v>
      </c>
      <c r="C69" s="16">
        <v>0.5</v>
      </c>
      <c r="D69" s="16">
        <v>3.2</v>
      </c>
    </row>
    <row r="70" spans="1:4" x14ac:dyDescent="0.15">
      <c r="A70">
        <v>1986</v>
      </c>
      <c r="B70" s="16">
        <v>0.4</v>
      </c>
      <c r="C70" s="16">
        <v>0.5</v>
      </c>
      <c r="D70" s="16">
        <v>3.2</v>
      </c>
    </row>
    <row r="71" spans="1:4" x14ac:dyDescent="0.15">
      <c r="A71">
        <v>1987</v>
      </c>
      <c r="B71" s="16">
        <v>0.4</v>
      </c>
      <c r="C71" s="16">
        <v>0.5</v>
      </c>
      <c r="D71" s="16">
        <v>3.2</v>
      </c>
    </row>
    <row r="72" spans="1:4" x14ac:dyDescent="0.15">
      <c r="A72">
        <v>1988</v>
      </c>
      <c r="B72" s="16">
        <v>0.4</v>
      </c>
      <c r="C72" s="16">
        <v>0.5</v>
      </c>
      <c r="D72" s="16">
        <v>3.2</v>
      </c>
    </row>
    <row r="73" spans="1:4" x14ac:dyDescent="0.15">
      <c r="A73">
        <v>1989</v>
      </c>
      <c r="B73" s="16">
        <v>0.4</v>
      </c>
      <c r="C73" s="16">
        <v>0.5</v>
      </c>
      <c r="D73" s="16">
        <v>3.2</v>
      </c>
    </row>
    <row r="74" spans="1:4" x14ac:dyDescent="0.15">
      <c r="A74">
        <v>1990</v>
      </c>
      <c r="B74" s="16">
        <v>0.4</v>
      </c>
      <c r="C74" s="16">
        <v>0.5</v>
      </c>
      <c r="D74" s="16">
        <v>3.2</v>
      </c>
    </row>
    <row r="75" spans="1:4" x14ac:dyDescent="0.15">
      <c r="A75">
        <v>1991</v>
      </c>
      <c r="B75" s="16">
        <v>0.4</v>
      </c>
      <c r="C75" s="16">
        <v>0.5</v>
      </c>
      <c r="D75" s="16">
        <v>3.2</v>
      </c>
    </row>
    <row r="76" spans="1:4" x14ac:dyDescent="0.15">
      <c r="A76">
        <v>1992</v>
      </c>
      <c r="B76" s="16">
        <v>0.4</v>
      </c>
      <c r="C76" s="16">
        <v>0.5</v>
      </c>
      <c r="D76" s="16">
        <v>3.2</v>
      </c>
    </row>
    <row r="77" spans="1:4" x14ac:dyDescent="0.15">
      <c r="A77">
        <v>1993</v>
      </c>
      <c r="B77" s="16">
        <v>0.4</v>
      </c>
      <c r="C77" s="16">
        <v>0.5</v>
      </c>
      <c r="D77" s="16">
        <v>3.2</v>
      </c>
    </row>
    <row r="78" spans="1:4" x14ac:dyDescent="0.15">
      <c r="A78">
        <v>1994</v>
      </c>
      <c r="B78" s="16">
        <v>0.4</v>
      </c>
      <c r="C78" s="16">
        <v>0.5</v>
      </c>
      <c r="D78" s="16">
        <v>3.2</v>
      </c>
    </row>
    <row r="79" spans="1:4" x14ac:dyDescent="0.15">
      <c r="A79">
        <v>1995</v>
      </c>
      <c r="B79" s="16">
        <v>0.35</v>
      </c>
      <c r="C79" s="16">
        <v>0.3</v>
      </c>
      <c r="D79" s="16">
        <v>1.9</v>
      </c>
    </row>
    <row r="80" spans="1:4" x14ac:dyDescent="0.15">
      <c r="A80">
        <v>1996</v>
      </c>
      <c r="B80" s="16">
        <v>0.35</v>
      </c>
      <c r="C80" s="16">
        <v>0.3</v>
      </c>
      <c r="D80" s="16">
        <v>1.9</v>
      </c>
    </row>
    <row r="81" spans="1:4" x14ac:dyDescent="0.15">
      <c r="A81">
        <v>1997</v>
      </c>
      <c r="B81" s="16">
        <v>0.35</v>
      </c>
      <c r="C81" s="16">
        <v>0.3</v>
      </c>
      <c r="D81" s="16">
        <v>1.9</v>
      </c>
    </row>
    <row r="82" spans="1:4" x14ac:dyDescent="0.15">
      <c r="A82">
        <v>1998</v>
      </c>
      <c r="B82" s="16">
        <v>0.35</v>
      </c>
      <c r="C82" s="16">
        <v>0.3</v>
      </c>
      <c r="D82" s="16">
        <v>1.9</v>
      </c>
    </row>
    <row r="83" spans="1:4" x14ac:dyDescent="0.15">
      <c r="A83">
        <v>1999</v>
      </c>
      <c r="B83" s="16">
        <v>0.35</v>
      </c>
      <c r="C83" s="16">
        <v>0.3</v>
      </c>
      <c r="D83" s="16">
        <v>1.9</v>
      </c>
    </row>
    <row r="84" spans="1:4" x14ac:dyDescent="0.15">
      <c r="A84">
        <v>2000</v>
      </c>
      <c r="B84" s="16">
        <v>0.35</v>
      </c>
      <c r="C84" s="16">
        <v>0.3</v>
      </c>
      <c r="D84" s="16">
        <v>1.9</v>
      </c>
    </row>
    <row r="85" spans="1:4" x14ac:dyDescent="0.15">
      <c r="A85">
        <v>2001</v>
      </c>
      <c r="B85" s="7">
        <v>0.35</v>
      </c>
      <c r="C85" s="16">
        <v>0.3</v>
      </c>
      <c r="D85" s="16">
        <v>1.9</v>
      </c>
    </row>
    <row r="86" spans="1:4" x14ac:dyDescent="0.15">
      <c r="A86">
        <v>2002</v>
      </c>
      <c r="B86" s="7">
        <v>0.35</v>
      </c>
      <c r="C86" s="16">
        <v>0.3</v>
      </c>
      <c r="D86" s="16">
        <v>1.4</v>
      </c>
    </row>
    <row r="87" spans="1:4" x14ac:dyDescent="0.15">
      <c r="A87">
        <v>2003</v>
      </c>
      <c r="B87" s="7">
        <v>0.35</v>
      </c>
      <c r="C87" s="16">
        <v>0.3</v>
      </c>
      <c r="D87" s="16">
        <v>1.4</v>
      </c>
    </row>
    <row r="88" spans="1:4" x14ac:dyDescent="0.15">
      <c r="A88">
        <v>2004</v>
      </c>
      <c r="B88" s="7">
        <v>0.35</v>
      </c>
      <c r="C88" s="16">
        <v>0.3</v>
      </c>
      <c r="D88" s="16">
        <v>1.4</v>
      </c>
    </row>
    <row r="89" spans="1:4" x14ac:dyDescent="0.15">
      <c r="A89">
        <v>2005</v>
      </c>
      <c r="B89" s="7">
        <v>0.35</v>
      </c>
      <c r="C89" s="16">
        <v>0.3</v>
      </c>
      <c r="D89" s="16">
        <v>1.4</v>
      </c>
    </row>
    <row r="90" spans="1:4" x14ac:dyDescent="0.15">
      <c r="A90">
        <v>2006</v>
      </c>
      <c r="B90" s="7">
        <v>0.35</v>
      </c>
      <c r="C90" s="16">
        <v>0.3</v>
      </c>
      <c r="D90" s="16">
        <v>1.4</v>
      </c>
    </row>
    <row r="91" spans="1:4" x14ac:dyDescent="0.15">
      <c r="A91">
        <v>2007</v>
      </c>
      <c r="B91" s="7">
        <v>0.35</v>
      </c>
      <c r="C91" s="16">
        <v>0.3</v>
      </c>
      <c r="D91" s="16">
        <v>1.4</v>
      </c>
    </row>
    <row r="92" spans="1:4" x14ac:dyDescent="0.15">
      <c r="A92">
        <v>2008</v>
      </c>
      <c r="B92" s="7">
        <v>0.35</v>
      </c>
      <c r="C92" s="16">
        <v>0.3</v>
      </c>
      <c r="D92" s="16">
        <v>1.4</v>
      </c>
    </row>
    <row r="93" spans="1:4" x14ac:dyDescent="0.15">
      <c r="A93">
        <v>2009</v>
      </c>
      <c r="B93" s="7">
        <v>0.35</v>
      </c>
      <c r="C93" s="16">
        <v>0.3</v>
      </c>
      <c r="D93" s="16">
        <v>1.4</v>
      </c>
    </row>
    <row r="94" spans="1:4" x14ac:dyDescent="0.15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15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15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15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15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15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15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15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15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15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15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15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15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15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15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15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15">
      <c r="A110" t="s">
        <v>384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15">
      <c r="A111" t="s">
        <v>385</v>
      </c>
      <c r="B111" s="29">
        <v>0.21</v>
      </c>
      <c r="C111" s="29">
        <v>0</v>
      </c>
      <c r="D111" s="29">
        <v>0</v>
      </c>
    </row>
    <row r="112" spans="1:4" x14ac:dyDescent="0.15">
      <c r="A112" t="s">
        <v>58</v>
      </c>
      <c r="B112" s="29">
        <v>9.35</v>
      </c>
      <c r="C112" s="29">
        <v>6.08</v>
      </c>
      <c r="D112" s="29">
        <v>21.9</v>
      </c>
    </row>
    <row r="113" spans="1:4" x14ac:dyDescent="0.15">
      <c r="A113" t="s">
        <v>405</v>
      </c>
      <c r="B113" s="29">
        <v>7.14</v>
      </c>
      <c r="C113" s="29">
        <v>0</v>
      </c>
      <c r="D113" s="29">
        <v>0</v>
      </c>
    </row>
    <row r="114" spans="1:4" x14ac:dyDescent="0.15">
      <c r="A114" t="s">
        <v>59</v>
      </c>
      <c r="B114" s="29">
        <v>286</v>
      </c>
      <c r="C114" s="29">
        <v>216</v>
      </c>
      <c r="D114" s="29">
        <v>2400</v>
      </c>
    </row>
    <row r="115" spans="1:4" x14ac:dyDescent="0.15">
      <c r="A115" t="s">
        <v>404</v>
      </c>
      <c r="B115" s="29">
        <v>286</v>
      </c>
      <c r="C115" s="29">
        <v>0</v>
      </c>
      <c r="D115" s="2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F123"/>
  <sheetViews>
    <sheetView workbookViewId="0">
      <selection activeCell="F1" sqref="F1"/>
    </sheetView>
  </sheetViews>
  <sheetFormatPr baseColWidth="10" defaultRowHeight="14" x14ac:dyDescent="0.15"/>
  <sheetData>
    <row r="1" spans="1:6" ht="15" x14ac:dyDescent="0.15">
      <c r="A1" s="10" t="s">
        <v>257</v>
      </c>
      <c r="B1" s="10" t="s">
        <v>258</v>
      </c>
      <c r="C1" s="10" t="s">
        <v>259</v>
      </c>
      <c r="D1" s="10" t="s">
        <v>260</v>
      </c>
      <c r="E1" s="10" t="s">
        <v>261</v>
      </c>
      <c r="F1" s="43" t="s">
        <v>8</v>
      </c>
    </row>
    <row r="2" spans="1:6" x14ac:dyDescent="0.15">
      <c r="A2" t="s">
        <v>262</v>
      </c>
      <c r="B2" t="s">
        <v>262</v>
      </c>
      <c r="C2" t="s">
        <v>262</v>
      </c>
      <c r="D2" t="s">
        <v>262</v>
      </c>
      <c r="E2" t="s">
        <v>262</v>
      </c>
    </row>
    <row r="3" spans="1:6" x14ac:dyDescent="0.15">
      <c r="A3" t="s">
        <v>263</v>
      </c>
      <c r="B3">
        <v>51.546053152699997</v>
      </c>
      <c r="C3">
        <v>51.546192283499998</v>
      </c>
      <c r="D3">
        <v>7.2051984352999998</v>
      </c>
      <c r="E3">
        <v>7.2050993543999997</v>
      </c>
      <c r="F3">
        <v>1</v>
      </c>
    </row>
    <row r="4" spans="1:6" x14ac:dyDescent="0.15">
      <c r="A4" t="s">
        <v>264</v>
      </c>
      <c r="B4">
        <v>51.546192283499998</v>
      </c>
      <c r="C4">
        <v>51.545940902200002</v>
      </c>
      <c r="D4">
        <v>7.2050993543999997</v>
      </c>
      <c r="E4">
        <v>7.2040591216000003</v>
      </c>
      <c r="F4">
        <v>1</v>
      </c>
    </row>
    <row r="5" spans="1:6" x14ac:dyDescent="0.15">
      <c r="A5" t="s">
        <v>265</v>
      </c>
      <c r="B5">
        <v>51.546192283499998</v>
      </c>
      <c r="C5">
        <v>51.546725825700001</v>
      </c>
      <c r="D5">
        <v>7.2050993543999997</v>
      </c>
      <c r="E5">
        <v>7.2047756128999998</v>
      </c>
      <c r="F5">
        <v>1</v>
      </c>
    </row>
    <row r="6" spans="1:6" x14ac:dyDescent="0.15">
      <c r="A6" t="s">
        <v>266</v>
      </c>
      <c r="B6">
        <v>51.546725825700001</v>
      </c>
      <c r="C6">
        <v>51.546624062399999</v>
      </c>
      <c r="D6">
        <v>7.2047756128999998</v>
      </c>
      <c r="E6">
        <v>7.2041758981999999</v>
      </c>
      <c r="F6">
        <v>1</v>
      </c>
    </row>
    <row r="7" spans="1:6" x14ac:dyDescent="0.15">
      <c r="A7" t="s">
        <v>267</v>
      </c>
      <c r="B7">
        <v>51.546725825700001</v>
      </c>
      <c r="C7">
        <v>51.547370489199999</v>
      </c>
      <c r="D7">
        <v>7.2047756128999998</v>
      </c>
      <c r="E7">
        <v>7.2043293757000004</v>
      </c>
      <c r="F7">
        <v>1</v>
      </c>
    </row>
    <row r="8" spans="1:6" x14ac:dyDescent="0.15">
      <c r="A8" t="s">
        <v>268</v>
      </c>
      <c r="B8">
        <v>51.547370489199999</v>
      </c>
      <c r="C8">
        <v>51.547707751700003</v>
      </c>
      <c r="D8">
        <v>7.2043293757000004</v>
      </c>
      <c r="E8">
        <v>7.2040377437999998</v>
      </c>
      <c r="F8">
        <v>1</v>
      </c>
    </row>
    <row r="9" spans="1:6" x14ac:dyDescent="0.15">
      <c r="A9" t="s">
        <v>269</v>
      </c>
      <c r="B9">
        <v>51.547707751700003</v>
      </c>
      <c r="C9">
        <v>51.547813644900003</v>
      </c>
      <c r="D9">
        <v>7.2040377437999998</v>
      </c>
      <c r="E9">
        <v>7.2041831944999997</v>
      </c>
      <c r="F9">
        <v>1</v>
      </c>
    </row>
    <row r="10" spans="1:6" x14ac:dyDescent="0.15">
      <c r="A10" t="s">
        <v>270</v>
      </c>
      <c r="B10">
        <v>51.547707751700003</v>
      </c>
      <c r="C10">
        <v>51.548646952799999</v>
      </c>
      <c r="D10">
        <v>7.2040377437999998</v>
      </c>
      <c r="E10">
        <v>7.2033625374000003</v>
      </c>
      <c r="F10">
        <v>1</v>
      </c>
    </row>
    <row r="11" spans="1:6" x14ac:dyDescent="0.15">
      <c r="A11" t="s">
        <v>271</v>
      </c>
      <c r="B11">
        <v>51.547707751700003</v>
      </c>
      <c r="C11">
        <v>51.547331266599997</v>
      </c>
      <c r="D11">
        <v>7.2040377437999998</v>
      </c>
      <c r="E11">
        <v>7.2025207016000001</v>
      </c>
      <c r="F11">
        <v>1</v>
      </c>
    </row>
    <row r="12" spans="1:6" x14ac:dyDescent="0.15">
      <c r="A12" t="s">
        <v>272</v>
      </c>
      <c r="B12">
        <v>51.547813644900003</v>
      </c>
      <c r="C12">
        <v>51.548333243000002</v>
      </c>
      <c r="D12">
        <v>7.2041831944999997</v>
      </c>
      <c r="E12">
        <v>7.2053977514999996</v>
      </c>
      <c r="F12">
        <v>1</v>
      </c>
    </row>
    <row r="13" spans="1:6" x14ac:dyDescent="0.15">
      <c r="A13" t="s">
        <v>273</v>
      </c>
      <c r="B13">
        <v>51.548333243000002</v>
      </c>
      <c r="C13">
        <v>51.546989112200002</v>
      </c>
      <c r="D13">
        <v>7.2053977514999996</v>
      </c>
      <c r="E13">
        <v>7.2068049326999999</v>
      </c>
      <c r="F13">
        <v>1</v>
      </c>
    </row>
    <row r="14" spans="1:6" x14ac:dyDescent="0.15">
      <c r="A14" t="s">
        <v>274</v>
      </c>
      <c r="B14">
        <v>51.548333243000002</v>
      </c>
      <c r="C14">
        <v>51.548637259000003</v>
      </c>
      <c r="D14">
        <v>7.2053977514999996</v>
      </c>
      <c r="E14">
        <v>7.2061717118999997</v>
      </c>
      <c r="F14">
        <v>1</v>
      </c>
    </row>
    <row r="15" spans="1:6" x14ac:dyDescent="0.15">
      <c r="A15" t="s">
        <v>275</v>
      </c>
      <c r="B15">
        <v>51.546989112200002</v>
      </c>
      <c r="C15">
        <v>51.546794036500003</v>
      </c>
      <c r="D15">
        <v>7.2068049326999999</v>
      </c>
      <c r="E15">
        <v>7.2068315264000002</v>
      </c>
      <c r="F15">
        <v>1</v>
      </c>
    </row>
    <row r="16" spans="1:6" x14ac:dyDescent="0.15">
      <c r="A16" t="s">
        <v>276</v>
      </c>
      <c r="B16">
        <v>51.548637259000003</v>
      </c>
      <c r="C16">
        <v>51.548884631299998</v>
      </c>
      <c r="D16">
        <v>7.2061717118999997</v>
      </c>
      <c r="E16">
        <v>7.2066681076999997</v>
      </c>
      <c r="F16">
        <v>1</v>
      </c>
    </row>
    <row r="17" spans="1:6" x14ac:dyDescent="0.15">
      <c r="A17" t="s">
        <v>277</v>
      </c>
      <c r="B17">
        <v>51.548884631299998</v>
      </c>
      <c r="C17">
        <v>51.548832784799998</v>
      </c>
      <c r="D17">
        <v>7.2066681076999997</v>
      </c>
      <c r="E17">
        <v>7.206795681</v>
      </c>
      <c r="F17">
        <v>1</v>
      </c>
    </row>
    <row r="18" spans="1:6" x14ac:dyDescent="0.15">
      <c r="A18" t="s">
        <v>278</v>
      </c>
      <c r="B18">
        <v>51.548884631299998</v>
      </c>
      <c r="C18">
        <v>51.549853314099998</v>
      </c>
      <c r="D18">
        <v>7.2066681076999997</v>
      </c>
      <c r="E18">
        <v>7.2083829134000004</v>
      </c>
      <c r="F18">
        <v>1</v>
      </c>
    </row>
    <row r="19" spans="1:6" x14ac:dyDescent="0.15">
      <c r="A19" t="s">
        <v>279</v>
      </c>
      <c r="B19">
        <v>51.548832784799998</v>
      </c>
      <c r="C19">
        <v>51.548407285300001</v>
      </c>
      <c r="D19">
        <v>7.206795681</v>
      </c>
      <c r="E19">
        <v>7.2073654163</v>
      </c>
      <c r="F19">
        <v>1</v>
      </c>
    </row>
    <row r="20" spans="1:6" x14ac:dyDescent="0.15">
      <c r="A20" t="s">
        <v>280</v>
      </c>
      <c r="B20">
        <v>51.548407285300001</v>
      </c>
      <c r="C20">
        <v>51.548041657799999</v>
      </c>
      <c r="D20">
        <v>7.2073654163</v>
      </c>
      <c r="E20">
        <v>7.2077930502000003</v>
      </c>
      <c r="F20">
        <v>1</v>
      </c>
    </row>
    <row r="21" spans="1:6" x14ac:dyDescent="0.15">
      <c r="A21" t="s">
        <v>281</v>
      </c>
      <c r="B21">
        <v>51.548041657799999</v>
      </c>
      <c r="C21">
        <v>51.547364619100001</v>
      </c>
      <c r="D21">
        <v>7.2077930502000003</v>
      </c>
      <c r="E21">
        <v>7.2084900139999997</v>
      </c>
      <c r="F21">
        <v>1</v>
      </c>
    </row>
    <row r="22" spans="1:6" x14ac:dyDescent="0.15">
      <c r="A22" t="s">
        <v>282</v>
      </c>
      <c r="B22">
        <v>51.548041657799999</v>
      </c>
      <c r="C22">
        <v>51.548573611000002</v>
      </c>
      <c r="D22">
        <v>7.2077930502000003</v>
      </c>
      <c r="E22">
        <v>7.2090462445999997</v>
      </c>
      <c r="F22">
        <v>1</v>
      </c>
    </row>
    <row r="23" spans="1:6" x14ac:dyDescent="0.15">
      <c r="A23" t="s">
        <v>283</v>
      </c>
      <c r="B23">
        <v>51.548573611000002</v>
      </c>
      <c r="C23">
        <v>51.548017398600003</v>
      </c>
      <c r="D23">
        <v>7.2090462445999997</v>
      </c>
      <c r="E23">
        <v>7.2096612174999999</v>
      </c>
      <c r="F23">
        <v>1</v>
      </c>
    </row>
    <row r="24" spans="1:6" x14ac:dyDescent="0.15">
      <c r="A24" t="s">
        <v>284</v>
      </c>
      <c r="B24">
        <v>51.548573611000002</v>
      </c>
      <c r="C24">
        <v>51.549301384400003</v>
      </c>
      <c r="D24">
        <v>7.2090462445999997</v>
      </c>
      <c r="E24">
        <v>7.2096567889000003</v>
      </c>
      <c r="F24">
        <v>1</v>
      </c>
    </row>
    <row r="25" spans="1:6" x14ac:dyDescent="0.15">
      <c r="A25" t="s">
        <v>285</v>
      </c>
      <c r="B25">
        <v>51.548017398600003</v>
      </c>
      <c r="C25">
        <v>51.547928581699999</v>
      </c>
      <c r="D25">
        <v>7.2096612174999999</v>
      </c>
      <c r="E25">
        <v>7.2099505974999998</v>
      </c>
      <c r="F25">
        <v>1</v>
      </c>
    </row>
    <row r="26" spans="1:6" x14ac:dyDescent="0.15">
      <c r="A26" t="s">
        <v>286</v>
      </c>
      <c r="B26">
        <v>51.549301384400003</v>
      </c>
      <c r="C26">
        <v>51.549310638400001</v>
      </c>
      <c r="D26">
        <v>7.2096567889000003</v>
      </c>
      <c r="E26">
        <v>7.2098148601999998</v>
      </c>
      <c r="F26">
        <v>1</v>
      </c>
    </row>
    <row r="27" spans="1:6" x14ac:dyDescent="0.15">
      <c r="A27" t="s">
        <v>287</v>
      </c>
      <c r="B27">
        <v>51.549301384400003</v>
      </c>
      <c r="C27">
        <v>51.549853314099998</v>
      </c>
      <c r="D27">
        <v>7.2096567889000003</v>
      </c>
      <c r="E27">
        <v>7.2083829134000004</v>
      </c>
      <c r="F27">
        <v>1</v>
      </c>
    </row>
    <row r="28" spans="1:6" x14ac:dyDescent="0.15">
      <c r="A28" t="s">
        <v>288</v>
      </c>
      <c r="B28">
        <v>51.549310638400001</v>
      </c>
      <c r="C28">
        <v>51.548855710799998</v>
      </c>
      <c r="D28">
        <v>7.2098148601999998</v>
      </c>
      <c r="E28">
        <v>7.2112771766000003</v>
      </c>
      <c r="F28">
        <v>1</v>
      </c>
    </row>
    <row r="29" spans="1:6" x14ac:dyDescent="0.15">
      <c r="A29" t="s">
        <v>289</v>
      </c>
      <c r="B29">
        <v>51.548855710799998</v>
      </c>
      <c r="C29">
        <v>51.548487518000002</v>
      </c>
      <c r="D29">
        <v>7.2112771766000003</v>
      </c>
      <c r="E29">
        <v>7.2119322871999998</v>
      </c>
      <c r="F29">
        <v>1</v>
      </c>
    </row>
    <row r="30" spans="1:6" x14ac:dyDescent="0.15">
      <c r="A30" t="s">
        <v>290</v>
      </c>
      <c r="B30">
        <v>51.549853314099998</v>
      </c>
      <c r="C30">
        <v>51.550559979600003</v>
      </c>
      <c r="D30">
        <v>7.2083829134000004</v>
      </c>
      <c r="E30">
        <v>7.2073899958999998</v>
      </c>
      <c r="F30">
        <v>1</v>
      </c>
    </row>
    <row r="31" spans="1:6" x14ac:dyDescent="0.15">
      <c r="A31" t="s">
        <v>291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  <c r="F31">
        <v>1</v>
      </c>
    </row>
    <row r="32" spans="1:6" x14ac:dyDescent="0.15">
      <c r="A32" t="s">
        <v>292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  <c r="F32">
        <v>1</v>
      </c>
    </row>
    <row r="33" spans="1:6" ht="15" x14ac:dyDescent="0.2">
      <c r="A33" s="13" t="s">
        <v>293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  <c r="F33">
        <v>1</v>
      </c>
    </row>
    <row r="34" spans="1:6" ht="15" x14ac:dyDescent="0.2">
      <c r="A34" s="13" t="s">
        <v>294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  <c r="F34">
        <v>1</v>
      </c>
    </row>
    <row r="35" spans="1:6" ht="15" x14ac:dyDescent="0.2">
      <c r="A35" s="13" t="s">
        <v>295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  <c r="F35">
        <v>1</v>
      </c>
    </row>
    <row r="36" spans="1:6" ht="15" x14ac:dyDescent="0.2">
      <c r="A36" s="13" t="s">
        <v>296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  <c r="F36">
        <v>1</v>
      </c>
    </row>
    <row r="37" spans="1:6" ht="15" x14ac:dyDescent="0.2">
      <c r="A37" s="13" t="s">
        <v>297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  <c r="F37">
        <v>1</v>
      </c>
    </row>
    <row r="38" spans="1:6" ht="15" x14ac:dyDescent="0.2">
      <c r="A38" s="13" t="s">
        <v>298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  <c r="F38">
        <v>1</v>
      </c>
    </row>
    <row r="39" spans="1:6" ht="15" x14ac:dyDescent="0.2">
      <c r="A39" s="13" t="s">
        <v>299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  <c r="F39">
        <v>1</v>
      </c>
    </row>
    <row r="40" spans="1:6" ht="15" x14ac:dyDescent="0.2">
      <c r="A40" s="13" t="s">
        <v>300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  <c r="F40">
        <v>1</v>
      </c>
    </row>
    <row r="41" spans="1:6" ht="15" x14ac:dyDescent="0.2">
      <c r="A41" s="13" t="s">
        <v>301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  <c r="F41">
        <v>1</v>
      </c>
    </row>
    <row r="42" spans="1:6" ht="15" x14ac:dyDescent="0.2">
      <c r="A42" s="13" t="s">
        <v>302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  <c r="F42">
        <v>1</v>
      </c>
    </row>
    <row r="43" spans="1:6" x14ac:dyDescent="0.15">
      <c r="A43" t="s">
        <v>303</v>
      </c>
      <c r="B43">
        <v>51.547331266599997</v>
      </c>
      <c r="C43">
        <v>51.548481108300003</v>
      </c>
      <c r="D43">
        <v>7.2025207016000001</v>
      </c>
      <c r="E43">
        <v>7.2017548485000003</v>
      </c>
      <c r="F43">
        <v>1</v>
      </c>
    </row>
    <row r="44" spans="1:6" x14ac:dyDescent="0.15">
      <c r="A44" t="s">
        <v>304</v>
      </c>
      <c r="B44">
        <v>51.548481108300003</v>
      </c>
      <c r="C44">
        <v>51.548715344599998</v>
      </c>
      <c r="D44">
        <v>7.2017548485000003</v>
      </c>
      <c r="E44">
        <v>7.2013731788999999</v>
      </c>
      <c r="F44">
        <v>1</v>
      </c>
    </row>
    <row r="45" spans="1:6" x14ac:dyDescent="0.15">
      <c r="A45" t="s">
        <v>305</v>
      </c>
      <c r="B45">
        <v>51.548715344599998</v>
      </c>
      <c r="C45">
        <v>51.548789020299999</v>
      </c>
      <c r="D45">
        <v>7.2013731788999999</v>
      </c>
      <c r="E45">
        <v>7.2011191610000003</v>
      </c>
      <c r="F45">
        <v>1</v>
      </c>
    </row>
    <row r="46" spans="1:6" x14ac:dyDescent="0.15">
      <c r="A46" t="s">
        <v>306</v>
      </c>
      <c r="B46">
        <v>51.548789020299999</v>
      </c>
      <c r="C46">
        <v>51.549134296699997</v>
      </c>
      <c r="D46">
        <v>7.2011191610000003</v>
      </c>
      <c r="E46">
        <v>7.2014105173000003</v>
      </c>
      <c r="F46">
        <v>1</v>
      </c>
    </row>
    <row r="47" spans="1:6" x14ac:dyDescent="0.15">
      <c r="A47" t="s">
        <v>307</v>
      </c>
      <c r="B47">
        <v>51.548789020299999</v>
      </c>
      <c r="C47">
        <v>51.548424167699999</v>
      </c>
      <c r="D47">
        <v>7.2011191610000003</v>
      </c>
      <c r="E47">
        <v>7.1997483413000003</v>
      </c>
      <c r="F47">
        <v>1</v>
      </c>
    </row>
    <row r="48" spans="1:6" x14ac:dyDescent="0.15">
      <c r="A48" t="s">
        <v>308</v>
      </c>
      <c r="B48">
        <v>51.549134296699997</v>
      </c>
      <c r="C48">
        <v>51.549927407299997</v>
      </c>
      <c r="D48">
        <v>7.2014105173000003</v>
      </c>
      <c r="E48">
        <v>7.2020038288999997</v>
      </c>
      <c r="F48">
        <v>1</v>
      </c>
    </row>
    <row r="49" spans="1:6" x14ac:dyDescent="0.15">
      <c r="A49" t="s">
        <v>309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  <c r="F49">
        <v>1</v>
      </c>
    </row>
    <row r="50" spans="1:6" x14ac:dyDescent="0.15">
      <c r="A50" t="s">
        <v>310</v>
      </c>
      <c r="B50">
        <v>51.550048810200003</v>
      </c>
      <c r="C50">
        <v>51.550735531500003</v>
      </c>
      <c r="D50">
        <v>7.2021544630000003</v>
      </c>
      <c r="E50">
        <v>7.2042164077999997</v>
      </c>
      <c r="F50">
        <v>1</v>
      </c>
    </row>
    <row r="51" spans="1:6" x14ac:dyDescent="0.15">
      <c r="A51" t="s">
        <v>311</v>
      </c>
      <c r="B51">
        <v>51.550048810200003</v>
      </c>
      <c r="C51">
        <v>51.550890812600002</v>
      </c>
      <c r="D51">
        <v>7.2021544630000003</v>
      </c>
      <c r="E51">
        <v>7.2014944585</v>
      </c>
      <c r="F51">
        <v>1</v>
      </c>
    </row>
    <row r="52" spans="1:6" x14ac:dyDescent="0.15">
      <c r="A52" t="s">
        <v>312</v>
      </c>
      <c r="B52">
        <v>51.550735531500003</v>
      </c>
      <c r="C52">
        <v>51.550966536300002</v>
      </c>
      <c r="D52">
        <v>7.2042164077999997</v>
      </c>
      <c r="E52">
        <v>7.2048583562999999</v>
      </c>
      <c r="F52">
        <v>1</v>
      </c>
    </row>
    <row r="53" spans="1:6" x14ac:dyDescent="0.15">
      <c r="A53" t="s">
        <v>313</v>
      </c>
      <c r="B53">
        <v>51.550966536300002</v>
      </c>
      <c r="C53">
        <v>51.551006953300003</v>
      </c>
      <c r="D53">
        <v>7.2048583562999999</v>
      </c>
      <c r="E53">
        <v>7.2050066579000003</v>
      </c>
      <c r="F53">
        <v>1</v>
      </c>
    </row>
    <row r="54" spans="1:6" x14ac:dyDescent="0.15">
      <c r="A54" t="s">
        <v>314</v>
      </c>
      <c r="B54">
        <v>51.551006953300003</v>
      </c>
      <c r="C54">
        <v>51.551251271200002</v>
      </c>
      <c r="D54">
        <v>7.2050066579000003</v>
      </c>
      <c r="E54">
        <v>7.2062645728000003</v>
      </c>
      <c r="F54">
        <v>1</v>
      </c>
    </row>
    <row r="55" spans="1:6" x14ac:dyDescent="0.15">
      <c r="A55" t="s">
        <v>315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  <c r="F55">
        <v>1</v>
      </c>
    </row>
    <row r="56" spans="1:6" x14ac:dyDescent="0.15">
      <c r="A56" t="s">
        <v>316</v>
      </c>
      <c r="B56">
        <v>51.551482716199999</v>
      </c>
      <c r="C56">
        <v>51.552418893000002</v>
      </c>
      <c r="D56">
        <v>7.2069507741000001</v>
      </c>
      <c r="E56">
        <v>7.2067161264999999</v>
      </c>
      <c r="F56">
        <v>1</v>
      </c>
    </row>
    <row r="57" spans="1:6" x14ac:dyDescent="0.15">
      <c r="A57" t="s">
        <v>317</v>
      </c>
      <c r="B57">
        <v>51.548424167699999</v>
      </c>
      <c r="C57">
        <v>51.548115930199998</v>
      </c>
      <c r="D57">
        <v>7.1997483413000003</v>
      </c>
      <c r="E57">
        <v>7.1986659130000001</v>
      </c>
      <c r="F57">
        <v>1</v>
      </c>
    </row>
    <row r="58" spans="1:6" x14ac:dyDescent="0.15">
      <c r="A58" t="s">
        <v>318</v>
      </c>
      <c r="B58">
        <v>51.548424167699999</v>
      </c>
      <c r="C58">
        <v>51.548963062600002</v>
      </c>
      <c r="D58">
        <v>7.1997483413000003</v>
      </c>
      <c r="E58">
        <v>7.1994003123999999</v>
      </c>
      <c r="F58">
        <v>1</v>
      </c>
    </row>
    <row r="59" spans="1:6" x14ac:dyDescent="0.15">
      <c r="A59" t="s">
        <v>319</v>
      </c>
      <c r="B59">
        <v>51.548963062600002</v>
      </c>
      <c r="C59">
        <v>51.549591856900001</v>
      </c>
      <c r="D59">
        <v>7.1994003123999999</v>
      </c>
      <c r="E59">
        <v>7.1992590630000004</v>
      </c>
      <c r="F59">
        <v>1</v>
      </c>
    </row>
    <row r="60" spans="1:6" x14ac:dyDescent="0.15">
      <c r="A60" t="s">
        <v>320</v>
      </c>
      <c r="B60">
        <v>51.549591856900001</v>
      </c>
      <c r="C60">
        <v>51.549899551199999</v>
      </c>
      <c r="D60">
        <v>7.1992590630000004</v>
      </c>
      <c r="E60">
        <v>7.2000595836999999</v>
      </c>
      <c r="F60">
        <v>1</v>
      </c>
    </row>
    <row r="61" spans="1:6" x14ac:dyDescent="0.15">
      <c r="A61" t="s">
        <v>321</v>
      </c>
      <c r="B61">
        <v>51.549591856900001</v>
      </c>
      <c r="C61">
        <v>51.550188413699999</v>
      </c>
      <c r="D61">
        <v>7.1992590630000004</v>
      </c>
      <c r="E61">
        <v>7.1992770706</v>
      </c>
      <c r="F61">
        <v>1</v>
      </c>
    </row>
    <row r="62" spans="1:6" x14ac:dyDescent="0.15">
      <c r="A62" t="s">
        <v>322</v>
      </c>
      <c r="B62">
        <v>51.549899551199999</v>
      </c>
      <c r="C62">
        <v>51.550473552</v>
      </c>
      <c r="D62">
        <v>7.2000595836999999</v>
      </c>
      <c r="E62">
        <v>7.2004012289999997</v>
      </c>
      <c r="F62">
        <v>1</v>
      </c>
    </row>
    <row r="63" spans="1:6" x14ac:dyDescent="0.15">
      <c r="A63" t="s">
        <v>323</v>
      </c>
      <c r="B63">
        <v>51.550473552</v>
      </c>
      <c r="C63">
        <v>51.5507446453</v>
      </c>
      <c r="D63">
        <v>7.2004012289999997</v>
      </c>
      <c r="E63">
        <v>7.2008087361999999</v>
      </c>
      <c r="F63">
        <v>1</v>
      </c>
    </row>
    <row r="64" spans="1:6" x14ac:dyDescent="0.15">
      <c r="A64" t="s">
        <v>324</v>
      </c>
      <c r="B64">
        <v>51.5507446453</v>
      </c>
      <c r="C64">
        <v>51.550890812600002</v>
      </c>
      <c r="D64">
        <v>7.2008087361999999</v>
      </c>
      <c r="E64">
        <v>7.2014944585</v>
      </c>
      <c r="F64">
        <v>1</v>
      </c>
    </row>
    <row r="65" spans="1:6" x14ac:dyDescent="0.15">
      <c r="A65" t="s">
        <v>325</v>
      </c>
      <c r="B65">
        <v>51.550890812600002</v>
      </c>
      <c r="C65">
        <v>51.551334794600002</v>
      </c>
      <c r="D65">
        <v>7.2014944585</v>
      </c>
      <c r="E65">
        <v>7.2013364749999997</v>
      </c>
      <c r="F65">
        <v>1</v>
      </c>
    </row>
    <row r="66" spans="1:6" x14ac:dyDescent="0.15">
      <c r="A66" t="s">
        <v>326</v>
      </c>
      <c r="B66">
        <v>51.551334794600002</v>
      </c>
      <c r="C66">
        <v>51.551617956999998</v>
      </c>
      <c r="D66">
        <v>7.2013364749999997</v>
      </c>
      <c r="E66">
        <v>7.2012965968999998</v>
      </c>
      <c r="F66">
        <v>1</v>
      </c>
    </row>
    <row r="67" spans="1:6" x14ac:dyDescent="0.15">
      <c r="A67" t="s">
        <v>327</v>
      </c>
      <c r="B67">
        <v>51.550188413699999</v>
      </c>
      <c r="C67">
        <v>51.550523161199997</v>
      </c>
      <c r="D67">
        <v>7.1992770706</v>
      </c>
      <c r="E67">
        <v>7.1993963174999998</v>
      </c>
      <c r="F67">
        <v>1</v>
      </c>
    </row>
    <row r="68" spans="1:6" x14ac:dyDescent="0.15">
      <c r="A68" t="s">
        <v>328</v>
      </c>
      <c r="B68">
        <v>51.550523161199997</v>
      </c>
      <c r="C68">
        <v>51.550991317799998</v>
      </c>
      <c r="D68">
        <v>7.1993963174999998</v>
      </c>
      <c r="E68">
        <v>7.1997595971999999</v>
      </c>
      <c r="F68">
        <v>1</v>
      </c>
    </row>
    <row r="69" spans="1:6" x14ac:dyDescent="0.15">
      <c r="A69" t="s">
        <v>329</v>
      </c>
      <c r="B69">
        <v>51.550991317799998</v>
      </c>
      <c r="C69">
        <v>51.551237354000001</v>
      </c>
      <c r="D69">
        <v>7.1997595971999999</v>
      </c>
      <c r="E69">
        <v>7.2001063608000004</v>
      </c>
      <c r="F69">
        <v>1</v>
      </c>
    </row>
    <row r="70" spans="1:6" x14ac:dyDescent="0.15">
      <c r="A70" t="s">
        <v>330</v>
      </c>
      <c r="B70">
        <v>51.551237354000001</v>
      </c>
      <c r="C70">
        <v>51.551450031800002</v>
      </c>
      <c r="D70">
        <v>7.2001063608000004</v>
      </c>
      <c r="E70">
        <v>7.2005691984000002</v>
      </c>
      <c r="F70">
        <v>1</v>
      </c>
    </row>
    <row r="71" spans="1:6" x14ac:dyDescent="0.15">
      <c r="A71" t="s">
        <v>331</v>
      </c>
      <c r="B71">
        <v>51.551450031800002</v>
      </c>
      <c r="C71">
        <v>51.551573615899997</v>
      </c>
      <c r="D71">
        <v>7.2005691984000002</v>
      </c>
      <c r="E71">
        <v>7.2010254755999998</v>
      </c>
      <c r="F71">
        <v>1</v>
      </c>
    </row>
    <row r="72" spans="1:6" x14ac:dyDescent="0.15">
      <c r="A72" t="s">
        <v>332</v>
      </c>
      <c r="B72">
        <v>51.551573615899997</v>
      </c>
      <c r="C72">
        <v>51.551617956999998</v>
      </c>
      <c r="D72">
        <v>7.2010254755999998</v>
      </c>
      <c r="E72">
        <v>7.2012965968999998</v>
      </c>
      <c r="F72">
        <v>1</v>
      </c>
    </row>
    <row r="73" spans="1:6" x14ac:dyDescent="0.15">
      <c r="A73" t="s">
        <v>333</v>
      </c>
      <c r="B73">
        <v>51.551617956999998</v>
      </c>
      <c r="C73">
        <v>51.551699190699999</v>
      </c>
      <c r="D73">
        <v>7.2012965968999998</v>
      </c>
      <c r="E73">
        <v>7.2012901164000001</v>
      </c>
      <c r="F73">
        <v>1</v>
      </c>
    </row>
    <row r="74" spans="1:6" x14ac:dyDescent="0.15">
      <c r="A74" t="s">
        <v>334</v>
      </c>
      <c r="B74">
        <v>51.551699190699999</v>
      </c>
      <c r="C74">
        <v>51.551881704199999</v>
      </c>
      <c r="D74">
        <v>7.2012901164000001</v>
      </c>
      <c r="E74">
        <v>7.2027209427000001</v>
      </c>
      <c r="F74">
        <v>1</v>
      </c>
    </row>
    <row r="75" spans="1:6" x14ac:dyDescent="0.15">
      <c r="A75" t="s">
        <v>335</v>
      </c>
      <c r="B75">
        <v>51.551699190699999</v>
      </c>
      <c r="C75">
        <v>51.5540052156</v>
      </c>
      <c r="D75">
        <v>7.2012901164000001</v>
      </c>
      <c r="E75">
        <v>7.2009481968999998</v>
      </c>
      <c r="F75">
        <v>1</v>
      </c>
    </row>
    <row r="76" spans="1:6" x14ac:dyDescent="0.15">
      <c r="A76" t="s">
        <v>336</v>
      </c>
      <c r="B76">
        <v>51.551881704199999</v>
      </c>
      <c r="C76">
        <v>51.551430915399997</v>
      </c>
      <c r="D76">
        <v>7.2027209427000001</v>
      </c>
      <c r="E76">
        <v>7.2029661376999998</v>
      </c>
      <c r="F76">
        <v>1</v>
      </c>
    </row>
    <row r="77" spans="1:6" x14ac:dyDescent="0.15">
      <c r="A77" t="s">
        <v>337</v>
      </c>
      <c r="B77">
        <v>51.551881704199999</v>
      </c>
      <c r="C77">
        <v>51.552418893000002</v>
      </c>
      <c r="D77">
        <v>7.2027209427000001</v>
      </c>
      <c r="E77">
        <v>7.2067161264999999</v>
      </c>
      <c r="F77">
        <v>1</v>
      </c>
    </row>
    <row r="78" spans="1:6" x14ac:dyDescent="0.15">
      <c r="A78" t="s">
        <v>338</v>
      </c>
      <c r="B78">
        <v>51.551430915399997</v>
      </c>
      <c r="C78">
        <v>51.550893882799997</v>
      </c>
      <c r="D78">
        <v>7.2029661376999998</v>
      </c>
      <c r="E78">
        <v>7.2032582890999999</v>
      </c>
      <c r="F78">
        <v>1</v>
      </c>
    </row>
    <row r="79" spans="1:6" x14ac:dyDescent="0.15">
      <c r="A79" t="s">
        <v>339</v>
      </c>
      <c r="B79">
        <v>51.552418893000002</v>
      </c>
      <c r="C79">
        <v>51.552624991499997</v>
      </c>
      <c r="D79">
        <v>7.2067161264999999</v>
      </c>
      <c r="E79">
        <v>7.2067556377999997</v>
      </c>
      <c r="F79">
        <v>1</v>
      </c>
    </row>
    <row r="80" spans="1:6" x14ac:dyDescent="0.15">
      <c r="A80" t="s">
        <v>340</v>
      </c>
      <c r="B80">
        <v>51.552624991499997</v>
      </c>
      <c r="C80">
        <v>51.553855771400002</v>
      </c>
      <c r="D80">
        <v>7.2067556377999997</v>
      </c>
      <c r="E80">
        <v>7.2066378841000001</v>
      </c>
      <c r="F80">
        <v>1</v>
      </c>
    </row>
    <row r="81" spans="1:6" x14ac:dyDescent="0.15">
      <c r="A81" t="s">
        <v>341</v>
      </c>
      <c r="B81">
        <v>51.553855771400002</v>
      </c>
      <c r="C81">
        <v>51.554117208100003</v>
      </c>
      <c r="D81">
        <v>7.2066378841000001</v>
      </c>
      <c r="E81">
        <v>7.2066558808999996</v>
      </c>
      <c r="F81">
        <v>1</v>
      </c>
    </row>
    <row r="82" spans="1:6" x14ac:dyDescent="0.15">
      <c r="A82" t="s">
        <v>342</v>
      </c>
      <c r="B82">
        <v>51.5540052156</v>
      </c>
      <c r="C82">
        <v>51.554162506099999</v>
      </c>
      <c r="D82">
        <v>7.2009481968999998</v>
      </c>
      <c r="E82">
        <v>7.2008376720999996</v>
      </c>
      <c r="F82">
        <v>1</v>
      </c>
    </row>
    <row r="83" spans="1:6" x14ac:dyDescent="0.15">
      <c r="A83" t="s">
        <v>343</v>
      </c>
      <c r="B83">
        <v>51.554162506099999</v>
      </c>
      <c r="C83">
        <v>51.554095650999997</v>
      </c>
      <c r="D83">
        <v>7.2008376720999996</v>
      </c>
      <c r="E83">
        <v>7.2004091434999999</v>
      </c>
      <c r="F83">
        <v>1</v>
      </c>
    </row>
    <row r="84" spans="1:6" x14ac:dyDescent="0.15">
      <c r="A84" t="s">
        <v>344</v>
      </c>
      <c r="B84">
        <v>51.554162506099999</v>
      </c>
      <c r="C84">
        <v>51.554193876600003</v>
      </c>
      <c r="D84">
        <v>7.2008376720999996</v>
      </c>
      <c r="E84">
        <v>7.2049072997000003</v>
      </c>
      <c r="F84">
        <v>1</v>
      </c>
    </row>
    <row r="85" spans="1:6" x14ac:dyDescent="0.15">
      <c r="A85" t="s">
        <v>345</v>
      </c>
      <c r="B85">
        <v>51.554095650999997</v>
      </c>
      <c r="C85">
        <v>51.553822048100002</v>
      </c>
      <c r="D85">
        <v>7.2004091434999999</v>
      </c>
      <c r="E85">
        <v>7.1994587978000002</v>
      </c>
      <c r="F85">
        <v>1</v>
      </c>
    </row>
    <row r="86" spans="1:6" x14ac:dyDescent="0.15">
      <c r="A86" t="s">
        <v>346</v>
      </c>
      <c r="B86">
        <v>51.553822048100002</v>
      </c>
      <c r="C86">
        <v>51.553365484300002</v>
      </c>
      <c r="D86">
        <v>7.1994587978000002</v>
      </c>
      <c r="E86">
        <v>7.1985840905999998</v>
      </c>
      <c r="F86">
        <v>1</v>
      </c>
    </row>
    <row r="87" spans="1:6" x14ac:dyDescent="0.15">
      <c r="A87" t="s">
        <v>347</v>
      </c>
      <c r="B87">
        <v>51.553365484300002</v>
      </c>
      <c r="C87">
        <v>51.552356128200003</v>
      </c>
      <c r="D87">
        <v>7.1985840905999998</v>
      </c>
      <c r="E87">
        <v>7.1971273588000004</v>
      </c>
      <c r="F87">
        <v>1</v>
      </c>
    </row>
    <row r="88" spans="1:6" x14ac:dyDescent="0.15">
      <c r="A88" t="s">
        <v>348</v>
      </c>
      <c r="B88">
        <v>51.554193876600003</v>
      </c>
      <c r="C88">
        <v>51.554117208100003</v>
      </c>
      <c r="D88">
        <v>7.2049072997000003</v>
      </c>
      <c r="E88">
        <v>7.2066558808999996</v>
      </c>
      <c r="F88">
        <v>1</v>
      </c>
    </row>
    <row r="89" spans="1:6" x14ac:dyDescent="0.15">
      <c r="A89" t="s">
        <v>349</v>
      </c>
      <c r="B89">
        <v>51.554117208100003</v>
      </c>
      <c r="C89">
        <v>51.554224828700001</v>
      </c>
      <c r="D89">
        <v>7.2066558808999996</v>
      </c>
      <c r="E89">
        <v>7.2070374275000004</v>
      </c>
      <c r="F89">
        <v>1</v>
      </c>
    </row>
    <row r="90" spans="1:6" x14ac:dyDescent="0.15">
      <c r="A90" t="s">
        <v>350</v>
      </c>
      <c r="B90">
        <v>51.554117208100003</v>
      </c>
      <c r="C90">
        <v>51.553874968300001</v>
      </c>
      <c r="D90">
        <v>7.2066558808999996</v>
      </c>
      <c r="E90">
        <v>7.2079728550000004</v>
      </c>
      <c r="F90">
        <v>1</v>
      </c>
    </row>
    <row r="91" spans="1:6" x14ac:dyDescent="0.15">
      <c r="A91" t="s">
        <v>351</v>
      </c>
      <c r="B91">
        <v>51.554224828700001</v>
      </c>
      <c r="C91">
        <v>51.5546852019</v>
      </c>
      <c r="D91">
        <v>7.2070374275000004</v>
      </c>
      <c r="E91">
        <v>7.2073660459999997</v>
      </c>
      <c r="F91">
        <v>1</v>
      </c>
    </row>
    <row r="92" spans="1:6" x14ac:dyDescent="0.15">
      <c r="A92" t="s">
        <v>352</v>
      </c>
      <c r="B92">
        <v>51.553874968300001</v>
      </c>
      <c r="C92">
        <v>51.553410100699999</v>
      </c>
      <c r="D92">
        <v>7.2079728550000004</v>
      </c>
      <c r="E92">
        <v>7.2108638164999999</v>
      </c>
      <c r="F92">
        <v>1</v>
      </c>
    </row>
    <row r="93" spans="1:6" x14ac:dyDescent="0.15">
      <c r="A93" t="s">
        <v>353</v>
      </c>
      <c r="B93">
        <v>51.553410100699999</v>
      </c>
      <c r="C93">
        <v>51.5530535137</v>
      </c>
      <c r="D93">
        <v>7.2108638164999999</v>
      </c>
      <c r="E93">
        <v>7.2134053048000002</v>
      </c>
      <c r="F93">
        <v>1</v>
      </c>
    </row>
    <row r="94" spans="1:6" x14ac:dyDescent="0.15">
      <c r="A94" t="s">
        <v>354</v>
      </c>
      <c r="B94">
        <v>51.553410100699999</v>
      </c>
      <c r="C94">
        <v>51.553624493999997</v>
      </c>
      <c r="D94">
        <v>7.2108638164999999</v>
      </c>
      <c r="E94">
        <v>7.2110111062</v>
      </c>
      <c r="F94">
        <v>1</v>
      </c>
    </row>
    <row r="95" spans="1:6" x14ac:dyDescent="0.15">
      <c r="A95" t="s">
        <v>355</v>
      </c>
      <c r="B95">
        <v>51.5530535137</v>
      </c>
      <c r="C95">
        <v>51.552449423699997</v>
      </c>
      <c r="D95">
        <v>7.2134053048000002</v>
      </c>
      <c r="E95">
        <v>7.2137798954000001</v>
      </c>
      <c r="F95">
        <v>1</v>
      </c>
    </row>
    <row r="96" spans="1:6" x14ac:dyDescent="0.15">
      <c r="A96" t="s">
        <v>356</v>
      </c>
      <c r="B96">
        <v>51.5530535137</v>
      </c>
      <c r="C96">
        <v>51.555750893400003</v>
      </c>
      <c r="D96">
        <v>7.2134053048000002</v>
      </c>
      <c r="E96">
        <v>7.2111870861999998</v>
      </c>
      <c r="F96">
        <v>1</v>
      </c>
    </row>
    <row r="97" spans="1:6" x14ac:dyDescent="0.15">
      <c r="A97" t="s">
        <v>357</v>
      </c>
      <c r="B97">
        <v>51.552449423699997</v>
      </c>
      <c r="C97">
        <v>51.552013504900003</v>
      </c>
      <c r="D97">
        <v>7.2137798954000001</v>
      </c>
      <c r="E97">
        <v>7.2140245369000002</v>
      </c>
      <c r="F97">
        <v>1</v>
      </c>
    </row>
    <row r="98" spans="1:6" x14ac:dyDescent="0.15">
      <c r="A98" t="s">
        <v>358</v>
      </c>
      <c r="B98">
        <v>51.552013504900003</v>
      </c>
      <c r="C98">
        <v>51.5510071669</v>
      </c>
      <c r="D98">
        <v>7.2140245369000002</v>
      </c>
      <c r="E98">
        <v>7.2113578616999998</v>
      </c>
      <c r="F98">
        <v>1</v>
      </c>
    </row>
    <row r="99" spans="1:6" x14ac:dyDescent="0.15">
      <c r="A99" t="s">
        <v>359</v>
      </c>
      <c r="B99">
        <v>51.552013504900003</v>
      </c>
      <c r="C99">
        <v>51.550868014999999</v>
      </c>
      <c r="D99">
        <v>7.2140245369000002</v>
      </c>
      <c r="E99">
        <v>7.2143026599000004</v>
      </c>
      <c r="F99">
        <v>1</v>
      </c>
    </row>
    <row r="100" spans="1:6" x14ac:dyDescent="0.15">
      <c r="A100" t="s">
        <v>360</v>
      </c>
      <c r="B100">
        <v>51.550868014999999</v>
      </c>
      <c r="C100">
        <v>51.549535914899998</v>
      </c>
      <c r="D100">
        <v>7.2143026599000004</v>
      </c>
      <c r="E100">
        <v>7.2147001031000002</v>
      </c>
      <c r="F100">
        <v>1</v>
      </c>
    </row>
    <row r="101" spans="1:6" x14ac:dyDescent="0.15">
      <c r="A101" t="s">
        <v>361</v>
      </c>
      <c r="B101">
        <v>51.553624493999997</v>
      </c>
      <c r="C101">
        <v>51.553945143500002</v>
      </c>
      <c r="D101">
        <v>7.2110111062</v>
      </c>
      <c r="E101">
        <v>7.2110414719999998</v>
      </c>
      <c r="F101">
        <v>1</v>
      </c>
    </row>
    <row r="102" spans="1:6" x14ac:dyDescent="0.15">
      <c r="A102" t="s">
        <v>362</v>
      </c>
      <c r="B102">
        <v>51.553945143500002</v>
      </c>
      <c r="C102">
        <v>51.555434222000002</v>
      </c>
      <c r="D102">
        <v>7.2110414719999998</v>
      </c>
      <c r="E102">
        <v>7.2102011486000004</v>
      </c>
      <c r="F102">
        <v>1</v>
      </c>
    </row>
    <row r="103" spans="1:6" x14ac:dyDescent="0.15">
      <c r="A103" t="s">
        <v>363</v>
      </c>
      <c r="B103">
        <v>51.555434222000002</v>
      </c>
      <c r="C103">
        <v>51.5553065362</v>
      </c>
      <c r="D103">
        <v>7.2102011486000004</v>
      </c>
      <c r="E103">
        <v>7.2099470382000002</v>
      </c>
      <c r="F103">
        <v>1</v>
      </c>
    </row>
    <row r="104" spans="1:6" x14ac:dyDescent="0.15">
      <c r="A104" t="s">
        <v>364</v>
      </c>
      <c r="B104">
        <v>51.555434222000002</v>
      </c>
      <c r="C104">
        <v>51.555750893400003</v>
      </c>
      <c r="D104">
        <v>7.2102011486000004</v>
      </c>
      <c r="E104">
        <v>7.2111870861999998</v>
      </c>
      <c r="F104">
        <v>1</v>
      </c>
    </row>
    <row r="105" spans="1:6" x14ac:dyDescent="0.15">
      <c r="A105" t="s">
        <v>365</v>
      </c>
      <c r="B105">
        <v>51.5553065362</v>
      </c>
      <c r="C105">
        <v>51.555194303299999</v>
      </c>
      <c r="D105">
        <v>7.2099470382000002</v>
      </c>
      <c r="E105">
        <v>7.2097064046000003</v>
      </c>
      <c r="F105">
        <v>1</v>
      </c>
    </row>
    <row r="106" spans="1:6" x14ac:dyDescent="0.15">
      <c r="A106" t="s">
        <v>366</v>
      </c>
      <c r="B106">
        <v>51.555194303299999</v>
      </c>
      <c r="C106">
        <v>51.5549983087</v>
      </c>
      <c r="D106">
        <v>7.2097064046000003</v>
      </c>
      <c r="E106">
        <v>7.2094427816</v>
      </c>
      <c r="F106">
        <v>1</v>
      </c>
    </row>
    <row r="107" spans="1:6" x14ac:dyDescent="0.15">
      <c r="A107" t="s">
        <v>367</v>
      </c>
      <c r="B107">
        <v>51.555194303299999</v>
      </c>
      <c r="C107">
        <v>51.555067973200003</v>
      </c>
      <c r="D107">
        <v>7.2097064046000003</v>
      </c>
      <c r="E107">
        <v>7.2087059431</v>
      </c>
      <c r="F107">
        <v>1</v>
      </c>
    </row>
    <row r="108" spans="1:6" x14ac:dyDescent="0.15">
      <c r="A108" t="s">
        <v>368</v>
      </c>
      <c r="B108">
        <v>51.555194303299999</v>
      </c>
      <c r="C108">
        <v>51.555641977400001</v>
      </c>
      <c r="D108">
        <v>7.2097064046000003</v>
      </c>
      <c r="E108">
        <v>7.2090378291999997</v>
      </c>
      <c r="F108">
        <v>1</v>
      </c>
    </row>
    <row r="109" spans="1:6" x14ac:dyDescent="0.15">
      <c r="A109" t="s">
        <v>369</v>
      </c>
      <c r="B109">
        <v>51.555750893400003</v>
      </c>
      <c r="C109">
        <v>51.556633746000003</v>
      </c>
      <c r="D109">
        <v>7.2111870861999998</v>
      </c>
      <c r="E109">
        <v>7.2104088278000003</v>
      </c>
      <c r="F109">
        <v>1</v>
      </c>
    </row>
    <row r="110" spans="1:6" x14ac:dyDescent="0.15">
      <c r="A110" t="s">
        <v>370</v>
      </c>
      <c r="B110">
        <v>51.5546852019</v>
      </c>
      <c r="C110">
        <v>51.554975999900002</v>
      </c>
      <c r="D110">
        <v>7.2073660459999997</v>
      </c>
      <c r="E110">
        <v>7.2076383847000001</v>
      </c>
      <c r="F110">
        <v>1</v>
      </c>
    </row>
    <row r="111" spans="1:6" x14ac:dyDescent="0.15">
      <c r="A111" t="s">
        <v>371</v>
      </c>
      <c r="B111">
        <v>51.554975999900002</v>
      </c>
      <c r="C111">
        <v>51.556298991299997</v>
      </c>
      <c r="D111">
        <v>7.2076383847000001</v>
      </c>
      <c r="E111">
        <v>7.2068179008</v>
      </c>
      <c r="F111">
        <v>1</v>
      </c>
    </row>
    <row r="112" spans="1:6" x14ac:dyDescent="0.15">
      <c r="A112" t="s">
        <v>372</v>
      </c>
      <c r="B112">
        <v>51.554975999900002</v>
      </c>
      <c r="C112">
        <v>51.555278048799998</v>
      </c>
      <c r="D112">
        <v>7.2076383847000001</v>
      </c>
      <c r="E112">
        <v>7.2080191676999998</v>
      </c>
      <c r="F112">
        <v>1</v>
      </c>
    </row>
    <row r="113" spans="1:6" x14ac:dyDescent="0.15">
      <c r="A113" t="s">
        <v>373</v>
      </c>
      <c r="B113">
        <v>51.556298991299997</v>
      </c>
      <c r="C113">
        <v>51.556841005300001</v>
      </c>
      <c r="D113">
        <v>7.2068179008</v>
      </c>
      <c r="E113">
        <v>7.2089361228</v>
      </c>
      <c r="F113">
        <v>1</v>
      </c>
    </row>
    <row r="114" spans="1:6" x14ac:dyDescent="0.15">
      <c r="A114" t="s">
        <v>374</v>
      </c>
      <c r="B114">
        <v>51.556298991299997</v>
      </c>
      <c r="C114">
        <v>51.556926368600003</v>
      </c>
      <c r="D114">
        <v>7.2068179008</v>
      </c>
      <c r="E114">
        <v>7.2064298620000002</v>
      </c>
      <c r="F114">
        <v>1</v>
      </c>
    </row>
    <row r="115" spans="1:6" x14ac:dyDescent="0.15">
      <c r="A115" t="s">
        <v>375</v>
      </c>
      <c r="B115">
        <v>51.556841005300001</v>
      </c>
      <c r="C115">
        <v>51.556236482700001</v>
      </c>
      <c r="D115">
        <v>7.2089361228</v>
      </c>
      <c r="E115">
        <v>7.2091798203000002</v>
      </c>
      <c r="F115">
        <v>1</v>
      </c>
    </row>
    <row r="116" spans="1:6" x14ac:dyDescent="0.15">
      <c r="A116" t="s">
        <v>376</v>
      </c>
      <c r="B116">
        <v>51.556841005300001</v>
      </c>
      <c r="C116">
        <v>51.557457647</v>
      </c>
      <c r="D116">
        <v>7.2089361228</v>
      </c>
      <c r="E116">
        <v>7.208687737</v>
      </c>
      <c r="F116">
        <v>1</v>
      </c>
    </row>
    <row r="117" spans="1:6" x14ac:dyDescent="0.15">
      <c r="A117" t="s">
        <v>377</v>
      </c>
      <c r="B117">
        <v>51.556926368600003</v>
      </c>
      <c r="C117">
        <v>51.557457647</v>
      </c>
      <c r="D117">
        <v>7.2064298620000002</v>
      </c>
      <c r="E117">
        <v>7.208687737</v>
      </c>
      <c r="F117">
        <v>1</v>
      </c>
    </row>
    <row r="118" spans="1:6" x14ac:dyDescent="0.15">
      <c r="A118" t="s">
        <v>378</v>
      </c>
      <c r="B118">
        <v>51.556926368600003</v>
      </c>
      <c r="C118">
        <v>51.557461863699999</v>
      </c>
      <c r="D118">
        <v>7.2064298620000002</v>
      </c>
      <c r="E118">
        <v>7.2061004328999996</v>
      </c>
      <c r="F118">
        <v>1</v>
      </c>
    </row>
    <row r="119" spans="1:6" x14ac:dyDescent="0.15">
      <c r="A119" t="s">
        <v>379</v>
      </c>
      <c r="B119">
        <v>51.555278048799998</v>
      </c>
      <c r="C119">
        <v>51.555700448400003</v>
      </c>
      <c r="D119">
        <v>7.2080191676999998</v>
      </c>
      <c r="E119">
        <v>7.2088163601000002</v>
      </c>
      <c r="F119">
        <v>1</v>
      </c>
    </row>
    <row r="120" spans="1:6" x14ac:dyDescent="0.15">
      <c r="A120" t="s">
        <v>380</v>
      </c>
      <c r="B120">
        <v>51.555700448400003</v>
      </c>
      <c r="C120">
        <v>51.556012477199999</v>
      </c>
      <c r="D120">
        <v>7.2088163601000002</v>
      </c>
      <c r="E120">
        <v>7.2097148161</v>
      </c>
      <c r="F120">
        <v>1</v>
      </c>
    </row>
    <row r="121" spans="1:6" x14ac:dyDescent="0.15">
      <c r="A121" t="s">
        <v>381</v>
      </c>
      <c r="B121">
        <v>51.556012477199999</v>
      </c>
      <c r="C121">
        <v>51.556294366700001</v>
      </c>
      <c r="D121">
        <v>7.2097148161</v>
      </c>
      <c r="E121">
        <v>7.2101689147999997</v>
      </c>
      <c r="F121">
        <v>1</v>
      </c>
    </row>
    <row r="122" spans="1:6" x14ac:dyDescent="0.15">
      <c r="A122" t="s">
        <v>382</v>
      </c>
      <c r="B122">
        <v>51.556294366700001</v>
      </c>
      <c r="C122">
        <v>51.556633746000003</v>
      </c>
      <c r="D122">
        <v>7.2101689147999997</v>
      </c>
      <c r="E122">
        <v>7.2104088278000003</v>
      </c>
      <c r="F122">
        <v>1</v>
      </c>
    </row>
    <row r="123" spans="1:6" x14ac:dyDescent="0.15">
      <c r="A123" t="s">
        <v>383</v>
      </c>
      <c r="B123">
        <v>51.556633746000003</v>
      </c>
      <c r="C123">
        <v>51.559240698499998</v>
      </c>
      <c r="D123">
        <v>7.2104088278000003</v>
      </c>
      <c r="E123">
        <v>7.2082799085999998</v>
      </c>
      <c r="F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3"/>
  <sheetViews>
    <sheetView zoomScaleNormal="100" workbookViewId="0">
      <pane xSplit="1" topLeftCell="B1" activePane="topRight" state="frozen"/>
      <selection pane="topRight" activeCell="D28" sqref="D28"/>
    </sheetView>
  </sheetViews>
  <sheetFormatPr baseColWidth="10" defaultRowHeight="14" x14ac:dyDescent="0.15"/>
  <cols>
    <col min="1" max="1" width="32.33203125" bestFit="1" customWidth="1"/>
    <col min="8" max="8" width="28" bestFit="1" customWidth="1"/>
    <col min="9" max="9" width="26.5" bestFit="1" customWidth="1"/>
    <col min="10" max="10" width="17.1640625" bestFit="1" customWidth="1"/>
  </cols>
  <sheetData>
    <row r="1" spans="1:12" ht="15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222</v>
      </c>
      <c r="I1" t="s">
        <v>223</v>
      </c>
      <c r="J1" s="10" t="s">
        <v>246</v>
      </c>
    </row>
    <row r="2" spans="1:12" x14ac:dyDescent="0.15">
      <c r="A2" s="16" t="s">
        <v>249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0.31219999999999998</v>
      </c>
      <c r="H2" s="16">
        <v>0</v>
      </c>
      <c r="I2" s="16">
        <v>366</v>
      </c>
      <c r="J2" s="11">
        <v>0</v>
      </c>
      <c r="K2" s="11"/>
      <c r="L2" s="11"/>
    </row>
    <row r="3" spans="1:12" x14ac:dyDescent="0.15">
      <c r="A3" s="16" t="s">
        <v>250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0.2303</v>
      </c>
      <c r="H3" s="16">
        <v>0</v>
      </c>
      <c r="I3" s="16">
        <v>366</v>
      </c>
      <c r="J3" s="11">
        <v>0</v>
      </c>
      <c r="K3" s="11"/>
      <c r="L3" s="11"/>
    </row>
    <row r="4" spans="1:12" s="7" customFormat="1" x14ac:dyDescent="0.15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29">
        <v>0</v>
      </c>
      <c r="G4" s="16">
        <v>0</v>
      </c>
      <c r="H4" s="16">
        <v>0</v>
      </c>
      <c r="I4" s="16">
        <v>0</v>
      </c>
      <c r="J4" s="11">
        <v>0</v>
      </c>
      <c r="K4" s="11"/>
      <c r="L4" s="11"/>
    </row>
    <row r="5" spans="1:12" x14ac:dyDescent="0.15">
      <c r="A5" s="16" t="s">
        <v>247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6.2899999999999998E-2</v>
      </c>
      <c r="H5" s="16">
        <v>0</v>
      </c>
      <c r="I5" s="16">
        <v>0</v>
      </c>
      <c r="J5" s="11">
        <v>0</v>
      </c>
      <c r="K5" s="11"/>
      <c r="L5" s="11"/>
    </row>
    <row r="6" spans="1:12" x14ac:dyDescent="0.15">
      <c r="A6" s="16" t="s">
        <v>248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4.5199999999999997E-2</v>
      </c>
      <c r="H6" s="16">
        <v>0</v>
      </c>
      <c r="I6" s="16">
        <v>0</v>
      </c>
      <c r="J6" s="11">
        <v>0</v>
      </c>
      <c r="K6" s="11"/>
      <c r="L6" s="11"/>
    </row>
    <row r="7" spans="1:12" s="7" customFormat="1" x14ac:dyDescent="0.15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-7.3599999999999999E-2</v>
      </c>
      <c r="G7" s="16">
        <v>0</v>
      </c>
      <c r="H7" s="16">
        <v>-27</v>
      </c>
      <c r="I7" s="16">
        <v>0</v>
      </c>
      <c r="J7" s="11">
        <v>0</v>
      </c>
      <c r="K7" s="11"/>
      <c r="L7" s="11"/>
    </row>
    <row r="8" spans="1:12" x14ac:dyDescent="0.15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0.22</v>
      </c>
      <c r="H8" s="16">
        <v>0</v>
      </c>
      <c r="I8" s="16">
        <v>366</v>
      </c>
      <c r="J8" s="11">
        <v>0</v>
      </c>
      <c r="K8" s="11"/>
      <c r="L8" s="11"/>
    </row>
    <row r="9" spans="1:12" s="11" customFormat="1" x14ac:dyDescent="0.15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2.53E-2</v>
      </c>
      <c r="H9" s="16">
        <v>0</v>
      </c>
      <c r="I9" s="16">
        <v>0</v>
      </c>
      <c r="J9" s="11">
        <v>0</v>
      </c>
    </row>
    <row r="10" spans="1:12" x14ac:dyDescent="0.15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9.7000000000000003E-2</v>
      </c>
      <c r="H10" s="16">
        <v>0</v>
      </c>
      <c r="I10" s="16">
        <v>0</v>
      </c>
      <c r="J10" s="11">
        <v>0</v>
      </c>
      <c r="K10" s="11"/>
      <c r="L10" s="11"/>
    </row>
    <row r="11" spans="1:12" s="7" customFormat="1" x14ac:dyDescent="0.15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-6.8199999999999997E-2</v>
      </c>
      <c r="G11" s="16">
        <v>0</v>
      </c>
      <c r="H11" s="16">
        <v>-308</v>
      </c>
      <c r="I11" s="16">
        <v>0</v>
      </c>
      <c r="J11" s="11">
        <v>0</v>
      </c>
      <c r="K11" s="11"/>
      <c r="L11" s="11"/>
    </row>
    <row r="12" spans="1:12" s="7" customFormat="1" x14ac:dyDescent="0.15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-0.128</v>
      </c>
      <c r="G12" s="16">
        <v>0</v>
      </c>
      <c r="H12" s="16">
        <v>-130</v>
      </c>
      <c r="I12" s="16">
        <v>0</v>
      </c>
      <c r="J12" s="11">
        <v>0</v>
      </c>
      <c r="K12" s="11"/>
      <c r="L12" s="11"/>
    </row>
    <row r="13" spans="1:12" s="7" customFormat="1" x14ac:dyDescent="0.15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0.16539999999999999</v>
      </c>
      <c r="H13" s="16">
        <v>0</v>
      </c>
      <c r="I13" s="16">
        <v>366</v>
      </c>
      <c r="J13" s="11">
        <v>0</v>
      </c>
      <c r="K13" s="11"/>
      <c r="L13" s="11"/>
    </row>
    <row r="14" spans="1:12" s="7" customFormat="1" x14ac:dyDescent="0.15">
      <c r="A14" s="16" t="s">
        <v>396</v>
      </c>
      <c r="B14" s="16" t="s">
        <v>13</v>
      </c>
      <c r="C14" s="16">
        <v>1</v>
      </c>
      <c r="D14" s="16">
        <v>0</v>
      </c>
      <c r="E14" s="16">
        <v>1</v>
      </c>
      <c r="F14" s="16">
        <v>0</v>
      </c>
      <c r="G14" s="16">
        <v>0.16539999999999999</v>
      </c>
      <c r="H14" s="16">
        <v>0</v>
      </c>
      <c r="I14" s="16">
        <v>366</v>
      </c>
      <c r="J14" s="11">
        <v>0</v>
      </c>
      <c r="K14" s="11"/>
      <c r="L14" s="11"/>
    </row>
    <row r="15" spans="1:12" s="7" customFormat="1" x14ac:dyDescent="0.15">
      <c r="A15" s="16" t="s">
        <v>200</v>
      </c>
      <c r="B15" s="16" t="s">
        <v>13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1">
        <v>0</v>
      </c>
      <c r="K15" s="11"/>
      <c r="L15" s="11"/>
    </row>
    <row r="16" spans="1:12" s="7" customFormat="1" x14ac:dyDescent="0.15">
      <c r="A16" s="29" t="s">
        <v>201</v>
      </c>
      <c r="B16" s="29" t="s">
        <v>13</v>
      </c>
      <c r="C16" s="29">
        <v>1</v>
      </c>
      <c r="D16" s="29">
        <v>0</v>
      </c>
      <c r="E16" s="16">
        <v>0</v>
      </c>
      <c r="F16" s="29">
        <v>0</v>
      </c>
      <c r="G16" s="16">
        <v>1.4999999999999999E-2</v>
      </c>
      <c r="H16" s="16">
        <v>0</v>
      </c>
      <c r="I16" s="16">
        <v>436</v>
      </c>
      <c r="J16" s="11">
        <v>0</v>
      </c>
      <c r="K16" s="11"/>
      <c r="L16" s="11"/>
    </row>
    <row r="17" spans="1:12" s="7" customFormat="1" x14ac:dyDescent="0.15">
      <c r="A17" s="29" t="s">
        <v>202</v>
      </c>
      <c r="B17" s="29" t="s">
        <v>13</v>
      </c>
      <c r="C17" s="29">
        <v>1</v>
      </c>
      <c r="D17" s="29">
        <v>1</v>
      </c>
      <c r="E17" s="16">
        <v>0</v>
      </c>
      <c r="F17" s="29">
        <v>0</v>
      </c>
      <c r="G17" s="16">
        <v>0</v>
      </c>
      <c r="H17" s="16">
        <v>0</v>
      </c>
      <c r="I17" s="16">
        <v>0</v>
      </c>
      <c r="J17" s="11">
        <v>0</v>
      </c>
      <c r="K17" s="11"/>
      <c r="L17" s="11"/>
    </row>
    <row r="18" spans="1:12" s="15" customFormat="1" x14ac:dyDescent="0.15">
      <c r="A18" s="28" t="s">
        <v>185</v>
      </c>
      <c r="B18" s="28" t="s">
        <v>13</v>
      </c>
      <c r="C18" s="28">
        <v>1</v>
      </c>
      <c r="D18" s="28">
        <v>0</v>
      </c>
      <c r="E18" s="28">
        <v>1</v>
      </c>
      <c r="F18" s="28">
        <v>0.99</v>
      </c>
      <c r="G18" s="28">
        <v>0.99</v>
      </c>
      <c r="H18" s="28">
        <v>999</v>
      </c>
      <c r="I18" s="28">
        <v>999</v>
      </c>
      <c r="J18" s="27">
        <v>0</v>
      </c>
      <c r="K18" s="12"/>
      <c r="L18" s="12"/>
    </row>
    <row r="19" spans="1:12" s="1" customFormat="1" x14ac:dyDescent="0.15">
      <c r="A19" s="32" t="s">
        <v>186</v>
      </c>
      <c r="B19" s="32" t="s">
        <v>13</v>
      </c>
      <c r="C19" s="32">
        <v>1</v>
      </c>
      <c r="D19" s="30">
        <v>0</v>
      </c>
      <c r="E19" s="22">
        <v>1</v>
      </c>
      <c r="F19" s="30">
        <v>0</v>
      </c>
      <c r="G19" s="22">
        <v>0.15620000000000001</v>
      </c>
      <c r="H19" s="30">
        <v>0</v>
      </c>
      <c r="I19" s="22">
        <v>44</v>
      </c>
      <c r="J19" s="21">
        <v>0</v>
      </c>
      <c r="K19" s="8"/>
      <c r="L19" s="8"/>
    </row>
    <row r="20" spans="1:12" s="7" customFormat="1" x14ac:dyDescent="0.15">
      <c r="A20" s="31" t="s">
        <v>218</v>
      </c>
      <c r="B20" s="31" t="s">
        <v>13</v>
      </c>
      <c r="C20" s="31">
        <v>1</v>
      </c>
      <c r="D20" s="31">
        <v>0</v>
      </c>
      <c r="E20" s="18">
        <v>0</v>
      </c>
      <c r="F20" s="31">
        <v>0</v>
      </c>
      <c r="G20" s="18">
        <v>0</v>
      </c>
      <c r="H20" s="31">
        <v>0</v>
      </c>
      <c r="I20" s="18">
        <v>0</v>
      </c>
      <c r="J20" s="12">
        <v>0</v>
      </c>
      <c r="K20" s="11"/>
      <c r="L20" s="11"/>
    </row>
    <row r="21" spans="1:12" x14ac:dyDescent="0.15">
      <c r="A21" s="16" t="s">
        <v>394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0.16539999999999999</v>
      </c>
      <c r="H21" s="16">
        <v>0</v>
      </c>
      <c r="I21" s="16">
        <v>366</v>
      </c>
      <c r="J21" s="11">
        <v>0</v>
      </c>
      <c r="K21" s="11"/>
      <c r="L21" s="11"/>
    </row>
    <row r="22" spans="1:12" x14ac:dyDescent="0.15">
      <c r="A22" s="16" t="s">
        <v>395</v>
      </c>
      <c r="B22" s="16" t="s">
        <v>13</v>
      </c>
      <c r="C22" s="16">
        <v>1</v>
      </c>
      <c r="D22" s="16">
        <v>0</v>
      </c>
      <c r="E22" s="16">
        <v>1</v>
      </c>
      <c r="F22" s="16">
        <v>0</v>
      </c>
      <c r="G22" s="16">
        <v>2.53E-2</v>
      </c>
      <c r="H22" s="16">
        <v>0</v>
      </c>
      <c r="I22" s="16">
        <v>0</v>
      </c>
      <c r="J22" s="11">
        <v>0</v>
      </c>
      <c r="K22" s="11"/>
      <c r="L22" s="11"/>
    </row>
    <row r="24" spans="1:12" x14ac:dyDescent="0.15">
      <c r="J24" s="1"/>
    </row>
    <row r="25" spans="1:12" x14ac:dyDescent="0.15">
      <c r="J25" s="1"/>
    </row>
    <row r="26" spans="1:12" x14ac:dyDescent="0.15">
      <c r="J26" s="1"/>
    </row>
    <row r="27" spans="1:12" x14ac:dyDescent="0.15">
      <c r="J27" s="1"/>
    </row>
    <row r="28" spans="1:12" x14ac:dyDescent="0.15">
      <c r="J28" s="1"/>
    </row>
    <row r="30" spans="1:12" x14ac:dyDescent="0.15">
      <c r="J30" s="1"/>
    </row>
    <row r="31" spans="1:12" x14ac:dyDescent="0.15">
      <c r="J31" s="1"/>
    </row>
    <row r="32" spans="1:12" x14ac:dyDescent="0.15">
      <c r="J32" s="1"/>
    </row>
    <row r="33" spans="10:10" x14ac:dyDescent="0.15">
      <c r="J33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workbookViewId="0">
      <selection activeCell="J44" sqref="J44"/>
    </sheetView>
  </sheetViews>
  <sheetFormatPr baseColWidth="10" defaultRowHeight="14" x14ac:dyDescent="0.15"/>
  <cols>
    <col min="1" max="1" width="25.33203125" bestFit="1" customWidth="1"/>
    <col min="10" max="10" width="18.1640625" bestFit="1" customWidth="1"/>
  </cols>
  <sheetData>
    <row r="1" spans="1:10" x14ac:dyDescent="0.15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398</v>
      </c>
    </row>
    <row r="2" spans="1:10" x14ac:dyDescent="0.15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  <c r="J2" s="16">
        <v>0.9</v>
      </c>
    </row>
    <row r="3" spans="1:10" x14ac:dyDescent="0.15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  <c r="J3" s="16">
        <v>0.9</v>
      </c>
    </row>
    <row r="4" spans="1:10" x14ac:dyDescent="0.15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  <c r="J4" s="16">
        <v>0.9</v>
      </c>
    </row>
    <row r="5" spans="1:10" x14ac:dyDescent="0.15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  <c r="J5" s="16">
        <v>0.9</v>
      </c>
    </row>
    <row r="6" spans="1:10" x14ac:dyDescent="0.15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  <c r="J6" s="16">
        <v>0.9</v>
      </c>
    </row>
    <row r="7" spans="1:10" x14ac:dyDescent="0.15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  <c r="J7" s="16">
        <v>0.9</v>
      </c>
    </row>
    <row r="8" spans="1:10" x14ac:dyDescent="0.15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  <c r="J8" s="19">
        <f>AVERAGE(J9:J18)</f>
        <v>0.88679999999999981</v>
      </c>
    </row>
    <row r="9" spans="1:10" x14ac:dyDescent="0.15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  <c r="J9" s="19">
        <f>AVERAGE(J10:J19)</f>
        <v>0.8879999999999999</v>
      </c>
    </row>
    <row r="10" spans="1:10" x14ac:dyDescent="0.15">
      <c r="A10" s="21" t="s">
        <v>42</v>
      </c>
      <c r="B10" s="25" t="s">
        <v>13</v>
      </c>
      <c r="C10" s="25">
        <v>1</v>
      </c>
      <c r="D10" s="25">
        <v>1</v>
      </c>
      <c r="E10" s="30" t="s">
        <v>389</v>
      </c>
      <c r="F10" s="25">
        <v>0</v>
      </c>
      <c r="G10" s="25">
        <v>0</v>
      </c>
      <c r="H10" s="25">
        <v>3</v>
      </c>
      <c r="I10" s="25">
        <v>1</v>
      </c>
      <c r="J10" s="16">
        <v>0.9</v>
      </c>
    </row>
    <row r="11" spans="1:10" x14ac:dyDescent="0.15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  <c r="J11" s="16">
        <v>0.9</v>
      </c>
    </row>
    <row r="12" spans="1:10" x14ac:dyDescent="0.15">
      <c r="A12" s="21" t="s">
        <v>45</v>
      </c>
      <c r="B12" s="25" t="s">
        <v>13</v>
      </c>
      <c r="C12" s="25">
        <v>1</v>
      </c>
      <c r="D12" s="25">
        <v>1</v>
      </c>
      <c r="E12" s="22" t="s">
        <v>388</v>
      </c>
      <c r="F12" s="25">
        <v>0</v>
      </c>
      <c r="G12" s="25">
        <v>0</v>
      </c>
      <c r="H12" s="25">
        <v>3</v>
      </c>
      <c r="I12" s="25">
        <v>1</v>
      </c>
      <c r="J12" s="16">
        <v>0.9</v>
      </c>
    </row>
    <row r="13" spans="1:10" x14ac:dyDescent="0.15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  <c r="J13" s="16">
        <v>0.9</v>
      </c>
    </row>
    <row r="14" spans="1:10" x14ac:dyDescent="0.15">
      <c r="A14" s="25" t="s">
        <v>48</v>
      </c>
      <c r="B14" s="25" t="s">
        <v>13</v>
      </c>
      <c r="C14" s="25">
        <v>1</v>
      </c>
      <c r="D14" s="25">
        <v>1</v>
      </c>
      <c r="E14" s="22" t="s">
        <v>386</v>
      </c>
      <c r="F14" s="25">
        <v>0</v>
      </c>
      <c r="G14" s="25">
        <v>0</v>
      </c>
      <c r="H14" s="25">
        <v>3</v>
      </c>
      <c r="I14" s="25">
        <v>1</v>
      </c>
      <c r="J14" s="16">
        <v>0.85</v>
      </c>
    </row>
    <row r="15" spans="1:10" x14ac:dyDescent="0.15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  <c r="J15" s="16">
        <v>0.85</v>
      </c>
    </row>
    <row r="16" spans="1:10" x14ac:dyDescent="0.15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  <c r="J16" s="16">
        <v>0.89</v>
      </c>
    </row>
    <row r="17" spans="1:10" x14ac:dyDescent="0.15">
      <c r="A17" s="25" t="s">
        <v>52</v>
      </c>
      <c r="B17" s="25" t="s">
        <v>13</v>
      </c>
      <c r="C17" s="25">
        <v>1</v>
      </c>
      <c r="D17" s="25">
        <v>1</v>
      </c>
      <c r="E17" s="22" t="s">
        <v>386</v>
      </c>
      <c r="F17" s="25">
        <v>0</v>
      </c>
      <c r="G17" s="25">
        <v>0</v>
      </c>
      <c r="H17" s="25">
        <v>3</v>
      </c>
      <c r="I17" s="25">
        <v>1</v>
      </c>
      <c r="J17" s="16">
        <v>0.89</v>
      </c>
    </row>
    <row r="18" spans="1:10" x14ac:dyDescent="0.15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  <c r="J18" s="16">
        <v>0.9</v>
      </c>
    </row>
    <row r="19" spans="1:10" x14ac:dyDescent="0.15">
      <c r="A19" s="25" t="s">
        <v>54</v>
      </c>
      <c r="B19" s="25" t="s">
        <v>13</v>
      </c>
      <c r="C19" s="25">
        <v>1</v>
      </c>
      <c r="D19" s="25">
        <v>1</v>
      </c>
      <c r="E19" s="22" t="s">
        <v>387</v>
      </c>
      <c r="F19" s="25">
        <v>0</v>
      </c>
      <c r="G19" s="25">
        <v>0</v>
      </c>
      <c r="H19" s="25">
        <v>3</v>
      </c>
      <c r="I19" s="25">
        <v>1</v>
      </c>
      <c r="J19" s="16">
        <v>0.9</v>
      </c>
    </row>
    <row r="20" spans="1:10" s="8" customFormat="1" x14ac:dyDescent="0.15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  <c r="J20" s="16">
        <v>0.91</v>
      </c>
    </row>
    <row r="21" spans="1:10" s="8" customFormat="1" x14ac:dyDescent="0.15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  <c r="J21" s="16">
        <v>0.91</v>
      </c>
    </row>
    <row r="22" spans="1:10" s="8" customFormat="1" x14ac:dyDescent="0.15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  <c r="J22" s="16">
        <v>0.91</v>
      </c>
    </row>
    <row r="23" spans="1:10" s="8" customFormat="1" x14ac:dyDescent="0.15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  <c r="J23" s="16">
        <v>0.91</v>
      </c>
    </row>
    <row r="24" spans="1:10" x14ac:dyDescent="0.15">
      <c r="A24" s="21" t="s">
        <v>237</v>
      </c>
      <c r="B24" s="21" t="s">
        <v>13</v>
      </c>
      <c r="C24" s="21">
        <v>1</v>
      </c>
      <c r="D24" s="21">
        <v>1</v>
      </c>
      <c r="E24" s="22" t="s">
        <v>387</v>
      </c>
      <c r="F24" s="21">
        <v>0</v>
      </c>
      <c r="G24" s="21">
        <v>0</v>
      </c>
      <c r="H24" s="21">
        <v>3</v>
      </c>
      <c r="I24" s="21">
        <v>1</v>
      </c>
      <c r="J24" s="19">
        <v>0.9</v>
      </c>
    </row>
    <row r="25" spans="1:10" x14ac:dyDescent="0.15">
      <c r="A25" s="21" t="s">
        <v>238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  <c r="J25" s="19">
        <v>0.9</v>
      </c>
    </row>
    <row r="26" spans="1:10" x14ac:dyDescent="0.15">
      <c r="A26" s="21" t="s">
        <v>240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  <c r="J26" s="19">
        <v>0.9</v>
      </c>
    </row>
    <row r="27" spans="1:10" x14ac:dyDescent="0.15">
      <c r="A27" s="21" t="s">
        <v>241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  <c r="J27" s="19">
        <v>0.9</v>
      </c>
    </row>
    <row r="28" spans="1:10" x14ac:dyDescent="0.15">
      <c r="A28" s="21" t="s">
        <v>255</v>
      </c>
      <c r="B28" s="21" t="s">
        <v>13</v>
      </c>
      <c r="C28" s="21">
        <v>1</v>
      </c>
      <c r="D28" s="21">
        <v>1</v>
      </c>
      <c r="E28" s="30" t="s">
        <v>389</v>
      </c>
      <c r="F28" s="21">
        <v>0</v>
      </c>
      <c r="G28" s="21">
        <v>0</v>
      </c>
      <c r="H28" s="21">
        <v>3</v>
      </c>
      <c r="I28" s="21">
        <v>1</v>
      </c>
      <c r="J28" s="19">
        <v>0.9</v>
      </c>
    </row>
    <row r="29" spans="1:10" x14ac:dyDescent="0.15">
      <c r="A29" s="21" t="s">
        <v>256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  <c r="J29" s="19">
        <v>0.9</v>
      </c>
    </row>
    <row r="30" spans="1:10" x14ac:dyDescent="0.15">
      <c r="A30" s="24" t="s">
        <v>391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  <c r="J30" s="19">
        <v>0.91</v>
      </c>
    </row>
    <row r="31" spans="1:10" x14ac:dyDescent="0.15">
      <c r="A31" s="24" t="s">
        <v>392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  <c r="J31" s="19">
        <v>0.91</v>
      </c>
    </row>
  </sheetData>
  <autoFilter ref="A1:I31" xr:uid="{466B86C4-4C4F-403F-9786-83A2FF294476}"/>
  <phoneticPr fontId="4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E4"/>
  <sheetViews>
    <sheetView workbookViewId="0">
      <pane xSplit="1" topLeftCell="L1" activePane="topRight" state="frozen"/>
      <selection pane="topRight" activeCell="V14" sqref="V14"/>
    </sheetView>
  </sheetViews>
  <sheetFormatPr baseColWidth="10" defaultRowHeight="14" x14ac:dyDescent="0.15"/>
  <cols>
    <col min="1" max="1" width="20.6640625" bestFit="1" customWidth="1"/>
    <col min="2" max="2" width="5.6640625" bestFit="1" customWidth="1"/>
    <col min="3" max="3" width="4.6640625" bestFit="1" customWidth="1"/>
    <col min="4" max="4" width="19.83203125" bestFit="1" customWidth="1"/>
    <col min="5" max="5" width="12.1640625" customWidth="1"/>
    <col min="6" max="6" width="20.6640625" bestFit="1" customWidth="1"/>
    <col min="17" max="17" width="23.6640625" bestFit="1" customWidth="1"/>
  </cols>
  <sheetData>
    <row r="1" spans="1:31" x14ac:dyDescent="0.15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402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82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</row>
    <row r="2" spans="1:31" x14ac:dyDescent="0.15">
      <c r="A2" t="s">
        <v>74</v>
      </c>
    </row>
    <row r="3" spans="1:31" x14ac:dyDescent="0.15">
      <c r="A3" s="16" t="s">
        <v>68</v>
      </c>
      <c r="B3" s="16">
        <v>1</v>
      </c>
      <c r="C3" s="16">
        <v>1</v>
      </c>
      <c r="D3" s="16" t="s">
        <v>69</v>
      </c>
      <c r="E3" s="16">
        <v>0</v>
      </c>
      <c r="F3" s="16">
        <v>27</v>
      </c>
      <c r="G3" s="16">
        <v>95</v>
      </c>
      <c r="H3" s="16">
        <v>0</v>
      </c>
      <c r="I3" s="16">
        <v>0</v>
      </c>
      <c r="J3" s="16">
        <v>0</v>
      </c>
      <c r="K3" s="16" t="s">
        <v>70</v>
      </c>
      <c r="L3" s="16" t="s">
        <v>71</v>
      </c>
      <c r="M3" s="16" t="s">
        <v>72</v>
      </c>
      <c r="N3" s="16" t="s">
        <v>73</v>
      </c>
      <c r="O3" s="16">
        <v>0.18</v>
      </c>
      <c r="P3" s="16">
        <v>75</v>
      </c>
      <c r="Q3" s="16">
        <v>0.19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</row>
    <row r="4" spans="1:31" s="6" customFormat="1" x14ac:dyDescent="0.15">
      <c r="A4" s="30" t="s">
        <v>188</v>
      </c>
      <c r="B4" s="22">
        <v>1</v>
      </c>
      <c r="C4" s="22">
        <v>1</v>
      </c>
      <c r="D4" s="22" t="s">
        <v>187</v>
      </c>
      <c r="E4" s="23">
        <v>0</v>
      </c>
      <c r="F4" s="22">
        <v>12</v>
      </c>
      <c r="G4" s="22">
        <v>75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16">
        <v>0.18</v>
      </c>
      <c r="P4" s="16">
        <v>75</v>
      </c>
      <c r="Q4" s="22">
        <f>1/AB4</f>
        <v>0.55822261918052918</v>
      </c>
      <c r="R4" s="22">
        <v>0</v>
      </c>
      <c r="S4" s="22">
        <v>0</v>
      </c>
      <c r="T4" s="22">
        <v>0</v>
      </c>
      <c r="U4" s="23">
        <v>0.71899999999999997</v>
      </c>
      <c r="V4" s="23">
        <v>3.6656</v>
      </c>
      <c r="W4" s="23">
        <v>1.0999999999999999E-2</v>
      </c>
      <c r="X4" s="23">
        <v>0</v>
      </c>
      <c r="Y4" s="23">
        <v>0</v>
      </c>
      <c r="Z4" s="33">
        <v>60</v>
      </c>
      <c r="AA4" s="33">
        <v>40</v>
      </c>
      <c r="AB4" s="33">
        <v>1.7914000000000001</v>
      </c>
      <c r="AC4" s="23">
        <v>0.09</v>
      </c>
      <c r="AD4" s="23">
        <v>0.02</v>
      </c>
      <c r="AE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O10"/>
  <sheetViews>
    <sheetView tabSelected="1" workbookViewId="0">
      <selection activeCell="G1" sqref="G1"/>
    </sheetView>
  </sheetViews>
  <sheetFormatPr baseColWidth="10" defaultRowHeight="14" x14ac:dyDescent="0.15"/>
  <cols>
    <col min="1" max="1" width="27" bestFit="1" customWidth="1"/>
  </cols>
  <sheetData>
    <row r="1" spans="1:15" x14ac:dyDescent="0.15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91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  <c r="O1" t="s">
        <v>402</v>
      </c>
    </row>
    <row r="2" spans="1:15" x14ac:dyDescent="0.15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</row>
    <row r="3" spans="1:15" x14ac:dyDescent="0.15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</row>
    <row r="4" spans="1:15" x14ac:dyDescent="0.15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</row>
    <row r="5" spans="1:15" x14ac:dyDescent="0.15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</row>
    <row r="6" spans="1:15" x14ac:dyDescent="0.15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0.1391</v>
      </c>
      <c r="G6" s="16">
        <v>0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</row>
    <row r="7" spans="1:15" x14ac:dyDescent="0.15">
      <c r="A7" t="s">
        <v>216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</row>
    <row r="8" spans="1:15" x14ac:dyDescent="0.15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69</v>
      </c>
      <c r="L8" s="34">
        <v>0</v>
      </c>
      <c r="M8" s="34">
        <v>0</v>
      </c>
      <c r="N8" s="34">
        <v>0</v>
      </c>
      <c r="O8" s="34">
        <v>0</v>
      </c>
    </row>
    <row r="9" spans="1:15" x14ac:dyDescent="0.15">
      <c r="A9" t="s">
        <v>219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</row>
    <row r="10" spans="1:15" x14ac:dyDescent="0.15">
      <c r="A10" t="s">
        <v>220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Q17"/>
  <sheetViews>
    <sheetView workbookViewId="0">
      <pane xSplit="1" topLeftCell="J1" activePane="topRight" state="frozen"/>
      <selection pane="topRight" activeCell="K30" sqref="K30"/>
    </sheetView>
  </sheetViews>
  <sheetFormatPr baseColWidth="10" defaultRowHeight="14" x14ac:dyDescent="0.15"/>
  <cols>
    <col min="1" max="1" width="29.6640625" bestFit="1" customWidth="1"/>
    <col min="2" max="2" width="5.664062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16.5" customWidth="1"/>
    <col min="20" max="20" width="9.83203125" bestFit="1" customWidth="1"/>
    <col min="21" max="21" width="10.33203125" bestFit="1" customWidth="1"/>
    <col min="22" max="22" width="14.33203125" bestFit="1" customWidth="1"/>
    <col min="23" max="23" width="13.6640625" bestFit="1" customWidth="1"/>
    <col min="25" max="25" width="21.6640625" bestFit="1" customWidth="1"/>
    <col min="26" max="26" width="12.6640625" bestFit="1" customWidth="1"/>
    <col min="27" max="27" width="15.83203125" bestFit="1" customWidth="1"/>
    <col min="28" max="28" width="17.5" bestFit="1" customWidth="1"/>
    <col min="29" max="29" width="9.6640625" bestFit="1" customWidth="1"/>
    <col min="30" max="30" width="5.33203125" bestFit="1" customWidth="1"/>
    <col min="31" max="31" width="14.33203125" bestFit="1" customWidth="1"/>
    <col min="32" max="32" width="16.6640625" bestFit="1" customWidth="1"/>
    <col min="33" max="33" width="26.83203125" bestFit="1" customWidth="1"/>
    <col min="34" max="34" width="27" bestFit="1" customWidth="1"/>
    <col min="35" max="35" width="7.33203125" customWidth="1"/>
  </cols>
  <sheetData>
    <row r="1" spans="1:43" s="11" customFormat="1" x14ac:dyDescent="0.15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402</v>
      </c>
      <c r="T1" s="11" t="s">
        <v>93</v>
      </c>
      <c r="U1" s="11" t="s">
        <v>94</v>
      </c>
      <c r="V1" s="11" t="s">
        <v>95</v>
      </c>
      <c r="W1" s="11" t="s">
        <v>96</v>
      </c>
      <c r="X1" s="11" t="s">
        <v>97</v>
      </c>
      <c r="Y1" s="11" t="s">
        <v>98</v>
      </c>
      <c r="Z1" s="11" t="s">
        <v>99</v>
      </c>
      <c r="AA1" s="11" t="s">
        <v>100</v>
      </c>
      <c r="AB1" s="11" t="s">
        <v>101</v>
      </c>
      <c r="AC1" s="11" t="s">
        <v>102</v>
      </c>
      <c r="AD1" s="11" t="s">
        <v>177</v>
      </c>
      <c r="AE1" s="11" t="s">
        <v>178</v>
      </c>
      <c r="AF1" s="11" t="s">
        <v>179</v>
      </c>
      <c r="AG1" s="11" t="s">
        <v>180</v>
      </c>
      <c r="AH1" s="11" t="s">
        <v>181</v>
      </c>
      <c r="AI1" s="11" t="s">
        <v>224</v>
      </c>
      <c r="AJ1" s="11" t="s">
        <v>225</v>
      </c>
      <c r="AK1" s="11" t="s">
        <v>226</v>
      </c>
      <c r="AL1" s="11" t="s">
        <v>227</v>
      </c>
      <c r="AM1" s="11" t="s">
        <v>228</v>
      </c>
      <c r="AN1" s="11" t="s">
        <v>229</v>
      </c>
      <c r="AO1" s="11" t="s">
        <v>230</v>
      </c>
      <c r="AP1" s="11" t="s">
        <v>231</v>
      </c>
      <c r="AQ1" s="11" t="s">
        <v>232</v>
      </c>
    </row>
    <row r="2" spans="1:43" s="16" customFormat="1" x14ac:dyDescent="0.15">
      <c r="A2" s="18" t="s">
        <v>221</v>
      </c>
      <c r="B2" s="16">
        <v>1</v>
      </c>
      <c r="C2" s="16" t="s">
        <v>103</v>
      </c>
      <c r="D2" s="16">
        <v>0.375</v>
      </c>
      <c r="E2" s="16">
        <v>0.57499999999999996</v>
      </c>
      <c r="F2" s="16">
        <v>0</v>
      </c>
      <c r="G2" s="16">
        <v>0</v>
      </c>
      <c r="H2" s="16">
        <v>0</v>
      </c>
      <c r="I2" s="16">
        <v>0</v>
      </c>
      <c r="J2" s="16">
        <v>308</v>
      </c>
      <c r="K2" s="16">
        <v>265</v>
      </c>
      <c r="L2" s="16">
        <v>0</v>
      </c>
      <c r="M2" s="16">
        <v>0</v>
      </c>
      <c r="N2" s="16">
        <v>9999999</v>
      </c>
      <c r="O2" s="22">
        <v>129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0</v>
      </c>
    </row>
    <row r="3" spans="1:43" s="18" customFormat="1" x14ac:dyDescent="0.15">
      <c r="A3" s="18" t="s">
        <v>403</v>
      </c>
      <c r="B3" s="18">
        <v>1</v>
      </c>
      <c r="C3" s="18" t="s">
        <v>103</v>
      </c>
      <c r="D3" s="18">
        <v>0.39</v>
      </c>
      <c r="E3" s="18">
        <v>0.56000000000000005</v>
      </c>
      <c r="F3" s="18">
        <v>0</v>
      </c>
      <c r="G3" s="18">
        <v>0</v>
      </c>
      <c r="H3" s="18">
        <v>0</v>
      </c>
      <c r="I3" s="18">
        <v>0</v>
      </c>
      <c r="J3" s="18">
        <v>130</v>
      </c>
      <c r="K3" s="18">
        <v>124</v>
      </c>
      <c r="L3" s="18">
        <v>0</v>
      </c>
      <c r="M3" s="18">
        <v>0</v>
      </c>
      <c r="N3" s="16">
        <v>9999999</v>
      </c>
      <c r="O3" s="22">
        <v>130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</row>
    <row r="4" spans="1:43" s="18" customFormat="1" x14ac:dyDescent="0.15">
      <c r="A4" s="18" t="s">
        <v>203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232</v>
      </c>
      <c r="K4" s="18">
        <v>0</v>
      </c>
      <c r="L4" s="18">
        <v>0</v>
      </c>
      <c r="M4" s="18">
        <v>0</v>
      </c>
      <c r="N4" s="18">
        <v>999</v>
      </c>
      <c r="O4" s="22">
        <v>110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</row>
    <row r="5" spans="1:43" s="16" customFormat="1" x14ac:dyDescent="0.15">
      <c r="A5" s="18" t="s">
        <v>204</v>
      </c>
      <c r="B5" s="16">
        <v>1</v>
      </c>
      <c r="C5" s="16" t="s">
        <v>235</v>
      </c>
      <c r="D5" s="16">
        <v>1</v>
      </c>
      <c r="E5" s="29">
        <v>1</v>
      </c>
      <c r="F5" s="16">
        <v>0</v>
      </c>
      <c r="G5" s="16">
        <v>0</v>
      </c>
      <c r="H5" s="16">
        <v>0</v>
      </c>
      <c r="I5" s="16">
        <v>0</v>
      </c>
      <c r="J5" s="16">
        <v>8</v>
      </c>
      <c r="K5" s="16">
        <v>0</v>
      </c>
      <c r="L5" s="16">
        <v>0</v>
      </c>
      <c r="M5" s="16">
        <v>0</v>
      </c>
      <c r="N5" s="16">
        <v>999</v>
      </c>
      <c r="O5" s="22">
        <v>142</v>
      </c>
      <c r="P5" s="16">
        <v>0</v>
      </c>
      <c r="Q5" s="16">
        <v>0</v>
      </c>
      <c r="R5" s="16">
        <v>0</v>
      </c>
      <c r="S5" s="16">
        <v>0</v>
      </c>
      <c r="T5" s="16" t="s">
        <v>104</v>
      </c>
      <c r="U5" s="16" t="s">
        <v>105</v>
      </c>
      <c r="V5" s="16">
        <v>60</v>
      </c>
      <c r="W5" s="16">
        <v>0</v>
      </c>
      <c r="X5" s="16">
        <v>0.55000000000000004</v>
      </c>
      <c r="Y5" s="22">
        <v>100</v>
      </c>
      <c r="Z5" s="22">
        <v>3.2800000000000003E-2</v>
      </c>
      <c r="AA5" s="22">
        <v>100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</row>
    <row r="6" spans="1:43" x14ac:dyDescent="0.15">
      <c r="A6" s="18" t="s">
        <v>205</v>
      </c>
      <c r="B6" s="16">
        <v>1</v>
      </c>
      <c r="C6" s="16" t="s">
        <v>235</v>
      </c>
      <c r="D6" s="16">
        <v>1</v>
      </c>
      <c r="E6" s="29">
        <v>1</v>
      </c>
      <c r="F6" s="16">
        <v>0</v>
      </c>
      <c r="G6" s="16">
        <v>0</v>
      </c>
      <c r="H6" s="16">
        <v>0</v>
      </c>
      <c r="I6" s="16">
        <v>0</v>
      </c>
      <c r="J6" s="16">
        <v>12</v>
      </c>
      <c r="K6" s="16">
        <v>0</v>
      </c>
      <c r="L6" s="16">
        <v>0</v>
      </c>
      <c r="M6" s="16">
        <v>0</v>
      </c>
      <c r="N6" s="16">
        <v>999</v>
      </c>
      <c r="O6" s="22">
        <v>137</v>
      </c>
      <c r="P6" s="16">
        <v>0</v>
      </c>
      <c r="Q6" s="16">
        <v>0</v>
      </c>
      <c r="R6" s="16">
        <v>0</v>
      </c>
      <c r="S6" s="16">
        <v>0</v>
      </c>
      <c r="T6" s="16" t="s">
        <v>104</v>
      </c>
      <c r="U6" s="16" t="s">
        <v>106</v>
      </c>
      <c r="V6" s="16">
        <v>60</v>
      </c>
      <c r="W6" s="16">
        <v>0</v>
      </c>
      <c r="X6" s="16">
        <v>0.4</v>
      </c>
      <c r="Y6" s="22">
        <v>0</v>
      </c>
      <c r="Z6" s="22">
        <v>0</v>
      </c>
      <c r="AA6" s="22">
        <v>0</v>
      </c>
      <c r="AB6" s="22">
        <v>3</v>
      </c>
      <c r="AC6" s="22">
        <v>0.8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</row>
    <row r="7" spans="1:43" x14ac:dyDescent="0.15">
      <c r="A7" s="18" t="s">
        <v>206</v>
      </c>
      <c r="B7" s="16">
        <v>1</v>
      </c>
      <c r="C7" s="16" t="s">
        <v>235</v>
      </c>
      <c r="D7" s="16">
        <v>1</v>
      </c>
      <c r="E7" s="29">
        <v>1</v>
      </c>
      <c r="F7" s="16">
        <v>0</v>
      </c>
      <c r="G7" s="16">
        <v>0</v>
      </c>
      <c r="H7" s="16">
        <v>0</v>
      </c>
      <c r="I7" s="16">
        <v>0</v>
      </c>
      <c r="J7" s="16">
        <v>9</v>
      </c>
      <c r="K7" s="16">
        <v>0</v>
      </c>
      <c r="L7" s="16">
        <v>0</v>
      </c>
      <c r="M7" s="16">
        <v>0</v>
      </c>
      <c r="N7" s="16">
        <v>9999999</v>
      </c>
      <c r="O7" s="22">
        <v>72</v>
      </c>
      <c r="P7" s="16">
        <v>0</v>
      </c>
      <c r="Q7" s="16">
        <v>0</v>
      </c>
      <c r="R7" s="16">
        <v>0</v>
      </c>
      <c r="S7" s="16">
        <v>0</v>
      </c>
      <c r="T7" s="16" t="s">
        <v>104</v>
      </c>
      <c r="U7" s="16" t="s">
        <v>107</v>
      </c>
      <c r="V7" s="16">
        <v>60</v>
      </c>
      <c r="W7" s="16">
        <v>0</v>
      </c>
      <c r="X7" s="16">
        <v>0.5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</row>
    <row r="8" spans="1:43" s="39" customFormat="1" x14ac:dyDescent="0.15">
      <c r="A8" s="38" t="s">
        <v>397</v>
      </c>
      <c r="B8" s="39">
        <v>1</v>
      </c>
      <c r="C8" s="39" t="s">
        <v>235</v>
      </c>
      <c r="D8" s="39">
        <v>1</v>
      </c>
      <c r="E8" s="39">
        <v>1</v>
      </c>
      <c r="F8" s="39">
        <v>0</v>
      </c>
      <c r="G8" s="39">
        <v>0</v>
      </c>
      <c r="H8" s="39">
        <v>0</v>
      </c>
      <c r="I8" s="39">
        <v>0</v>
      </c>
      <c r="J8" s="39">
        <v>12</v>
      </c>
      <c r="K8" s="39">
        <v>0</v>
      </c>
      <c r="L8" s="39">
        <v>0</v>
      </c>
      <c r="M8" s="39">
        <v>0</v>
      </c>
      <c r="N8" s="16">
        <v>9999999</v>
      </c>
      <c r="O8" s="24">
        <v>59</v>
      </c>
      <c r="P8" s="39">
        <v>0</v>
      </c>
      <c r="Q8" s="39">
        <v>0</v>
      </c>
      <c r="R8" s="39">
        <v>0</v>
      </c>
      <c r="S8" s="39">
        <v>0</v>
      </c>
      <c r="T8" s="39" t="s">
        <v>104</v>
      </c>
      <c r="U8" s="39" t="s">
        <v>106</v>
      </c>
      <c r="V8" s="39">
        <v>60</v>
      </c>
      <c r="W8" s="39">
        <v>0</v>
      </c>
      <c r="X8" s="39">
        <v>0.4</v>
      </c>
      <c r="Y8" s="24">
        <v>0</v>
      </c>
      <c r="Z8" s="24">
        <v>0</v>
      </c>
      <c r="AA8" s="24">
        <v>0</v>
      </c>
      <c r="AB8" s="24">
        <v>3</v>
      </c>
      <c r="AC8" s="24">
        <v>0.8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24">
        <v>0</v>
      </c>
    </row>
    <row r="9" spans="1:43" s="5" customFormat="1" x14ac:dyDescent="0.15">
      <c r="A9" s="18" t="s">
        <v>217</v>
      </c>
      <c r="B9" s="18">
        <v>1</v>
      </c>
      <c r="C9" s="18" t="s">
        <v>103</v>
      </c>
      <c r="D9" s="22">
        <v>1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18">
        <v>5</v>
      </c>
      <c r="K9" s="18">
        <v>0</v>
      </c>
      <c r="L9" s="18">
        <v>0</v>
      </c>
      <c r="M9" s="18">
        <v>0</v>
      </c>
      <c r="N9" s="16">
        <v>999</v>
      </c>
      <c r="O9" s="22">
        <v>23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  <c r="AQ9" s="22">
        <v>0</v>
      </c>
    </row>
    <row r="10" spans="1:43" s="34" customFormat="1" x14ac:dyDescent="0.15">
      <c r="A10" s="34" t="s">
        <v>207</v>
      </c>
      <c r="B10" s="34">
        <v>1</v>
      </c>
      <c r="C10" s="34" t="s">
        <v>103</v>
      </c>
      <c r="D10" s="35">
        <v>0.5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228</v>
      </c>
      <c r="K10" s="36">
        <v>0</v>
      </c>
      <c r="L10" s="36">
        <v>0</v>
      </c>
      <c r="M10" s="36">
        <v>0</v>
      </c>
      <c r="N10" s="34">
        <v>9999999</v>
      </c>
      <c r="O10" s="35">
        <v>60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>
        <v>0</v>
      </c>
    </row>
    <row r="11" spans="1:43" s="7" customFormat="1" x14ac:dyDescent="0.15">
      <c r="A11" s="18" t="s">
        <v>208</v>
      </c>
      <c r="B11" s="16">
        <v>1</v>
      </c>
      <c r="C11" s="16" t="s">
        <v>103</v>
      </c>
      <c r="D11" s="22">
        <v>0.78500000000000003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30">
        <v>1.3</v>
      </c>
      <c r="K11" s="17">
        <v>0</v>
      </c>
      <c r="L11" s="17">
        <v>0</v>
      </c>
      <c r="M11" s="17">
        <v>0</v>
      </c>
      <c r="N11" s="16">
        <v>9999999</v>
      </c>
      <c r="O11" s="22">
        <v>642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</row>
    <row r="12" spans="1:43" s="7" customFormat="1" x14ac:dyDescent="0.15">
      <c r="A12" s="18" t="s">
        <v>209</v>
      </c>
      <c r="B12" s="16">
        <v>1</v>
      </c>
      <c r="C12" s="16" t="s">
        <v>103</v>
      </c>
      <c r="D12" s="30">
        <v>0.83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30">
        <v>10</v>
      </c>
      <c r="K12" s="17">
        <v>0</v>
      </c>
      <c r="L12" s="17">
        <v>0</v>
      </c>
      <c r="M12" s="17">
        <v>0</v>
      </c>
      <c r="N12" s="16">
        <v>9999999</v>
      </c>
      <c r="O12" s="22">
        <v>67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</row>
    <row r="13" spans="1:43" s="7" customFormat="1" x14ac:dyDescent="0.15">
      <c r="A13" s="18" t="s">
        <v>210</v>
      </c>
      <c r="B13" s="16">
        <v>1</v>
      </c>
      <c r="C13" s="16" t="s">
        <v>103</v>
      </c>
      <c r="D13" s="22">
        <v>0.4</v>
      </c>
      <c r="E13" s="22">
        <v>0.5</v>
      </c>
      <c r="F13" s="22">
        <v>0</v>
      </c>
      <c r="G13" s="22">
        <v>0</v>
      </c>
      <c r="H13" s="22">
        <v>0</v>
      </c>
      <c r="I13" s="22">
        <v>0</v>
      </c>
      <c r="J13" s="30">
        <v>10</v>
      </c>
      <c r="K13" s="17">
        <v>0</v>
      </c>
      <c r="L13" s="17">
        <v>0</v>
      </c>
      <c r="M13" s="17">
        <v>0</v>
      </c>
      <c r="N13" s="16">
        <v>9999999</v>
      </c>
      <c r="O13" s="22">
        <v>1466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</row>
    <row r="14" spans="1:43" s="5" customFormat="1" x14ac:dyDescent="0.15">
      <c r="A14" s="18" t="s">
        <v>251</v>
      </c>
      <c r="B14" s="18">
        <v>1</v>
      </c>
      <c r="C14" s="18" t="s">
        <v>103</v>
      </c>
      <c r="D14" s="22">
        <v>0.98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18">
        <v>0</v>
      </c>
      <c r="L14" s="18">
        <v>0</v>
      </c>
      <c r="M14" s="18">
        <v>0</v>
      </c>
      <c r="N14" s="16">
        <v>999</v>
      </c>
      <c r="O14" s="22">
        <v>24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</row>
    <row r="15" spans="1:43" s="5" customFormat="1" x14ac:dyDescent="0.15">
      <c r="A15" s="18" t="s">
        <v>252</v>
      </c>
      <c r="B15" s="18">
        <v>1</v>
      </c>
      <c r="C15" s="18" t="s">
        <v>103</v>
      </c>
      <c r="D15" s="18">
        <v>0.98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18">
        <v>0</v>
      </c>
      <c r="L15" s="18">
        <v>0</v>
      </c>
      <c r="M15" s="18">
        <v>0</v>
      </c>
      <c r="N15" s="16">
        <v>999</v>
      </c>
      <c r="O15" s="22">
        <v>13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</row>
    <row r="16" spans="1:43" s="5" customFormat="1" x14ac:dyDescent="0.15">
      <c r="A16" s="18" t="s">
        <v>253</v>
      </c>
      <c r="B16" s="18">
        <v>1</v>
      </c>
      <c r="C16" s="18" t="s">
        <v>103</v>
      </c>
      <c r="D16" s="18">
        <v>0.98</v>
      </c>
      <c r="E16" s="22">
        <v>0</v>
      </c>
      <c r="F16" s="18">
        <v>0</v>
      </c>
      <c r="G16" s="18">
        <v>0</v>
      </c>
      <c r="H16" s="18">
        <v>0</v>
      </c>
      <c r="I16" s="18">
        <v>0</v>
      </c>
      <c r="J16" s="22">
        <v>0</v>
      </c>
      <c r="K16" s="18">
        <v>0</v>
      </c>
      <c r="L16" s="18">
        <v>0</v>
      </c>
      <c r="M16" s="18">
        <v>0</v>
      </c>
      <c r="N16" s="16">
        <v>999</v>
      </c>
      <c r="O16" s="22">
        <v>8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</row>
    <row r="17" spans="1:43" s="16" customFormat="1" x14ac:dyDescent="0.15">
      <c r="A17" t="s">
        <v>399</v>
      </c>
      <c r="B17">
        <v>1</v>
      </c>
      <c r="C17" t="s">
        <v>103</v>
      </c>
      <c r="D17" s="40">
        <v>0.92</v>
      </c>
      <c r="E17" s="40">
        <v>0</v>
      </c>
      <c r="F17">
        <v>0</v>
      </c>
      <c r="G17">
        <v>0</v>
      </c>
      <c r="H17">
        <v>0</v>
      </c>
      <c r="I17">
        <v>0</v>
      </c>
      <c r="J17" s="41">
        <v>0</v>
      </c>
      <c r="K17" s="41">
        <v>0</v>
      </c>
      <c r="L17">
        <v>0</v>
      </c>
      <c r="M17">
        <v>0</v>
      </c>
      <c r="N17">
        <v>999</v>
      </c>
      <c r="O17" s="42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AA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5" sqref="K15"/>
    </sheetView>
  </sheetViews>
  <sheetFormatPr baseColWidth="10" defaultRowHeight="14" x14ac:dyDescent="0.15"/>
  <cols>
    <col min="1" max="1" width="22.83203125" bestFit="1" customWidth="1"/>
    <col min="7" max="7" width="13.83203125" bestFit="1" customWidth="1"/>
    <col min="8" max="8" width="22.33203125" bestFit="1" customWidth="1"/>
    <col min="12" max="12" width="16.1640625" bestFit="1" customWidth="1"/>
    <col min="13" max="13" width="17.1640625" bestFit="1" customWidth="1"/>
    <col min="15" max="15" width="13.83203125" bestFit="1" customWidth="1"/>
    <col min="16" max="16" width="14.6640625" bestFit="1" customWidth="1"/>
    <col min="20" max="20" width="16.6640625" bestFit="1" customWidth="1"/>
  </cols>
  <sheetData>
    <row r="1" spans="1:27" x14ac:dyDescent="0.15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402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88</v>
      </c>
      <c r="U1" t="s">
        <v>78</v>
      </c>
      <c r="V1" t="s">
        <v>90</v>
      </c>
      <c r="W1" t="s">
        <v>91</v>
      </c>
      <c r="X1" t="s">
        <v>182</v>
      </c>
      <c r="Y1" t="s">
        <v>95</v>
      </c>
      <c r="Z1" t="s">
        <v>96</v>
      </c>
      <c r="AA1" t="s">
        <v>183</v>
      </c>
    </row>
    <row r="2" spans="1:27" x14ac:dyDescent="0.15">
      <c r="A2" t="s">
        <v>211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138</v>
      </c>
      <c r="H2" s="22">
        <v>3960</v>
      </c>
      <c r="I2" s="22">
        <v>0</v>
      </c>
      <c r="J2" s="22">
        <v>0</v>
      </c>
      <c r="K2" s="22">
        <v>0</v>
      </c>
      <c r="L2" s="22">
        <v>0.77</v>
      </c>
      <c r="M2" s="22">
        <v>0.71</v>
      </c>
      <c r="N2" s="22">
        <v>0</v>
      </c>
      <c r="O2" s="22">
        <v>1</v>
      </c>
      <c r="P2" s="22">
        <v>0.98</v>
      </c>
      <c r="Q2" s="22">
        <v>0</v>
      </c>
      <c r="R2" s="22">
        <v>0.1</v>
      </c>
      <c r="S2" s="22">
        <v>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</row>
    <row r="3" spans="1:27" x14ac:dyDescent="0.15">
      <c r="A3" t="s">
        <v>212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1</v>
      </c>
      <c r="H3" s="30">
        <v>320</v>
      </c>
      <c r="I3" s="22">
        <v>0</v>
      </c>
      <c r="J3" s="22">
        <v>0</v>
      </c>
      <c r="K3" s="22">
        <v>0</v>
      </c>
      <c r="L3" s="30">
        <v>1</v>
      </c>
      <c r="M3" s="30">
        <v>1</v>
      </c>
      <c r="N3" s="37">
        <v>3.2600000000000001E-4</v>
      </c>
      <c r="O3" s="22">
        <v>1</v>
      </c>
      <c r="P3" s="22">
        <v>1</v>
      </c>
      <c r="Q3" s="22">
        <v>0</v>
      </c>
      <c r="R3" s="22">
        <v>0</v>
      </c>
      <c r="S3" s="22">
        <v>1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</row>
    <row r="4" spans="1:27" x14ac:dyDescent="0.15">
      <c r="A4" t="s">
        <v>213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1</v>
      </c>
      <c r="H4" s="30">
        <v>320</v>
      </c>
      <c r="I4" s="22">
        <v>0</v>
      </c>
      <c r="J4" s="22">
        <v>0</v>
      </c>
      <c r="K4" s="22">
        <v>0</v>
      </c>
      <c r="L4" s="30">
        <v>1</v>
      </c>
      <c r="M4" s="30">
        <v>1</v>
      </c>
      <c r="N4" s="37">
        <v>3.2600000000000001E-4</v>
      </c>
      <c r="O4" s="22">
        <v>1</v>
      </c>
      <c r="P4" s="22">
        <v>1</v>
      </c>
      <c r="Q4" s="22">
        <v>0</v>
      </c>
      <c r="R4" s="22">
        <v>0</v>
      </c>
      <c r="S4" s="22">
        <v>1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</row>
    <row r="5" spans="1:27" s="1" customFormat="1" x14ac:dyDescent="0.15">
      <c r="A5" s="5" t="s">
        <v>214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143</v>
      </c>
      <c r="H5" s="22">
        <v>3960</v>
      </c>
      <c r="I5" s="22">
        <v>0</v>
      </c>
      <c r="J5" s="22">
        <v>0</v>
      </c>
      <c r="K5" s="22">
        <v>0</v>
      </c>
      <c r="L5" s="22">
        <v>0.77</v>
      </c>
      <c r="M5" s="22">
        <v>0.71</v>
      </c>
      <c r="N5" s="22">
        <v>0</v>
      </c>
      <c r="O5" s="22">
        <v>1</v>
      </c>
      <c r="P5" s="22">
        <v>0.98</v>
      </c>
      <c r="Q5" s="22">
        <v>0</v>
      </c>
      <c r="R5" s="22">
        <v>0.1</v>
      </c>
      <c r="S5" s="22">
        <v>1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</row>
    <row r="6" spans="1:27" x14ac:dyDescent="0.15">
      <c r="A6" s="5" t="s">
        <v>245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4</v>
      </c>
      <c r="H6" s="30">
        <v>604</v>
      </c>
      <c r="I6" s="22">
        <v>0</v>
      </c>
      <c r="J6" s="22">
        <v>0</v>
      </c>
      <c r="K6" s="22">
        <v>0</v>
      </c>
      <c r="L6" s="22">
        <v>1</v>
      </c>
      <c r="M6" s="22">
        <v>1</v>
      </c>
      <c r="N6" s="22">
        <f>0.2/100</f>
        <v>2E-3</v>
      </c>
      <c r="O6" s="22">
        <v>1</v>
      </c>
      <c r="P6" s="22">
        <v>0.98</v>
      </c>
      <c r="Q6" s="22">
        <v>0</v>
      </c>
      <c r="R6" s="22">
        <v>0</v>
      </c>
      <c r="S6" s="22">
        <v>1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</row>
    <row r="7" spans="1:27" x14ac:dyDescent="0.15">
      <c r="A7" s="5" t="s">
        <v>393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3</v>
      </c>
      <c r="H7" s="22">
        <v>743</v>
      </c>
      <c r="I7" s="22">
        <v>0</v>
      </c>
      <c r="J7" s="22">
        <v>0</v>
      </c>
      <c r="K7" s="22">
        <v>0</v>
      </c>
      <c r="L7" s="22">
        <v>0.25</v>
      </c>
      <c r="M7" s="22">
        <v>0.25</v>
      </c>
      <c r="N7" s="37">
        <v>1.2700000000000001E-3</v>
      </c>
      <c r="O7" s="22">
        <v>1</v>
      </c>
      <c r="P7" s="22">
        <v>0.98</v>
      </c>
      <c r="Q7" s="22">
        <v>0</v>
      </c>
      <c r="R7" s="22">
        <v>0</v>
      </c>
      <c r="S7" s="22">
        <v>1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workbookViewId="0">
      <selection activeCell="Q43" sqref="Q43"/>
    </sheetView>
  </sheetViews>
  <sheetFormatPr baseColWidth="10" defaultRowHeight="14" x14ac:dyDescent="0.15"/>
  <cols>
    <col min="1" max="1" width="17.6640625" bestFit="1" customWidth="1"/>
  </cols>
  <sheetData>
    <row r="1" spans="1:9" x14ac:dyDescent="0.15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15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15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15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15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15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15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15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15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15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15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15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15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15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15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15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15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15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15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15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15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15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15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15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15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15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15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15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15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15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15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15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15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15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15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15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15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15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15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15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15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15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15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15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15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15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15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15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15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15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15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15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15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15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15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15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15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15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15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15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15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15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15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15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15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15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15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15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15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15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15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15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15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15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15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15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15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15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15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15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15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15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15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15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15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15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15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15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15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15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15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15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15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15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15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15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15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15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15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15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15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15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15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15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15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15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15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15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15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15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15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15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15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15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15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15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15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15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15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15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15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15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15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15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15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15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15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15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15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15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15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15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15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15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15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15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15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15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15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15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15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15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15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15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15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15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15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15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15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15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15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15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15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15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15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15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15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15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15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15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15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15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15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15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15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15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15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15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15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15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15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15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15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15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15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15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15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15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15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15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15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15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15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15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15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15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15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15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15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15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15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15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15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15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15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15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15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15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15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15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15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15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15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15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15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15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15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15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15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15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15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15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15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15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15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15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15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15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15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15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15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15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15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15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15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15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15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15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15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15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15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15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15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15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15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15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15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15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15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15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15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15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15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15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15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15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15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15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15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15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15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15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15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15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15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15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15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15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15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15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15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15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15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15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15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15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15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15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15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15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15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15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15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15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15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15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15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15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15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15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15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15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15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15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15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15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15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15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15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15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15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15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15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15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15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15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15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15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15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15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15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15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15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15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15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15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15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15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15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15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15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15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15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15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15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15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15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15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15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15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15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15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15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15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15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15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15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15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15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15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15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15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15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15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15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15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15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15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15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15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15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15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15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15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15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15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15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15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15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15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15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15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15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15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15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15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15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15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15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15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15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15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15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15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15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15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15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15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15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15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15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15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15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15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15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15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15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15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15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15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15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15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15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15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15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15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15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15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15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15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15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15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15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15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15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15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15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15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15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15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15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15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15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15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15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15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15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15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15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15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15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15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15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15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15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15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15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15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15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15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15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15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15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15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15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15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15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15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15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15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15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15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15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15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15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15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15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15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15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15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15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15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15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15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15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15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15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15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15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15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15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15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15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15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15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15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15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15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15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15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15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15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15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15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15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15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15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15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15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15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15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15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15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15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15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15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15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15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15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15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15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15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15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15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15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15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15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15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15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15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15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15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15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15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15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15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15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15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15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15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15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15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15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15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15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15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15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15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15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15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15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15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15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15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15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15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15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15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15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15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15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15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15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15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15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15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15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15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15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15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15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15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15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15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15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15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15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15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15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15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15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15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15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15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15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15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15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15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15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15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15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15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15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15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15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15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15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15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15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15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15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15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15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15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15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15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15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15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15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15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15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15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15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15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15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15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15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15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15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15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15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15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15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15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15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15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15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15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15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15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15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15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15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15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15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15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15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15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15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15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15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15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15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15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15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15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15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15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15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15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15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15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15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15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15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15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15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15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15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15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15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15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15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15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15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15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15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15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15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15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15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15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15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15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15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15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15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15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15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15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15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15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15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15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15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15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15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15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15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15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15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15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15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15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15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15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15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15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15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15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15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15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15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15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15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15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15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15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15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15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15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15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15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15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15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15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15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15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15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15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15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15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15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15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15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15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15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15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15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15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15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15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15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15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15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15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15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15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15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15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15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15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15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15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15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15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15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15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15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15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15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15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15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15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15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15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15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15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15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15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15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15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15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15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15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15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15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15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15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15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15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15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15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15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15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15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15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15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15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15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15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15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15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15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15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15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15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15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15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15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15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15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15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15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15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15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15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15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15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15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15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15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15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15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15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15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15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15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15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15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15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15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15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15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15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15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15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15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15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15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15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15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15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15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15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15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15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15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15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15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15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15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15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15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15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15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15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15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15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15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15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15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15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15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15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15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15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15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15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15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15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15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15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15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15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15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15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15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15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15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15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15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15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15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15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15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15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15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15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15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15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15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15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15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15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15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15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15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15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15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15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15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15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15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15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15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15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15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15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15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15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15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15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15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15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15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15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15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15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15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15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15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15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15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15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15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15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15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15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15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15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15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15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15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15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15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15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15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15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15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15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15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15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15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15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15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15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15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15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15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15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15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15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15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15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15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15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15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15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15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15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15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15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15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15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15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15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15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15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15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15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15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15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15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15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15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15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15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15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15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15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15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15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15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15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15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15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15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15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15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15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15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15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15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15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15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15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15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15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15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15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15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15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15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15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15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15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15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15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15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15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15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15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15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15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15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15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15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15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15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15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15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15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15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15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15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15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15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15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15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15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15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15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15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15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15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15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15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15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15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15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15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15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15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15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15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15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15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15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15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15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15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15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15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15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15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15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15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15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15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15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15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15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15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15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15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15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15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15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15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15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15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15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15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15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15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15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15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15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15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15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15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15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15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15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15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15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15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15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15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15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15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15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15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15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15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15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15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15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15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15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15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15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15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15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15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15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15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15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15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15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15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15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15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15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15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15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15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15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15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15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15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15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15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15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15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15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15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15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15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15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15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15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15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15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15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15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15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15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15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15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15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15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15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15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15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15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15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15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15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15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15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15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15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15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15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15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15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15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15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15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15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15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15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15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15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15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15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15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15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15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15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15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15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15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15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15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15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15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15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15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15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15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15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15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15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15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15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15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15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15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15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15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15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15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15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15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15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15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15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15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15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15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15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15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15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15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15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15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15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15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15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15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15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15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15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15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15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15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15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15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15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15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15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15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15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15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15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15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15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15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15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15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15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15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15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15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15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15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15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15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15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15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15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15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15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15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15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15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15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15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15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15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15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15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15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15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15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15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15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15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15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15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15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15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15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15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15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15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15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15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15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15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15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15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15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15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15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15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15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15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15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15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15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15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15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15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15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15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15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15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15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15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15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15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15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15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15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15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15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15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15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15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15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15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15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15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15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15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15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15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15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15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15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15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15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15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15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15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15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15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15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15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15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15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15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15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15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15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15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15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15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15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15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15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15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15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15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15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15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15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15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15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15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15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15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15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15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15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15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15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15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15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15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15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15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15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15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15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15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15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15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15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15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15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15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15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15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15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15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15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15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15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15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15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15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15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15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15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15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15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15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15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15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15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15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15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15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15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15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15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15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15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15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15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15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15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15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15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15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15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15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15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15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15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15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15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15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15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15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15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15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15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15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15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15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15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15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15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15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15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15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15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15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15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15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15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15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15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15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15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15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15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15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15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15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15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15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15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15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15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15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15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15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15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15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15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15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15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15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15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15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15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15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15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15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15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15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15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15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15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15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15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15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15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15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15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15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15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15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15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15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15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15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15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15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15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15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15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15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15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15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15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15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15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15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15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15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15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15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15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15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15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15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15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15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15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15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15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15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15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15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15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15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15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15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15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15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15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15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15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15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15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15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15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15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15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15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15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15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15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15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15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15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15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15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15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15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15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15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15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15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15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15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15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15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15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15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15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15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15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15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15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15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15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15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15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15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15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15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15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15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15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15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15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15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15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15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15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15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15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15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15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15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15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15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15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15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15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15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15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15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15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15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15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15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15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15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15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15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15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15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15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15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15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15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15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15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15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15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15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15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15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15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15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15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15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15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15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15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15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15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15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15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15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15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15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15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15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15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15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15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15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15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15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15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15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15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15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15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15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15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15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15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15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15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15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15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15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15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15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15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15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15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15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15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15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15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15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15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15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15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15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15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15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15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15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15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15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15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15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15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15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15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15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15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15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15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15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15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15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15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15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15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15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15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15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15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15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15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15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15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15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15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15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15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15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15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15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15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15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15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15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15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15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15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15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15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15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15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15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15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15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15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15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15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15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15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15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15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15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15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15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15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15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15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15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15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15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15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15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15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15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15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15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15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15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15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15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15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15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15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15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15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15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15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15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15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15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15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15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15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15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15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15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15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15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15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15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15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15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15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15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15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15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15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15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15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15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15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15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15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15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15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15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15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15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15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15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15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15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15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15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15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15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15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15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15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15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15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15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15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15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15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15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15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15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15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15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15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15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15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15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15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15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15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15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15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15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15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15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15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15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15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15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15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15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15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15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15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15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15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15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15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15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15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15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15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15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15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15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15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15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15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15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15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15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15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15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15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15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15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15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15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15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15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15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15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15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15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15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15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15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15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15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15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15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15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15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15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15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15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15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15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15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15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15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15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15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15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15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15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15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15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15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15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15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15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15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15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15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15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15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15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15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15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15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15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15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15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15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15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15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15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15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15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15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15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15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15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15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15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15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15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15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15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15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15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15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15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15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15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15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15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15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15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15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15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15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15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15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15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15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15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15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15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15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15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15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15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15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15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15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15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15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15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15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15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15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15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15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15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15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15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15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15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15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15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15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15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15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15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15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15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15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15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15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15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15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15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15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15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15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15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15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15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15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15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15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15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15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15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15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15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15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15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15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15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15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15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15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15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15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15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15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15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15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15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15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15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15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15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15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15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15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15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15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15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15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15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15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15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15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15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15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15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15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15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15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15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15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15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15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15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15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15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15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15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15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15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15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15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15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15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15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15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15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15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15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15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15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15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15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15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15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15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15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15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15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15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15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15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15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15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15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15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15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15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15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15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15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15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15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15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15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15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15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15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15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15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15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15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15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15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15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15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15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15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15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15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15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15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15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15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15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15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15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15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15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15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15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15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15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15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15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15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15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15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15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15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15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15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15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15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15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15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15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15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15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15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15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15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15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15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15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15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15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15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15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15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15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15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15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15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15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15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15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15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15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15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15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15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15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15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15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15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15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15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15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15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15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15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15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15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15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15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15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15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15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15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15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15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15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15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15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15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15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15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15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15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15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15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15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15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15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15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15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15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15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15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15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15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15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15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15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15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15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15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15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15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15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15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15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15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15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15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15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15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15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15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15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15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15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15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15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15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15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15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15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15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15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15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15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15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15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15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15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15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15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15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15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15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15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15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15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15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15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15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15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15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15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15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15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15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15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15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15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15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15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15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15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15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15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15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15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15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15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15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15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15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15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15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15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15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15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15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15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15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15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15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15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15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15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15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15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15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15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15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15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15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15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15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15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15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15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15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15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15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15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15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15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15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15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15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15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15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15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15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15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15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15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15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15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15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15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15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15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15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15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15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15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15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15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15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15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15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15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15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15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15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15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15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15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15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15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15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15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15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15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15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15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15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15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15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15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15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15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15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15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15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15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15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15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15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15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15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15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15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15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15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15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15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15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15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15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15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15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15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15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15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15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15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15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15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15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15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15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15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15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15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15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15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15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15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15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15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15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15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15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15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15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15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15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15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15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15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15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15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15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15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15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15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15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15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15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15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15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15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15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15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15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15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15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15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15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15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15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15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15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15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15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15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15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15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15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15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15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15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15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15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15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15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15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15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15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15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15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15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15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15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15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15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15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15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15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15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15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15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15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15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15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15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15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15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15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15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15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15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15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15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15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15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15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15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15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15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15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15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15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15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15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15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15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15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15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15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15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15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15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15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15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15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15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15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15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15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15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15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15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15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15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15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15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15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15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15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15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15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15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15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15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15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15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15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15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15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15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15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15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15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15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15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15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15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15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15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15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15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15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15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15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15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15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15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15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15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15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15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15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15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15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15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15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15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15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15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15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15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15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15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15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15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15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15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15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15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15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15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15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15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15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15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15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15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15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15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15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15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15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15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15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15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15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15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15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15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15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15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15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15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15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15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15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15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15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15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15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15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15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15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15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15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15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15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15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15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15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15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15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15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15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15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15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15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15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15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15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15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15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15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15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15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15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15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15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15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15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15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15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15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15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15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15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15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15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15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15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15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15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15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15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15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15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15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15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15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15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15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15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15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15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15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15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15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15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15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15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15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15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15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15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15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15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15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15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15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15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15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15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15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15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15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15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15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15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15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15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15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15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15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15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15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15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15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15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15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15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15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15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15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15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15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15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15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15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15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15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15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15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15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15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15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15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15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15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15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15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15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15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15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15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15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15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15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15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15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15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15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15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15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15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15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15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15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15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15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15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15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15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15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15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15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15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15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15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15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15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15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15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15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15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15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15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15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15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15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15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15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15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15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15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15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15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15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15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15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15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15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15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15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15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15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15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15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15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15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15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15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15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15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15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15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15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15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15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15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15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15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15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15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15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15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15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15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15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15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15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15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15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15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15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15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15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15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15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15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15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15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15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15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15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15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15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15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15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15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15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15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15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15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15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15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15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15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15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15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15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15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15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15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15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15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15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15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15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15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15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15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15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15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15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15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15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15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15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15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15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15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15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15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15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15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15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15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15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15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15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15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15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15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15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15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15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15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15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15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15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15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15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15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15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15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15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15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15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15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15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15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15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15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15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15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15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15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15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15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15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15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15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15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15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15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15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15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15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15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15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15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15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15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15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15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15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15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15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15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15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15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15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15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15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15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15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15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15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15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15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15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15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15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15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15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15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15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15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15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15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15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15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15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15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15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15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15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15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15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15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15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15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15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15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15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15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15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15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15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15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15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15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15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15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15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15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15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15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15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15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15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15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15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15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15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15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15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15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15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15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15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15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15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15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15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15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15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15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15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15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15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15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15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15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15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15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15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15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15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15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15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15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15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15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15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15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15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15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15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15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15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15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15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15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15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15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15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15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15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15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15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15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15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15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15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15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15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15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15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15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15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15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15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15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15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15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15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15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15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15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15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15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15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15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15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15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15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15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15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15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15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15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15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15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15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15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15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15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15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15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15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15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15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15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15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15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15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15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15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15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15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15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15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15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15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15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15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15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15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15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15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15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15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15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15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15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15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15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15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15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15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15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15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15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15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15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15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15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15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15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15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15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15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15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15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15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15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15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15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15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15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15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15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15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15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15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15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15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15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15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15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15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15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15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15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15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15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15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15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15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15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15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15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15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15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15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15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15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15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15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15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15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15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15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15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15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15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15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15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15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15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15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15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15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15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15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15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15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15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15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15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15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15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15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15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15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15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15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15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15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15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15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15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15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15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15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15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15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15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15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15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15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15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15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15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15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15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15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15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15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15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15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15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15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15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15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15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15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15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15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15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15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15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15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15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15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15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15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15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15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15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15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15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15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15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15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15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15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15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15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15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15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15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15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15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15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15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15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15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15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15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15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15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15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15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15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15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15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15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15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15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15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15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15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15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15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15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15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15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15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15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15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15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15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15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15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15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15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15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15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15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15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15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15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15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15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15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15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15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15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15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15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15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15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15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15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15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15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15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15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15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15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15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15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15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15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15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15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15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15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15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15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15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15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15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15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15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15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15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15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15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15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15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15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15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15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15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15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15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15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15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15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15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15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15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15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15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15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15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15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15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15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15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15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15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15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15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15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15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15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15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15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15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15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15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15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15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15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15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15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15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15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15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15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15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15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15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15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15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15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15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15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15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15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15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15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15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15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15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15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15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15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15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15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15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15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15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15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15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15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15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15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15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15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15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15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15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15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15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15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15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15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15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15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15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15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15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15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15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15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15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15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15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15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15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15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15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15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15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15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15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15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15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15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15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15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15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15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15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15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15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15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15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15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15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15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15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15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15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15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15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15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15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15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15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15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15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15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15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15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15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15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15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15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15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15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15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15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15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15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15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15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15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15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15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15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15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15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15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15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15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15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15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15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15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15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15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15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15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15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15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15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15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15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15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15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15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15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15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15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15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15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15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15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15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15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15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15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15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15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15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15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15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15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15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15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15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15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15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15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15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15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15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15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15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15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15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15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15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15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15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15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15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15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15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15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15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15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15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15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15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15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15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15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15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15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15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15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15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15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15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15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15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15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15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15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15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15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15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15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15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15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15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15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15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15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15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15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15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15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15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15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15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15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15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15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15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15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15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15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15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15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15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15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15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15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15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15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15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15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15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15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15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15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15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15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15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15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15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15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15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15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15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15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15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15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15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15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15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15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15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15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15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15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15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15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15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15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15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15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15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15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15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15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15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15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15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15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15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15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15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15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15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15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15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15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15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15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15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15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15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15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15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15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15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15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15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15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15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15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15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15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15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15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15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15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15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15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15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15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15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15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15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15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15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15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15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15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15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15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15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15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15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15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15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15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15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15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15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15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15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15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15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15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15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15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15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15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15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15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15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15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15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15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15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15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15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15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15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15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15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15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15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15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15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15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15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15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15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15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15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15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15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15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15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15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15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15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15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15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15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15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15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15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15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15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15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15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15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15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15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15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15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15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15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15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15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15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15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15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15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15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15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15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15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15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15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15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15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15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15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15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15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15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15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15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15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15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15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15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15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15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15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15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15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15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15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15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15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15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15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15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15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15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15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15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15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15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15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15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15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15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15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15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15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15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15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15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15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15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15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15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15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15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15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15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15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15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15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15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15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15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15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15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15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15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15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15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15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15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15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15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15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15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15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15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15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15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15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15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15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15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15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15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15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15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15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15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15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15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15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15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15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15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15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15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15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15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15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15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15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15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15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15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15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15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15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15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15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15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15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15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15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15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15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15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15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15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15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15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15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15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15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15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15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15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15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15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15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15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15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15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15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15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15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15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15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15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15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15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15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15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15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15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15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15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15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15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15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15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15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15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15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15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15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15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15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15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15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15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15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15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15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15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15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15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15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15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15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15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15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15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15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15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15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15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15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15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15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15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15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15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15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15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15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15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15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15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15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15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15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15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15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15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15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15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15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15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15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15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15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15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15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15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15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15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15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15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15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15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15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15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15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15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15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15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15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15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15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15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15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15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15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15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15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15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15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15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15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15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15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15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15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15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15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15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15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15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15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15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15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15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15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15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15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15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15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15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15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15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15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15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15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15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15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15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15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15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15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15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15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15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15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15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15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15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15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15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15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15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15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15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15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15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15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15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15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15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15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15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15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15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15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15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15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15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15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15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15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15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15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15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15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15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15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15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15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15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15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15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15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15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15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15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15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15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15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15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15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15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15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15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15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15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15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15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15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15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15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15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15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15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15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15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15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15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15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15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15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15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15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15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15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15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15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15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15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15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15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15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15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15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15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15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15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15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15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15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15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15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15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15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15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15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15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15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15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15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15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15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15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15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15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15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15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15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15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15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15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15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15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15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15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15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15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15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15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15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15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15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15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15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15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15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15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15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15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15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15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15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15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15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15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15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15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15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15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15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15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15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15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15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15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15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15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15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15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15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15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15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15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15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15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15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15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15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15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15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15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15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15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15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15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15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15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15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15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15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15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15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15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15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15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15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15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15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15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15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15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15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15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15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15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15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15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15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15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15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15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15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15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15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15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15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15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15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15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15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15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15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15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15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15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15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15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15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15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15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15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15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15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15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15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15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15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15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15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15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15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15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15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15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15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15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15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15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15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15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15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15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15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15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15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15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15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15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15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15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15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15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15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15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15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15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15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15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15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15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15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15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15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15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15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15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15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15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15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15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15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15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15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15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15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15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15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15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15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15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15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15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15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15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15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15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15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15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15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15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15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15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15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15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15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15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15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15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15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15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15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15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15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15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15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15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15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15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15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15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15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15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15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15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15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15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15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15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15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15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15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15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15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15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15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15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15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15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15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15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15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15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15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15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15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15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15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15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15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15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15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15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15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15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15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15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15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15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15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15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15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15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15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15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15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15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15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15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15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15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15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15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15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15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15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15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15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15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15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15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15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15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15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15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15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15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15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15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15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15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15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15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15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15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15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15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15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15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15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15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15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15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15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15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15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15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15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15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15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15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15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15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15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15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15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15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15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15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15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15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15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15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15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15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15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15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15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15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15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15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15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15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15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15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15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15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15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15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15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15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15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15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15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15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15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15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15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15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15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15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15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15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15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15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15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15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15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15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15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15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15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15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15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15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15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15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15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15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15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15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15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15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15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15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15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15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15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15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15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15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15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15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15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15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15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15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15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15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15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15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15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15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15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15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15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15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15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15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15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15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15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15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15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15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15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15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15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15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15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15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15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15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15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15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15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15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15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15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15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15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15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15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15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15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15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15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15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15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15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15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15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15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15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15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15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15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15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15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15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15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15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15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15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15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15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15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15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15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15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15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15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15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15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15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15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15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15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15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15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15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15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15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15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15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15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15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15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15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15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15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15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15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15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15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15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15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15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15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15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15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15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15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15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15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15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15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15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15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15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15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15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15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15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15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15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15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15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15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15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15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15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15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15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15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15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15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15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15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15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15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15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15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15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15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15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15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15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15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15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15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15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15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15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15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15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15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15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15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15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15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15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15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15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15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15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15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15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15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15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15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15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15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15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15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15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15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15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15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15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15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15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15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15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15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15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15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15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15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15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15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15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15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15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15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15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15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15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15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15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15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15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15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15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15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15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15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15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15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15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15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15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15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15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15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15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15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15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15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15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15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15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15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15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15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15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15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15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15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15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15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15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15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15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15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15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15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15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15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15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15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15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15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15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15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15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15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15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15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15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15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15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15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15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15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15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15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15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15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15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15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15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15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15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15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15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15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15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15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15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15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15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15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15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15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15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15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15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15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15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15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15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15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15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15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15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15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15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15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15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15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15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15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15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15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15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15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15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15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15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15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15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15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15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15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15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15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15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15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15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15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15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15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15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15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15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15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15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15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15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15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15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15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15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15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15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15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15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15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15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15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15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15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15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15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15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15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15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15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15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15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15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15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15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15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15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15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15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15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15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15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15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15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15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15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15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15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15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15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15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15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15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15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15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15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15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15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15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15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15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15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15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15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15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15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15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15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15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15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15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15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15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15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15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15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15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15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15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15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15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15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15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15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15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15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15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15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15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15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15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15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15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15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15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15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15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15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15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15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15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15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15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15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15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15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15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15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15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15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15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15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15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15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15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15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15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15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15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15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15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15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15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15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15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15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15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15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15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15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15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15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15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15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15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15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15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15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15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15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15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15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15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15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15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15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15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15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15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15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15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15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15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15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15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15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15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15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15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15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15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15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15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15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15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15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15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15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15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15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15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15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15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15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15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15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15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15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15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15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15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15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15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15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15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15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15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15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15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15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15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15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15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15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15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15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15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15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15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15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15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15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15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15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15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15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15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15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15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15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15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15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15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15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15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15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15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15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15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15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15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15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15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15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15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15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15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15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15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15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15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15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15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15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15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15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15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15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15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15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15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15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15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15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15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15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15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15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15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15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15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15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15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15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15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15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15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15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15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15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15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15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15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15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15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15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15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15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15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15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15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15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15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15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15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15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15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15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15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15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15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15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15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15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15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15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15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15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15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15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15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15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15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15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15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15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15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15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15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15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15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15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15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15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15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15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15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15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15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15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15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15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15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15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15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15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15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15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15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15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15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15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15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15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15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15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15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15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15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15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15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15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15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15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15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15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15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15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15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15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15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15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15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15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15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15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15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15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15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15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15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15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15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15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15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15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15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15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15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15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15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15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15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15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15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15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15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15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15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15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15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15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15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15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15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15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15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15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15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15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15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15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15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15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15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15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15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15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15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15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15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15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15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15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15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15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15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15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15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15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15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15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15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15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15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15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15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15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15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15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15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15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15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15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15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15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15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15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15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15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15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15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15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15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15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15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15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15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15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15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15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15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15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15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15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15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15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15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15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15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15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15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15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15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15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15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15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15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15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15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15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15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15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15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15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15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15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15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15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15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15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15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15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15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15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15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15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15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15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15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15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15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15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15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15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15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15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15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15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15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15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15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15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15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15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15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15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15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15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15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15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15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15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15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15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15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15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15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15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15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15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15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15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15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15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15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15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15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15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15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15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15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15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15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15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15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15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15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15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15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15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15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15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15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15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15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15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15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15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15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15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15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15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15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15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15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15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15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15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15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15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15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15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15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15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15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15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15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15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15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15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15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15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15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15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15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15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15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15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15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15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15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15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15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15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15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15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15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15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15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15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15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15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15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15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15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15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15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15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15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15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15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15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15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15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15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15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15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15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15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15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15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15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15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15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15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15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15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15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15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15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15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15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15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15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15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15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15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15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15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15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15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15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15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15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15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15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15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15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15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15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15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15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15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15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15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15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15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15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15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15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15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15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15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15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15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15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15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15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15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15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15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15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15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15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15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15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15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15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15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15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15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15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15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15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15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15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15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15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15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15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15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15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15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15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15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15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15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15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15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15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15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15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15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15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15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15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15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15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15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15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15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15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15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15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15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15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15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15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15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15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15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15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15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15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15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15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15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15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15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15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15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15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15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15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15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15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15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15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15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15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15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15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15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15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15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15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15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15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15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15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15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15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15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15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15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15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15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15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15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15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15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15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15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15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15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15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15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15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15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15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15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15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15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15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15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15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15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15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15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15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15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15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15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15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15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15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15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15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15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15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15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15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15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15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15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15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15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15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15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15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15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15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15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15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15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15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15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15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15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15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15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15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15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15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15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15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15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15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15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15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15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15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15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15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15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15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15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15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15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15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15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15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15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15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15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15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15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15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15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15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15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15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15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15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15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15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15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15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15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15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15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15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15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15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15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15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15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15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15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15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15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15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15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15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15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15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15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15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15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15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15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15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15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15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15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15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15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15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15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15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15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15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15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15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15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15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15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15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15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15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15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15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15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15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15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15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15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15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15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15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15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15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15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15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15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15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15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15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15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15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15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15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15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15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15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15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15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15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15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15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15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15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15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15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15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15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15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15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15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15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15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15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15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15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15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15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15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15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15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15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15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15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15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15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15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15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15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15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15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15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15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15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15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15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15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15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15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15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15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15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15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15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15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15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15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15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15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15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15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15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15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15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15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15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15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15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15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15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15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15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15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15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15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15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15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15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15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15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15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15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15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15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15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15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15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15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15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15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15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15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15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15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15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15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15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15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15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15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15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15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15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15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15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15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15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15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15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15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15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15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15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15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15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15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15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15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15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15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15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15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15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15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15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15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15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15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15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15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15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15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15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15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15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15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15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15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15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15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15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15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15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15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15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15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15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15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15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15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15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15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15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15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15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15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15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15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15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15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15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15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15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15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15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15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15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15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15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15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15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15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15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15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15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15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15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15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15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15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15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15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15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15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15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15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15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15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15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15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15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15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15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15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15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15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15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15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15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15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15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15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15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15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15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15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15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15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15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15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15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15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15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15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15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15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15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15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15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15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15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15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15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15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15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15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15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15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15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15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15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15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15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15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15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15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15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15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15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15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15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15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15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15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15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15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15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15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15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15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15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15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15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15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15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15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15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15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15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15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15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15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15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15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15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15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15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15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15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15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15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15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15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15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15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15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15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15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15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15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15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15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15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15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15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15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15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15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15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15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15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15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15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15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15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15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15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15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15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15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15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15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15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15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15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15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15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15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15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15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15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15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15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15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15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15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15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15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15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15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15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15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15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15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15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15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15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15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15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15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15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15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15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15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15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15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15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15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15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15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15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15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15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15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15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15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15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15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15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15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15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15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15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15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15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15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15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15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15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15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15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15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15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15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15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15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15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15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15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15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15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15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15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15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15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15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15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15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15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15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15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15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15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15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15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15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15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15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15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15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15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15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15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15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15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15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15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15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15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15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15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15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15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15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15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15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15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15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15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15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15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15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15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15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15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15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15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15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15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15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15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15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15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15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15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15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15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15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15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15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15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15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15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15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15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15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15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15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15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15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15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15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15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15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15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15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15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15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15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15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15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15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15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15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15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15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15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15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15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15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15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15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15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15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15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15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15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15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15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15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15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15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15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15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15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15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15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15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15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15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15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15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15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15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15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15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15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15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15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15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15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15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15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15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15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15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15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15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15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15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15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15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15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15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15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15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15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15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15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15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15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15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15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15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15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15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15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15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15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15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15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15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15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15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15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15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15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15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15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15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15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15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15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15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15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15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15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15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15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15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15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15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15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15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15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15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15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15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15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15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15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15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15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15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15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15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15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15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15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15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15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15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15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15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15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15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15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15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15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15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15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15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15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15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15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15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15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15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15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15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15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15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15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15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15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15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15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15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15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15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15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15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15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15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15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15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15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15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15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15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15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15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15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15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15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15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15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15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15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15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15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15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15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15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15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15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15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15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15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15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15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15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15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15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15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15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15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15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15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15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15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15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15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15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15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15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15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15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15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15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15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15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15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15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15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15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15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15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15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15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15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15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15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15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15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15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15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15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15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15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15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15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15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15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15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15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15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15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15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15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15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15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15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15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15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15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15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15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15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15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15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15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15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15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15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15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15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15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15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15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15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15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15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15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15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15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15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15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15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15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15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15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15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15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15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15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15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15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15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15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15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15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15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15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15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15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15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15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15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15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15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15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15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15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15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15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15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15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15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15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15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15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15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15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15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15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15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15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15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15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15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15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15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15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15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15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15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15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15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15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15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15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15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15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15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15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15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15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15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15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15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15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15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15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15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15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15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15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15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15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15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15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15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15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15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15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15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15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15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15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15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15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15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15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15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15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15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15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15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15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15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15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15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15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15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15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15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15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15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15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15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15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15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15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15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15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15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15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15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15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15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15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15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15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15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15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15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15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15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15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15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15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15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15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15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15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15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15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15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15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15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15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15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15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15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15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15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15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15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15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15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15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15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15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15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15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15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15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15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15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15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15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15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15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15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15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15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15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15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15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15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15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15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15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15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15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15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15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15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15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15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15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15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15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15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15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15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15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15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15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15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15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15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15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15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15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15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15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15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15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15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15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15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15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15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15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15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15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15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15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15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15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15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15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15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15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15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15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15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15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15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15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15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15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15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15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15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15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15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15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15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15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15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15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15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15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15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15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15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15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15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15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15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15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15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15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15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15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15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15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15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15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15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15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15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15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15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15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15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15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15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15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15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15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15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15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15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15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15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15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15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15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15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15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15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15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15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15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15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15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15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15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15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15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15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15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15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15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15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15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15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15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15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15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15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15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15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15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15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15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15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15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15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15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15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15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15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15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15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15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15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15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15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15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15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15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15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15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15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15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15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15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15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15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15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15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15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15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15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15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15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15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15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15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15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15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15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15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15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15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15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15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15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15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15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15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15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15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15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15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15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15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15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15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15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15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15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15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15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15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15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15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15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15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15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15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15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15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15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15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15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15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15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15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15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15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15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15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15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15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15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15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15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15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15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15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15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15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15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15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15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15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15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15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15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15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15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15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15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15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15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15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15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15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15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15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15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15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15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15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15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15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15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15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15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15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15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15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15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15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15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15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15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15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15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15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15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15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15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15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15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15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15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15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15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15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15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15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15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15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15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15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15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15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15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15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15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15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15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15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15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15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15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15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15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15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15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15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15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15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15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15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15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15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15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15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15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15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15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15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15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15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15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15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15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15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15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15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15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15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15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15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15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15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15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15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15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15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15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15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15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15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15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15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15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15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15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15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15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15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15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15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15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15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15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15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15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15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15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15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15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15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15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15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15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15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15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15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15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15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15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15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15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15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15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15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15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15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15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15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15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15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15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15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15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15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15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15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15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15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15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15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15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15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15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15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15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15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15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15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15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15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15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15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15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15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15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15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15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15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15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15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15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15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15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15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15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15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15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15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15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15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15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15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15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15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15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15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15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15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15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15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15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15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15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15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15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15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15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15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15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15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15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15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15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15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15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15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15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15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15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15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15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15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15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15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15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15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15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15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15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15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15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15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15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15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15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15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15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15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15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15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15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15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15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15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15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15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15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15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15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15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15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15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15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15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15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15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15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15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15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15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15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15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15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15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15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15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15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15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15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15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15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15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15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15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15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15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15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15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15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15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15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15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15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15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15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15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15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15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15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15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15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15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15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15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15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15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15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15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15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15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15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15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15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15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15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15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15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15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15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15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15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15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15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15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15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15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15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15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15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15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15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15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15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15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15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15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15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15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15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15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15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15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15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15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15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15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15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15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15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15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15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15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15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15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15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15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15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15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15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15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15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15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15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15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15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15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15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15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15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15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15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15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15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15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15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15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15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15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15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15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15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15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15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15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15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15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15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15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15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15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15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15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15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15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15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15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15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15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15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15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15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15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15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15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15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15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15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15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15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15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15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15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15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15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15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15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15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15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15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15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15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15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15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15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15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15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15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15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15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15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15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15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15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15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15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15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15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15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15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15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15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15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15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15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15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15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15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15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15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15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15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15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15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15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15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15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15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15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15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15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15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15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15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15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15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15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15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15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15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15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15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15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15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15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15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15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15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15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15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15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15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15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15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15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15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15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15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15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15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15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15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15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15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15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15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15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15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15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15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15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15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15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15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15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15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15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15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15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15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15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15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15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15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15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15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15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15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15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15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15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15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15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15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15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15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15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15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15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15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15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15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15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15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15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15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15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15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15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15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15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15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15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15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15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15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15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15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15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15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15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15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15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15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15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15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15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15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15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15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15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15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15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15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15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15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15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15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15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15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15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15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15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15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15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15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15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15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15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15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15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15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15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15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15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15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15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15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15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15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15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15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15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15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15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15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15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15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15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15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15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15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15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15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15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15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15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15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15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15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15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15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15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15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15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15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15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15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15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15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15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15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15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15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15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15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15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15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15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15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15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15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15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15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15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15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15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15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15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15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15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15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15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15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15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15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15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15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15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15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15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15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15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15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15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15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15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15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15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15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15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15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15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15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15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15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15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15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15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15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15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15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15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15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15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15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15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15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15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15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15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15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15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15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15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15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15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15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15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15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15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15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15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15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15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15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15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15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15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15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15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15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15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15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15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15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15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15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15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15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15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15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15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15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15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15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15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15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15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15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15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15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15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15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15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15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15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15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15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15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15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15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15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15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15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15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15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15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15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15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15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15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15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15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15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15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15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15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15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15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15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15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15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15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15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15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15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15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15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15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15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15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15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15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15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15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15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15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15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15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15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15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15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15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15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15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15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15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15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15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15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15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15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15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15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15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15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15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15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15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15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15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15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15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15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15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15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15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15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15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15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15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15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15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15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15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15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15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15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15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15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15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15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15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15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15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15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15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15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15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15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15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15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15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15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15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15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15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15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15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15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15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15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15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15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15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15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15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15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15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15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15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15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15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15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15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15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15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15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15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15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15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15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15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15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15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15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15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15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15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15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15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15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15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15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15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15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15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15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15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15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15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15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15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15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15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15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15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15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15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15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15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15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15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15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15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15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15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15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15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15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15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15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15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15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15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15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15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15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15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15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15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15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15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15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15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15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15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15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15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15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15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15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15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15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15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15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15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15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15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15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15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15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15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15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15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15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15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15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15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15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15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15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15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15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15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15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15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15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15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15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15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15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15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15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15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15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15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15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15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15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15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15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15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15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15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15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15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15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15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15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15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15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15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15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15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15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15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15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15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15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15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15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15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15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15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15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15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15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15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15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15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15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15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15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15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15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15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15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15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15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15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15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15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15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15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15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15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15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15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15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15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15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15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15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15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15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15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15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15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15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15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15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15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15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15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15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15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15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15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15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15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15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15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15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15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15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15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15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15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15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15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15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15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15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15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15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15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15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15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15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15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15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15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15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15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15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15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15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15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15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15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15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15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15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15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15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15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15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15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15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15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15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15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15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15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15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15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15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15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15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15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15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15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15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15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15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15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15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15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15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15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15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15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15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15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15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15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15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15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15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15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15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15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15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15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15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15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15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15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15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15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15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15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15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15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15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15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15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15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15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15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15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15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15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15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15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15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15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15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15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15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15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15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15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15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15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15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15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15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15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15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15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15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15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15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15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15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15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15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15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15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15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15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15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15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15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15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15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15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15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15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15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15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15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15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15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15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15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15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15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15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15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15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15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15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15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15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15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15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15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15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15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15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15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15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15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15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15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15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15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15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15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15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15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15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15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15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15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15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15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15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15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15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15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15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15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15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15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15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15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15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15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15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15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15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15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15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15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15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15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15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15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15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15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15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15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15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15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15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15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15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15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15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15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15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15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15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15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15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15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15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15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15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15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15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15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15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15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15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15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15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15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15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15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15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15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15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15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15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15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15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15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15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15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15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15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15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15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15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15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15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15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15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15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15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15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15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15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15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15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15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15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15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15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15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15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15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15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15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15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15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15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15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15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15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15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15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15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15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15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15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15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15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15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15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15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15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15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15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15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15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15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15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15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15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15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15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15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15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15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15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15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15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15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15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15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15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15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15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15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15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15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15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15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15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15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15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15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15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15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15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15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15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15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15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15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15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15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15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15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15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15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15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15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15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15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15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15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15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15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15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15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15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15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15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15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15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15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15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15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15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15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15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15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15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15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15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15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15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15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15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15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15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15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15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15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15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15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15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15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15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15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15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15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15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15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15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15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15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15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15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15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15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15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15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15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15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15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15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15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15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15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15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15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15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15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15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15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15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15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15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15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15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15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15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15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15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15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15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15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15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15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15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15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15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15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15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15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15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15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15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15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15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15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15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15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15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15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15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15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15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15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15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15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15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15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15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15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15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15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15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15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15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15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15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15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15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15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15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15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15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15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15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15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15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15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15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15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15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15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15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15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15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15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15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15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15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15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15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15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15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15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15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15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15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15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15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15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15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15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15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15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15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15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15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15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15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15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15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15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15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15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15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15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15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15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15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15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15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15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15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15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15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15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15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15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15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15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15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15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15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15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15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15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15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15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15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15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15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15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15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15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15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15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15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15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15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15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15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15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15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15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15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15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15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15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15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15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15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15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15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15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15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15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15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15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15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15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15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15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15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15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15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15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15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15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15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15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15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15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15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15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15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15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15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15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15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15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15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15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15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15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15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15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15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15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15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15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15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15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15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15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15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15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15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15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15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15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15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15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15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15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15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15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15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15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15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15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15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15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15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15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15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15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15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15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15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15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15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15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15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15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15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15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15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15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15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15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15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15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15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15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15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15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15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15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15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15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15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15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15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15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15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15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15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15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15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15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15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15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15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15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15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15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15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15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15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15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15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15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15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15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15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15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15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15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15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15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15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15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15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15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15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15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15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15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15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15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15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15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15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15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15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15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15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15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15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15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15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15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15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15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15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15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15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15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15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15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15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15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15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15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15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15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15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15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15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15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15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15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15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15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15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15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15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15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15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15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15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15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15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15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15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15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15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15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15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15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15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15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15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15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15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15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15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15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15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15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15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15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15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15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15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15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15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15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15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15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15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15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15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15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15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15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15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15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15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15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15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15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15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15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15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15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15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15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15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15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15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15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15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15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15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15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15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15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15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15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15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15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15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15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15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15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15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15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15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15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15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15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15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15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15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15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15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15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15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15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15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15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15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15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15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15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15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15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15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15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15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15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15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15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15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15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15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15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15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15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15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15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15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15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15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15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15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15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15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15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15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15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15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15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15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15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15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15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15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15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15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15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15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15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15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15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15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15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15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15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15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15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15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15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15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15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15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15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15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15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15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15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15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15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15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15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15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15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15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15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15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15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15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15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15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15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15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15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15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15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15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15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15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15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15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15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15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15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15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15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15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15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15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15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15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15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15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15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15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15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15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15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15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15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15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15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15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15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15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15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15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15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15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15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15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15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15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15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15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15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15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15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15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15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15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15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15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15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15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15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15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15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15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15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15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15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15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15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15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15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15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15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15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15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15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15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15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15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15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15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15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15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15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15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15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15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15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15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15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15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15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15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15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15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15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15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15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15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15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15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15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15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15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15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15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15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15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15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15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15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15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15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15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15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15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15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15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15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15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15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15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15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15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15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15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15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15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15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15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15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15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15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15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15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15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15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15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15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15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15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15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15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15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15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15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15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15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15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15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15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15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15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15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15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15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15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15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15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15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15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15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15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15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15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15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15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15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15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15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15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15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15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15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15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15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15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15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15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15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15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15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15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15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15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15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15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15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15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15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15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15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15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15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15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15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15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15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15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15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15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15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15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15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15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15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15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15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15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15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15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15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15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15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15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15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15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15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15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15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15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15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15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15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15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15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15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15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15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15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15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15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15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15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15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15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15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15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15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15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15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15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15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15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15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15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15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15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15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15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15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15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15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15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15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15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15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15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15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15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15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15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15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15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15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15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15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15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15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15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15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15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15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15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15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15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15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15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15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15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15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15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15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15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15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15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15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15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15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15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15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15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15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15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15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15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15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15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15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15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15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15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15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15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15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15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15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15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15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15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15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15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15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15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15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15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15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15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15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15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15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15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15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15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15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15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15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15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15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15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15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15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15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15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15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15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15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15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15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15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15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15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15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15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15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15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15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15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15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15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15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15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15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15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15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15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15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15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15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15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15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15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15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15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15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15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15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15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15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15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15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15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15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15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15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15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15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15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15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15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15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15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15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15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15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15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15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15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15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15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energysystem</vt:lpstr>
      <vt:lpstr>district heating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Gregor Becker</cp:lastModifiedBy>
  <dcterms:created xsi:type="dcterms:W3CDTF">2021-05-05T08:32:39Z</dcterms:created>
  <dcterms:modified xsi:type="dcterms:W3CDTF">2022-04-20T07:01:47Z</dcterms:modified>
</cp:coreProperties>
</file>