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SSL-Hardware-Development\BOM\"/>
    </mc:Choice>
  </mc:AlternateContent>
  <xr:revisionPtr revIDLastSave="15" documentId="11_95938AF966C6F011652A57CFD4CB28F260371E27" xr6:coauthVersionLast="36" xr6:coauthVersionMax="36" xr10:uidLastSave="{DA2B13B1-A043-453C-B7F5-DB7DB58DA54D}"/>
  <bookViews>
    <workbookView xWindow="0" yWindow="0" windowWidth="16380" windowHeight="8196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4" i="1" l="1"/>
  <c r="C40" i="1"/>
  <c r="I37" i="1"/>
  <c r="I36" i="1"/>
  <c r="I35" i="1"/>
  <c r="I23" i="1"/>
  <c r="I22" i="1"/>
  <c r="I21" i="1"/>
  <c r="I20" i="1"/>
  <c r="I19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<sst xmlns="http://schemas.openxmlformats.org/spreadsheetml/2006/main" count="184" uniqueCount="122">
  <si>
    <t>Powertrain and Electronics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</si>
  <si>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</si>
  <si>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</si>
  <si>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</si>
  <si>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</si>
  <si>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</si>
  <si>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</si>
  <si>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</si>
  <si>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</si>
  <si>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</si>
  <si>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</si>
  <si>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</si>
  <si>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</si>
  <si>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</si>
  <si>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</si>
  <si>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</si>
  <si>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</si>
  <si>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</si>
  <si>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</si>
  <si>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</si>
  <si>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</si>
  <si>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</si>
  <si>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</si>
  <si>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</si>
  <si>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</si>
  <si>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</si>
  <si>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</si>
  <si>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</si>
  <si>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</si>
  <si>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</si>
  <si>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ESP32-WROVER-IE</t>
  </si>
  <si>
    <t>Amazon</t>
  </si>
  <si>
    <t>Microcontroller</t>
  </si>
  <si>
    <t xml:space="preserve"> 6s 1300mAh -120C - GNB HV XT60 </t>
  </si>
  <si>
    <t>Elefun</t>
  </si>
  <si>
    <t>GNB</t>
  </si>
  <si>
    <t>GNB13006S120AHV</t>
  </si>
  <si>
    <t>Battery</t>
  </si>
  <si>
    <t>Tattu R-Line Version 4.0 1300mAh 22.2V 130C 6S1P Lipo Battery Pack with XT60 Plug</t>
  </si>
  <si>
    <t>Droneit</t>
  </si>
  <si>
    <t xml:space="preserve">LT3750
</t>
  </si>
  <si>
    <t>Farnell</t>
  </si>
  <si>
    <t>ANALOG DEVICES LT3750EMS#TRPBF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</si>
  <si>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</si>
  <si>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</si>
  <si>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</si>
  <si>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</si>
  <si>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</si>
  <si>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</si>
  <si>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</si>
  <si>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</si>
  <si>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</si>
  <si>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</si>
  <si>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</si>
  <si>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</si>
  <si>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</si>
  <si>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</si>
  <si>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</si>
  <si>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</si>
  <si>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</si>
  <si>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</si>
  <si>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</si>
  <si>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</si>
  <si>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</si>
  <si>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</si>
  <si>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</si>
  <si>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30/10/24</t>
  </si>
  <si>
    <t>Wheel encoder, Quotation for 309 á excluding tax</t>
  </si>
  <si>
    <t>WSEN-ISDS 6 Axis IMU</t>
  </si>
  <si>
    <t>Würth Electronik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</si>
  <si>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</si>
  <si>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</si>
  <si>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</si>
  <si>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</si>
  <si>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</si>
  <si>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</si>
  <si>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</si>
  <si>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</si>
  <si>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</si>
  <si>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</si>
  <si>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</si>
  <si>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</si>
  <si>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</si>
  <si>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</si>
  <si>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</si>
  <si>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</si>
  <si>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</si>
  <si>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</si>
  <si>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</si>
  <si>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</si>
  <si>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</si>
  <si>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</si>
  <si>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</si>
  <si>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 xml:space="preserve"> Hobbywing FPV XRotor 3110 900KV </t>
  </si>
  <si>
    <t>Hobbywing</t>
  </si>
  <si>
    <t>HW30418005</t>
  </si>
  <si>
    <t>BLDC motor for the dribbler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</si>
  <si>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</si>
  <si>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</si>
  <si>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</si>
  <si>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</si>
  <si>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</si>
  <si>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</si>
  <si>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</si>
  <si>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</si>
  <si>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</si>
  <si>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t>Solenoid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</si>
  <si>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</si>
  <si>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</si>
  <si>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</si>
  <si>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</si>
  <si>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</si>
  <si>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</si>
  <si>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</si>
  <si>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</si>
  <si>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</si>
  <si>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IMU</t>
  </si>
  <si>
    <t>Officiell Raspberry Pi HQ-kamera 12,3 MP ned SONY IMX477R-sensor</t>
  </si>
  <si>
    <t>r-pi</t>
  </si>
  <si>
    <t>SKU 18038</t>
  </si>
  <si>
    <t>Raspberry Pi</t>
  </si>
  <si>
    <t>Object detection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</si>
</sst>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3" borderId="1" xfId="0" applyFill="1" applyBorder="1"/>
    <xf numFmtId="0" fontId="3" fillId="0" borderId="1" xfId="0" applyFont="1" applyBorder="1"/>
    <xf numFmtId="0" fontId="0" fillId="0" borderId="1" xfId="0" applyFont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Border="1"/>
    <xf numFmtId="0" fontId="0" fillId="6" borderId="1" xfId="0" applyFill="1" applyBorder="1"/>
    <xf numFmtId="0" fontId="5" fillId="0" borderId="1" xfId="1" applyFont="1" applyBorder="1" applyAlignment="1" applyProtection="1"/>
    <xf numFmtId="0" fontId="6" fillId="0" borderId="1" xfId="1" applyFont="1" applyBorder="1" applyAlignment="1" applyProtection="1"/>
    <xf numFmtId="0" fontId="7" fillId="0" borderId="1" xfId="0" applyFont="1" applyBorder="1"/>
    <xf numFmtId="0" fontId="8" fillId="0" borderId="1" xfId="0" applyFont="1" applyBorder="1"/>
    <xf numFmtId="0" fontId="1" fillId="0" borderId="1" xfId="0" applyFont="1" applyBorder="1"/>
    <xf numFmtId="0" fontId="9" fillId="0" borderId="1" xfId="0" applyFont="1" applyBorder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fun.se/p/prod.aspx?v=63197" TargetMode="External"/><Relationship Id="rId13" Type="http://schemas.openxmlformats.org/officeDocument/2006/relationships/hyperlink" Target="https://www.symmetryelectronics.com/products/ic-haus/ic-px2604odfn8-3x3/" TargetMode="External"/><Relationship Id="rId18" Type="http://schemas.openxmlformats.org/officeDocument/2006/relationships/hyperlink" Target="https://uk.farnell.com/b/broadcom" TargetMode="External"/><Relationship Id="rId26" Type="http://schemas.openxmlformats.org/officeDocument/2006/relationships/hyperlink" Target="https://as-pl.com/en/main" TargetMode="External"/><Relationship Id="rId3" Type="http://schemas.openxmlformats.org/officeDocument/2006/relationships/hyperlink" Target="https://uav-en.tmotor.com/" TargetMode="External"/><Relationship Id="rId21" Type="http://schemas.openxmlformats.org/officeDocument/2006/relationships/hyperlink" Target="https://www.mouser.se/ProductDetail/Texas-Instruments/OPT8241NBN?qs=cGEy3R83DS%2FxFMUAL%252BoBvw%3D%3D" TargetMode="External"/><Relationship Id="rId7" Type="http://schemas.openxmlformats.org/officeDocument/2006/relationships/hyperlink" Target="https://www.amazon.com/Rakstore-ESP32-DevKitC-VIE-ESP32-WROVER-IE-Development-Bluetooth/dp/B09BM2D6HJ" TargetMode="External"/><Relationship Id="rId12" Type="http://schemas.openxmlformats.org/officeDocument/2006/relationships/hyperlink" Target="https://www.digikey.se/sv/supplier-centers/analog-devices" TargetMode="External"/><Relationship Id="rId17" Type="http://schemas.openxmlformats.org/officeDocument/2006/relationships/hyperlink" Target="https://uk.farnell.com/broadcom-limited/aedb-9140-a13/encoder-3channel-500cpr-8mm/dp/1161087" TargetMode="External"/><Relationship Id="rId25" Type="http://schemas.openxmlformats.org/officeDocument/2006/relationships/hyperlink" Target="https://www.autodoc.se/as-pl/12111476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ameskydevices.com/" TargetMode="External"/><Relationship Id="rId20" Type="http://schemas.openxmlformats.org/officeDocument/2006/relationships/hyperlink" Target="https://www.we-online.com/en" TargetMode="External"/><Relationship Id="rId29" Type="http://schemas.openxmlformats.org/officeDocument/2006/relationships/hyperlink" Target="https://r-pi.se/collections/kameramoduler-och-linser/products/raspberry-pi-high-quality-camera-12-3mp-imx477-sensor-supports-c-cs-lenses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hobbyking.com/en_us/turnigy-plush-32-30a-2-4s-brushless-speed-controller-w-bec-rev1-1-0.html" TargetMode="External"/><Relationship Id="rId11" Type="http://schemas.openxmlformats.org/officeDocument/2006/relationships/hyperlink" Target="https://se.farnell.com/analog-devices/lt3750ems-trpbf/capacitor-charger-controller-msop/dp/4029897" TargetMode="External"/><Relationship Id="rId24" Type="http://schemas.openxmlformats.org/officeDocument/2006/relationships/hyperlink" Target="https://uk.farnell.com/b/ledex" TargetMode="External"/><Relationship Id="rId5" Type="http://schemas.openxmlformats.org/officeDocument/2006/relationships/hyperlink" Target="https://hobbyking.com/en_us/aerostar-30a-rvs-g2-32bit-2-4s-electronic-speed-controller-w-reverse-function-4a-5-6v-sbec.html" TargetMode="External"/><Relationship Id="rId15" Type="http://schemas.openxmlformats.org/officeDocument/2006/relationships/hyperlink" Target="https://www.mouser.se/ProductDetail/Same-Sky/AMT102-0512-I5000-S?qs=gTYE2QTfZfSxiIvKD%252BmReg%3D%3D" TargetMode="External"/><Relationship Id="rId23" Type="http://schemas.openxmlformats.org/officeDocument/2006/relationships/hyperlink" Target="https://uk.farnell.com/ledex/195207-228/solenoid-tubular-10w-25-91x52/dp/3996096" TargetMode="External"/><Relationship Id="rId28" Type="http://schemas.openxmlformats.org/officeDocument/2006/relationships/hyperlink" Target="https://www.hobbywing.com/" TargetMode="External"/><Relationship Id="rId10" Type="http://schemas.openxmlformats.org/officeDocument/2006/relationships/hyperlink" Target="https://droneit.se/product/tattu-r-line-version-4-0-1300mah-22-2v-130c-6s1p-lipo-battery-pack-with-xt60-plug/" TargetMode="External"/><Relationship Id="rId19" Type="http://schemas.openxmlformats.org/officeDocument/2006/relationships/hyperlink" Target="https://www.we-online.com/en/components/products/WSEN-ISDS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://www.gaonengbattery.com/" TargetMode="External"/><Relationship Id="rId14" Type="http://schemas.openxmlformats.org/officeDocument/2006/relationships/hyperlink" Target="https://www.ichaus.de/product/ic-px-series/" TargetMode="External"/><Relationship Id="rId22" Type="http://schemas.openxmlformats.org/officeDocument/2006/relationships/hyperlink" Target="https://www.mouser.se/manufacturer/texas-instruments/" TargetMode="External"/><Relationship Id="rId27" Type="http://schemas.openxmlformats.org/officeDocument/2006/relationships/hyperlink" Target="https://www.elefun.se/p/prod.aspx?v=65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C7" zoomScale="75" zoomScaleNormal="75" workbookViewId="0">
      <selection activeCell="K23" sqref="K23"/>
    </sheetView>
  </sheetViews>
  <sheetFormatPr defaultColWidth="11.5546875" defaultRowHeight="13.2" x14ac:dyDescent="0.25"/>
  <cols>
    <col min="2" max="2" width="72.21875" customWidth="1"/>
    <col min="3" max="3" width="15.21875" customWidth="1"/>
    <col min="4" max="4" width="19.77734375" customWidth="1"/>
    <col min="5" max="5" width="35.21875" customWidth="1"/>
    <col min="6" max="6" width="16.44140625" customWidth="1"/>
    <col min="7" max="7" width="116.6640625" customWidth="1"/>
    <col min="8" max="8" width="8" customWidth="1"/>
    <col min="9" max="9" width="14.33203125" customWidth="1"/>
    <col min="10" max="10" width="35.77734375" customWidth="1"/>
    <col min="11" max="11" width="41.33203125" customWidth="1"/>
  </cols>
  <sheetData>
    <row r="1" spans="1:11" ht="2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</row>
    <row r="3" spans="1:11" ht="92.4" x14ac:dyDescent="0.25">
      <c r="A3" s="5"/>
      <c r="B3" s="3" t="s">
        <v>11</v>
      </c>
      <c r="C3" s="3">
        <v>4</v>
      </c>
      <c r="D3" s="6" t="s">
        <v>12</v>
      </c>
      <c r="E3" s="3">
        <v>9392000008</v>
      </c>
      <c r="F3" s="3"/>
      <c r="G3" s="3"/>
      <c r="H3" s="3">
        <v>297</v>
      </c>
      <c r="I3" s="3">
        <f>C3*H3</f>
        <v>1188</v>
      </c>
      <c r="J3" s="3" t="s">
        <v>13</v>
      </c>
      <c r="K3" s="7" t="s">
        <v>14</v>
      </c>
    </row>
    <row r="4" spans="1:11" x14ac:dyDescent="0.25">
      <c r="A4" s="8"/>
      <c r="B4" s="3" t="s">
        <v>15</v>
      </c>
      <c r="C4" s="3">
        <v>4</v>
      </c>
      <c r="D4" s="6" t="s">
        <v>16</v>
      </c>
      <c r="E4" s="3" t="s">
        <v>17</v>
      </c>
      <c r="F4" s="6" t="s">
        <v>18</v>
      </c>
      <c r="G4" s="3"/>
      <c r="H4" s="3">
        <v>215.4</v>
      </c>
      <c r="I4" s="3">
        <f>C4*H4</f>
        <v>861.6</v>
      </c>
      <c r="J4" s="3" t="s">
        <v>13</v>
      </c>
      <c r="K4" s="3" t="s">
        <v>19</v>
      </c>
    </row>
    <row r="5" spans="1:11" x14ac:dyDescent="0.25">
      <c r="A5" s="9"/>
      <c r="B5" s="3" t="s">
        <v>20</v>
      </c>
      <c r="C5" s="3">
        <v>4</v>
      </c>
      <c r="D5" s="6" t="s">
        <v>21</v>
      </c>
      <c r="E5" s="3">
        <v>54896</v>
      </c>
      <c r="F5" s="3"/>
      <c r="G5" s="3"/>
      <c r="H5" s="10">
        <v>268.8</v>
      </c>
      <c r="I5" s="3">
        <f>C5*H5</f>
        <v>1075.2</v>
      </c>
      <c r="J5" s="3" t="s">
        <v>13</v>
      </c>
      <c r="K5" s="3" t="s">
        <v>22</v>
      </c>
    </row>
    <row r="6" spans="1:11" ht="52.8" x14ac:dyDescent="0.25">
      <c r="A6" s="5"/>
      <c r="B6" s="3" t="s">
        <v>23</v>
      </c>
      <c r="C6" s="3">
        <v>5</v>
      </c>
      <c r="D6" s="6" t="s">
        <v>24</v>
      </c>
      <c r="E6" s="3" t="s">
        <v>25</v>
      </c>
      <c r="F6" s="3"/>
      <c r="G6" s="3"/>
      <c r="H6" s="3">
        <v>147.19999999999999</v>
      </c>
      <c r="I6" s="3">
        <f>C6*H6</f>
        <v>736</v>
      </c>
      <c r="J6" s="3" t="s">
        <v>13</v>
      </c>
      <c r="K6" s="7" t="s">
        <v>26</v>
      </c>
    </row>
    <row r="7" spans="1:11" x14ac:dyDescent="0.25">
      <c r="A7" s="8"/>
      <c r="B7" s="3" t="s">
        <v>27</v>
      </c>
      <c r="C7" s="3">
        <v>4</v>
      </c>
      <c r="D7" s="6" t="s">
        <v>24</v>
      </c>
      <c r="E7" s="3" t="s">
        <v>28</v>
      </c>
      <c r="F7" s="3"/>
      <c r="G7" s="3"/>
      <c r="H7" s="3">
        <v>154.80799999999999</v>
      </c>
      <c r="I7" s="3">
        <f>H7*C7</f>
        <v>619.23199999999997</v>
      </c>
      <c r="J7" s="3" t="s">
        <v>13</v>
      </c>
      <c r="K7" s="3" t="s">
        <v>29</v>
      </c>
    </row>
    <row r="8" spans="1:11" x14ac:dyDescent="0.25">
      <c r="A8" s="5"/>
      <c r="B8" s="3" t="s">
        <v>30</v>
      </c>
      <c r="C8" s="3">
        <v>1</v>
      </c>
      <c r="D8" s="6" t="s">
        <v>31</v>
      </c>
      <c r="E8" s="3"/>
      <c r="F8" s="3"/>
      <c r="G8" s="3"/>
      <c r="H8" s="3">
        <v>203.2</v>
      </c>
      <c r="I8" s="3">
        <f t="shared" ref="I8:I16" si="0">C8*H8</f>
        <v>203.2</v>
      </c>
      <c r="J8" s="3" t="s">
        <v>13</v>
      </c>
      <c r="K8" s="3" t="s">
        <v>32</v>
      </c>
    </row>
    <row r="9" spans="1:11" x14ac:dyDescent="0.25">
      <c r="A9" s="5"/>
      <c r="B9" s="3" t="s">
        <v>33</v>
      </c>
      <c r="C9" s="3">
        <v>1</v>
      </c>
      <c r="D9" s="6" t="s">
        <v>34</v>
      </c>
      <c r="E9" s="3">
        <v>63197</v>
      </c>
      <c r="F9" s="6" t="s">
        <v>35</v>
      </c>
      <c r="G9" s="3" t="s">
        <v>36</v>
      </c>
      <c r="H9" s="3">
        <v>351.2</v>
      </c>
      <c r="I9" s="3">
        <f t="shared" si="0"/>
        <v>351.2</v>
      </c>
      <c r="J9" s="3" t="s">
        <v>13</v>
      </c>
      <c r="K9" s="3" t="s">
        <v>37</v>
      </c>
    </row>
    <row r="10" spans="1:11" x14ac:dyDescent="0.25">
      <c r="A10" s="8"/>
      <c r="B10" s="3" t="s">
        <v>38</v>
      </c>
      <c r="C10" s="3">
        <v>1</v>
      </c>
      <c r="D10" s="6" t="s">
        <v>39</v>
      </c>
      <c r="E10" s="3">
        <v>433122</v>
      </c>
      <c r="F10" s="3"/>
      <c r="G10" s="3"/>
      <c r="H10" s="3">
        <v>359.2</v>
      </c>
      <c r="I10" s="3">
        <f t="shared" si="0"/>
        <v>359.2</v>
      </c>
      <c r="J10" s="3" t="s">
        <v>13</v>
      </c>
      <c r="K10" s="3" t="s">
        <v>37</v>
      </c>
    </row>
    <row r="11" spans="1:11" ht="198" x14ac:dyDescent="0.25">
      <c r="A11" s="5"/>
      <c r="B11" s="7" t="s">
        <v>40</v>
      </c>
      <c r="C11" s="3">
        <v>1</v>
      </c>
      <c r="D11" s="6" t="s">
        <v>41</v>
      </c>
      <c r="E11" s="3" t="s">
        <v>42</v>
      </c>
      <c r="F11" s="6" t="s">
        <v>43</v>
      </c>
      <c r="G11" s="3" t="s">
        <v>44</v>
      </c>
      <c r="H11" s="3">
        <v>60.14</v>
      </c>
      <c r="I11" s="3">
        <f t="shared" si="0"/>
        <v>60.14</v>
      </c>
      <c r="J11" s="3" t="s">
        <v>13</v>
      </c>
      <c r="K11" s="7" t="s">
        <v>45</v>
      </c>
    </row>
    <row r="12" spans="1:11" x14ac:dyDescent="0.25">
      <c r="A12" s="11"/>
      <c r="B12" s="3" t="s">
        <v>46</v>
      </c>
      <c r="C12" s="3"/>
      <c r="D12" s="3"/>
      <c r="E12" s="3"/>
      <c r="F12" s="3"/>
      <c r="G12" s="3"/>
      <c r="H12" s="3"/>
      <c r="I12" s="3">
        <f t="shared" si="0"/>
        <v>0</v>
      </c>
      <c r="J12" s="3"/>
      <c r="K12" s="3" t="s">
        <v>47</v>
      </c>
    </row>
    <row r="13" spans="1:11" x14ac:dyDescent="0.25">
      <c r="A13" s="11"/>
      <c r="B13" s="3" t="s">
        <v>48</v>
      </c>
      <c r="C13" s="3"/>
      <c r="D13" s="3"/>
      <c r="E13" s="3"/>
      <c r="F13" s="3"/>
      <c r="G13" s="3"/>
      <c r="H13" s="3"/>
      <c r="I13" s="3">
        <f t="shared" si="0"/>
        <v>0</v>
      </c>
      <c r="J13" s="3"/>
      <c r="K13" s="3" t="s">
        <v>47</v>
      </c>
    </row>
    <row r="14" spans="1:11" x14ac:dyDescent="0.25">
      <c r="A14" s="11"/>
      <c r="B14" s="3" t="s">
        <v>49</v>
      </c>
      <c r="C14" s="3"/>
      <c r="D14" s="3"/>
      <c r="E14" s="3"/>
      <c r="F14" s="3"/>
      <c r="G14" s="3"/>
      <c r="H14" s="3"/>
      <c r="I14" s="3">
        <f t="shared" si="0"/>
        <v>0</v>
      </c>
      <c r="J14" s="3"/>
      <c r="K14" s="3" t="s">
        <v>47</v>
      </c>
    </row>
    <row r="15" spans="1:11" x14ac:dyDescent="0.25">
      <c r="A15" s="11"/>
      <c r="B15" s="3" t="s">
        <v>50</v>
      </c>
      <c r="C15" s="3"/>
      <c r="D15" s="3"/>
      <c r="E15" s="3"/>
      <c r="F15" s="3"/>
      <c r="G15" s="3"/>
      <c r="H15" s="3"/>
      <c r="I15" s="3">
        <f t="shared" si="0"/>
        <v>0</v>
      </c>
      <c r="J15" s="3"/>
      <c r="K15" s="3"/>
    </row>
    <row r="16" spans="1:11" x14ac:dyDescent="0.25">
      <c r="A16" s="11"/>
      <c r="B16" s="3" t="s">
        <v>51</v>
      </c>
      <c r="C16" s="3"/>
      <c r="D16" s="3"/>
      <c r="E16" s="3"/>
      <c r="F16" s="3"/>
      <c r="G16" s="3"/>
      <c r="H16" s="3"/>
      <c r="I16" s="3">
        <f t="shared" si="0"/>
        <v>0</v>
      </c>
      <c r="J16" s="3"/>
      <c r="K16" s="3"/>
    </row>
    <row r="17" spans="1:11" ht="21" x14ac:dyDescent="0.25">
      <c r="A17" s="2" t="s">
        <v>52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3"/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</row>
    <row r="19" spans="1:11" ht="14.4" x14ac:dyDescent="0.3">
      <c r="A19" s="5"/>
      <c r="B19" s="3" t="s">
        <v>53</v>
      </c>
      <c r="C19" s="3">
        <v>4</v>
      </c>
      <c r="D19" s="12" t="s">
        <v>54</v>
      </c>
      <c r="E19" s="13"/>
      <c r="F19" s="12" t="s">
        <v>55</v>
      </c>
      <c r="G19" s="3" t="s">
        <v>56</v>
      </c>
      <c r="H19" s="3">
        <v>224.4</v>
      </c>
      <c r="I19" s="3">
        <f>C19*H19</f>
        <v>897.6</v>
      </c>
      <c r="J19" s="3"/>
      <c r="K19" s="3" t="s">
        <v>57</v>
      </c>
    </row>
    <row r="20" spans="1:11" x14ac:dyDescent="0.25">
      <c r="A20" s="8"/>
      <c r="B20" s="3" t="s">
        <v>58</v>
      </c>
      <c r="C20" s="3">
        <v>4</v>
      </c>
      <c r="D20" s="6" t="s">
        <v>59</v>
      </c>
      <c r="E20" s="3" t="s">
        <v>60</v>
      </c>
      <c r="F20" s="6" t="s">
        <v>61</v>
      </c>
      <c r="G20" s="3" t="s">
        <v>62</v>
      </c>
      <c r="H20" s="3">
        <v>198.352</v>
      </c>
      <c r="I20" s="3">
        <f>C20*H20</f>
        <v>793.40800000000002</v>
      </c>
      <c r="J20" s="3" t="s">
        <v>13</v>
      </c>
      <c r="K20" s="3" t="s">
        <v>57</v>
      </c>
    </row>
    <row r="21" spans="1:11" x14ac:dyDescent="0.25">
      <c r="A21" s="9"/>
      <c r="B21" s="3" t="s">
        <v>63</v>
      </c>
      <c r="C21" s="3">
        <v>24</v>
      </c>
      <c r="D21" s="6" t="s">
        <v>41</v>
      </c>
      <c r="E21" s="3"/>
      <c r="F21" s="6" t="s">
        <v>64</v>
      </c>
      <c r="G21" s="3" t="s">
        <v>65</v>
      </c>
      <c r="H21" s="3">
        <v>309</v>
      </c>
      <c r="I21" s="3">
        <f>C21*H21</f>
        <v>7416</v>
      </c>
      <c r="J21" s="3" t="s">
        <v>66</v>
      </c>
      <c r="K21" s="3" t="s">
        <v>67</v>
      </c>
    </row>
    <row r="22" spans="1:11" x14ac:dyDescent="0.25">
      <c r="A22" s="5"/>
      <c r="B22" s="3" t="s">
        <v>68</v>
      </c>
      <c r="C22" s="3">
        <v>10</v>
      </c>
      <c r="D22" s="6" t="s">
        <v>69</v>
      </c>
      <c r="E22" s="3"/>
      <c r="F22" s="6" t="s">
        <v>70</v>
      </c>
      <c r="G22" s="3">
        <v>2536030320001</v>
      </c>
      <c r="H22" s="3">
        <v>0</v>
      </c>
      <c r="I22" s="3">
        <f>C22*H22</f>
        <v>0</v>
      </c>
      <c r="J22" s="3" t="s">
        <v>13</v>
      </c>
      <c r="K22" s="3" t="s">
        <v>71</v>
      </c>
    </row>
    <row r="23" spans="1:11" x14ac:dyDescent="0.25">
      <c r="A23" s="8"/>
      <c r="B23" s="3" t="s">
        <v>72</v>
      </c>
      <c r="C23" s="3">
        <v>1</v>
      </c>
      <c r="D23" s="6" t="s">
        <v>59</v>
      </c>
      <c r="E23" s="3" t="s">
        <v>73</v>
      </c>
      <c r="F23" s="6" t="s">
        <v>74</v>
      </c>
      <c r="G23" s="3" t="s">
        <v>75</v>
      </c>
      <c r="H23" s="3">
        <v>605.13</v>
      </c>
      <c r="I23" s="3">
        <f>C23*H23</f>
        <v>605.13</v>
      </c>
      <c r="J23" s="3" t="s">
        <v>13</v>
      </c>
      <c r="K23" s="3" t="s">
        <v>121</v>
      </c>
    </row>
    <row r="24" spans="1:11" ht="14.4" x14ac:dyDescent="0.3">
      <c r="A24" s="5"/>
      <c r="B24" s="3" t="s">
        <v>117</v>
      </c>
      <c r="C24" s="3">
        <v>1</v>
      </c>
      <c r="D24" s="18" t="s">
        <v>118</v>
      </c>
      <c r="E24" s="3" t="s">
        <v>119</v>
      </c>
      <c r="F24" s="6" t="s">
        <v>120</v>
      </c>
      <c r="G24" s="3" t="s">
        <v>117</v>
      </c>
      <c r="H24" s="3">
        <v>698</v>
      </c>
      <c r="I24" s="3">
        <f>C24*H24</f>
        <v>698</v>
      </c>
      <c r="J24" s="3" t="s">
        <v>13</v>
      </c>
      <c r="K24" s="3" t="s">
        <v>121</v>
      </c>
    </row>
    <row r="25" spans="1:11" ht="21" x14ac:dyDescent="0.25">
      <c r="A25" s="2" t="s">
        <v>76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3"/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</row>
    <row r="27" spans="1:11" x14ac:dyDescent="0.25">
      <c r="A27" s="11"/>
      <c r="B27" s="3" t="s">
        <v>77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11"/>
      <c r="B28" s="3" t="s">
        <v>78</v>
      </c>
      <c r="C28" s="3"/>
      <c r="D28" s="3"/>
      <c r="E28" s="3"/>
      <c r="F28" s="3"/>
      <c r="G28" s="3"/>
      <c r="H28" s="3"/>
      <c r="I28" s="3"/>
      <c r="J28" s="3"/>
      <c r="K28" s="3" t="s">
        <v>79</v>
      </c>
    </row>
    <row r="29" spans="1:11" x14ac:dyDescent="0.25">
      <c r="A29" s="11"/>
      <c r="B29" s="3" t="s">
        <v>80</v>
      </c>
      <c r="C29" s="3"/>
      <c r="D29" s="3"/>
      <c r="E29" s="3"/>
      <c r="F29" s="3"/>
      <c r="G29" s="3"/>
      <c r="H29" s="3"/>
      <c r="I29" s="3"/>
      <c r="J29" s="3"/>
      <c r="K29" s="3" t="s">
        <v>79</v>
      </c>
    </row>
    <row r="30" spans="1:11" x14ac:dyDescent="0.25">
      <c r="A30" s="11"/>
      <c r="B30" s="3" t="s">
        <v>81</v>
      </c>
      <c r="C30" s="3"/>
      <c r="D30" s="3"/>
      <c r="E30" s="3"/>
      <c r="F30" s="3"/>
      <c r="G30" s="3"/>
      <c r="H30" s="3"/>
      <c r="I30" s="3"/>
      <c r="J30" s="3"/>
      <c r="K30" s="3" t="s">
        <v>79</v>
      </c>
    </row>
    <row r="31" spans="1:11" x14ac:dyDescent="0.25">
      <c r="A31" s="11"/>
      <c r="B31" s="3" t="s">
        <v>82</v>
      </c>
      <c r="C31" s="3"/>
      <c r="D31" s="3"/>
      <c r="E31" s="3"/>
      <c r="F31" s="3"/>
      <c r="G31" s="3"/>
      <c r="H31" s="3"/>
      <c r="I31" s="3"/>
      <c r="J31" s="3"/>
      <c r="K31" s="3" t="s">
        <v>47</v>
      </c>
    </row>
    <row r="32" spans="1:11" x14ac:dyDescent="0.25">
      <c r="A32" s="11"/>
      <c r="B32" s="3" t="s">
        <v>83</v>
      </c>
      <c r="C32" s="3"/>
      <c r="D32" s="3"/>
      <c r="E32" s="3"/>
      <c r="F32" s="3"/>
      <c r="G32" s="3"/>
      <c r="H32" s="3"/>
      <c r="I32" s="3"/>
      <c r="J32" s="3"/>
      <c r="K32" s="3" t="s">
        <v>47</v>
      </c>
    </row>
    <row r="33" spans="1:11" ht="21" x14ac:dyDescent="0.25">
      <c r="A33" s="2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3"/>
      <c r="B34" s="4" t="s">
        <v>1</v>
      </c>
      <c r="C34" s="4" t="s">
        <v>2</v>
      </c>
      <c r="D34" s="4" t="s">
        <v>3</v>
      </c>
      <c r="E34" s="4" t="s">
        <v>4</v>
      </c>
      <c r="F34" s="4" t="s">
        <v>5</v>
      </c>
      <c r="G34" s="4" t="s">
        <v>6</v>
      </c>
      <c r="H34" s="4" t="s">
        <v>7</v>
      </c>
      <c r="I34" s="4" t="s">
        <v>8</v>
      </c>
      <c r="J34" s="4" t="s">
        <v>9</v>
      </c>
      <c r="K34" s="4" t="s">
        <v>10</v>
      </c>
    </row>
    <row r="35" spans="1:11" x14ac:dyDescent="0.25">
      <c r="A35" s="5"/>
      <c r="B35" s="3" t="s">
        <v>85</v>
      </c>
      <c r="C35" s="3">
        <v>6</v>
      </c>
      <c r="D35" s="6" t="s">
        <v>41</v>
      </c>
      <c r="E35" s="3"/>
      <c r="F35" s="6" t="s">
        <v>86</v>
      </c>
      <c r="G35" s="3" t="s">
        <v>87</v>
      </c>
      <c r="H35" s="3">
        <v>262.83</v>
      </c>
      <c r="I35" s="3">
        <f>C35*H35</f>
        <v>1576.98</v>
      </c>
      <c r="J35" s="3" t="s">
        <v>13</v>
      </c>
      <c r="K35" s="3" t="s">
        <v>88</v>
      </c>
    </row>
    <row r="36" spans="1:11" x14ac:dyDescent="0.25">
      <c r="A36" s="8"/>
      <c r="B36" s="7" t="s">
        <v>89</v>
      </c>
      <c r="C36" s="3">
        <v>1</v>
      </c>
      <c r="D36" s="6" t="s">
        <v>90</v>
      </c>
      <c r="E36" s="3">
        <v>5901259432770</v>
      </c>
      <c r="F36" s="6" t="s">
        <v>91</v>
      </c>
      <c r="G36" s="3" t="s">
        <v>92</v>
      </c>
      <c r="H36" s="3">
        <v>237</v>
      </c>
      <c r="I36" s="3">
        <f>C36*H36</f>
        <v>237</v>
      </c>
      <c r="J36" s="3" t="s">
        <v>13</v>
      </c>
      <c r="K36" s="3"/>
    </row>
    <row r="37" spans="1:11" x14ac:dyDescent="0.25">
      <c r="A37" s="5"/>
      <c r="B37" s="3" t="s">
        <v>93</v>
      </c>
      <c r="C37" s="3">
        <v>1</v>
      </c>
      <c r="D37" s="6" t="s">
        <v>34</v>
      </c>
      <c r="E37" s="3">
        <v>65193</v>
      </c>
      <c r="F37" s="6" t="s">
        <v>94</v>
      </c>
      <c r="G37" s="3" t="s">
        <v>95</v>
      </c>
      <c r="H37" s="3">
        <v>175.2</v>
      </c>
      <c r="I37" s="3">
        <f>C37*H37</f>
        <v>175.2</v>
      </c>
      <c r="J37" s="3" t="s">
        <v>13</v>
      </c>
      <c r="K37" s="3" t="s">
        <v>96</v>
      </c>
    </row>
    <row r="40" spans="1:11" ht="24.6" x14ac:dyDescent="0.4">
      <c r="B40" s="14" t="s">
        <v>97</v>
      </c>
      <c r="C40" s="15">
        <f>SUM(I3,I6,I9,I11,I19,I23,I37)</f>
        <v>4013.2699999999995</v>
      </c>
      <c r="E40" s="1" t="s">
        <v>98</v>
      </c>
      <c r="F40" s="1"/>
      <c r="G40" s="16" t="s">
        <v>99</v>
      </c>
    </row>
    <row r="41" spans="1:11" ht="16.2" x14ac:dyDescent="0.3">
      <c r="B41" s="17" t="s">
        <v>100</v>
      </c>
      <c r="E41" s="3" t="s">
        <v>101</v>
      </c>
      <c r="F41" s="5"/>
      <c r="G41" s="3" t="s">
        <v>102</v>
      </c>
    </row>
    <row r="42" spans="1:11" ht="15.6" x14ac:dyDescent="0.25">
      <c r="B42" s="3" t="s">
        <v>103</v>
      </c>
      <c r="E42" s="3" t="s">
        <v>104</v>
      </c>
      <c r="F42" s="8"/>
      <c r="G42" s="3" t="s">
        <v>105</v>
      </c>
    </row>
    <row r="43" spans="1:11" ht="15.6" x14ac:dyDescent="0.25">
      <c r="B43" s="3" t="s">
        <v>106</v>
      </c>
      <c r="E43" s="3" t="s">
        <v>107</v>
      </c>
      <c r="F43" s="9"/>
      <c r="G43" s="3" t="s">
        <v>108</v>
      </c>
    </row>
    <row r="44" spans="1:11" x14ac:dyDescent="0.25">
      <c r="B44" s="3" t="s">
        <v>46</v>
      </c>
      <c r="E44" s="3" t="s">
        <v>109</v>
      </c>
      <c r="F44" s="11"/>
    </row>
    <row r="45" spans="1:11" x14ac:dyDescent="0.25">
      <c r="B45" s="3" t="s">
        <v>51</v>
      </c>
    </row>
    <row r="46" spans="1:11" x14ac:dyDescent="0.25">
      <c r="B46" s="3" t="s">
        <v>110</v>
      </c>
    </row>
    <row r="47" spans="1:11" x14ac:dyDescent="0.25">
      <c r="B47" s="3" t="s">
        <v>111</v>
      </c>
    </row>
    <row r="48" spans="1:11" x14ac:dyDescent="0.25">
      <c r="B48" s="3" t="s">
        <v>112</v>
      </c>
    </row>
    <row r="49" spans="2:2" x14ac:dyDescent="0.25">
      <c r="B49" s="3" t="s">
        <v>113</v>
      </c>
    </row>
    <row r="50" spans="2:2" x14ac:dyDescent="0.25">
      <c r="B50" s="3" t="s">
        <v>114</v>
      </c>
    </row>
    <row r="51" spans="2:2" x14ac:dyDescent="0.25">
      <c r="B51" s="3" t="s">
        <v>115</v>
      </c>
    </row>
    <row r="52" spans="2:2" x14ac:dyDescent="0.25">
      <c r="B52" s="3" t="s">
        <v>116</v>
      </c>
    </row>
  </sheetData>
  <mergeCells count="5">
    <mergeCell ref="A1:K1"/>
    <mergeCell ref="A17:K17"/>
    <mergeCell ref="A25:K25"/>
    <mergeCell ref="A33:K33"/>
    <mergeCell ref="E40:F40"/>
  </mergeCells>
  <hyperlinks>
    <hyperlink ref="D3" r:id="rId1" xr:uid="{00000000-0004-0000-0000-000000000000}"/>
    <hyperlink ref="D4" r:id="rId2" xr:uid="{00000000-0004-0000-0000-000001000000}"/>
    <hyperlink ref="F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F9" r:id="rId9" xr:uid="{00000000-0004-0000-0000-000008000000}"/>
    <hyperlink ref="D10" r:id="rId10" xr:uid="{00000000-0004-0000-0000-000009000000}"/>
    <hyperlink ref="D11" r:id="rId11" xr:uid="{00000000-0004-0000-0000-00000A000000}"/>
    <hyperlink ref="F11" r:id="rId12" xr:uid="{00000000-0004-0000-0000-00000B000000}"/>
    <hyperlink ref="D19" r:id="rId13" xr:uid="{00000000-0004-0000-0000-00000C000000}"/>
    <hyperlink ref="F19" r:id="rId14" location="documents" xr:uid="{00000000-0004-0000-0000-00000D000000}"/>
    <hyperlink ref="D20" r:id="rId15" xr:uid="{00000000-0004-0000-0000-00000E000000}"/>
    <hyperlink ref="F20" r:id="rId16" xr:uid="{00000000-0004-0000-0000-00000F000000}"/>
    <hyperlink ref="D21" r:id="rId17" xr:uid="{00000000-0004-0000-0000-000010000000}"/>
    <hyperlink ref="F21" r:id="rId18" xr:uid="{00000000-0004-0000-0000-000011000000}"/>
    <hyperlink ref="D22" r:id="rId19" xr:uid="{00000000-0004-0000-0000-000012000000}"/>
    <hyperlink ref="F22" r:id="rId20" xr:uid="{00000000-0004-0000-0000-000013000000}"/>
    <hyperlink ref="D23" r:id="rId21" xr:uid="{00000000-0004-0000-0000-000014000000}"/>
    <hyperlink ref="F23" r:id="rId22" xr:uid="{00000000-0004-0000-0000-000015000000}"/>
    <hyperlink ref="D35" r:id="rId23" xr:uid="{00000000-0004-0000-0000-000016000000}"/>
    <hyperlink ref="F35" r:id="rId24" xr:uid="{00000000-0004-0000-0000-000017000000}"/>
    <hyperlink ref="D36" r:id="rId25" xr:uid="{00000000-0004-0000-0000-000018000000}"/>
    <hyperlink ref="F36" r:id="rId26" xr:uid="{00000000-0004-0000-0000-000019000000}"/>
    <hyperlink ref="D37" r:id="rId27" xr:uid="{00000000-0004-0000-0000-00001A000000}"/>
    <hyperlink ref="F37" r:id="rId28" xr:uid="{00000000-0004-0000-0000-00001B000000}"/>
    <hyperlink ref="D24" r:id="rId29" xr:uid="{A259DD9B-6F10-48BB-91DB-F7201F1C03B9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38</cp:revision>
  <dcterms:created xsi:type="dcterms:W3CDTF">2024-09-19T19:56:36Z</dcterms:created>
  <dcterms:modified xsi:type="dcterms:W3CDTF">2024-09-23T13:14:36Z</dcterms:modified>
  <dc:language>en-US</dc:language>
</cp:coreProperties>
</file>