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 BOM" sheetId="1" state="visible" r:id="rId3"/>
    <sheet name="Communication BOM" sheetId="2" state="visible" r:id="rId4"/>
    <sheet name="Break Beam BOM" sheetId="3" state="visible" r:id="rId5"/>
    <sheet name="Encoder BOM" sheetId="4" state="visible" r:id="rId6"/>
    <sheet name="IMU BOM" sheetId="5" state="visible" r:id="rId7"/>
    <sheet name="Obstical detection BOM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0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0"/>
            <charset val="1"/>
          </rPr>
          <t xml:space="preserve">Haven't reveived a quotation so I cannot know the price.</t>
        </r>
      </text>
    </comment>
  </commentList>
</comments>
</file>

<file path=xl/sharedStrings.xml><?xml version="1.0" encoding="utf-8"?>
<sst xmlns="http://schemas.openxmlformats.org/spreadsheetml/2006/main" count="135" uniqueCount="35">
  <si>
    <t xml:space="preserve">Communication Component</t>
  </si>
  <si>
    <t xml:space="preserve">Break Beam Compnent</t>
  </si>
  <si>
    <t xml:space="preserve">Encoder Component</t>
  </si>
  <si>
    <t xml:space="preserve">IMU Component</t>
  </si>
  <si>
    <t xml:space="preserve">Obsticle and Ball detection component</t>
  </si>
  <si>
    <t xml:space="preserve">Primary Component</t>
  </si>
  <si>
    <t xml:space="preserve">Data sheet OR url</t>
  </si>
  <si>
    <t xml:space="preserve">Dimension (l*b*h) (mm)</t>
  </si>
  <si>
    <t xml:space="preserve">Number of components</t>
  </si>
  <si>
    <t xml:space="preserve">Cost per item (sek)</t>
  </si>
  <si>
    <t xml:space="preserve">Total cost (sek)</t>
  </si>
  <si>
    <t xml:space="preserve">Secondary Component</t>
  </si>
  <si>
    <t xml:space="preserve">Data sheet</t>
  </si>
  <si>
    <t xml:space="preserve">Tetriary Component</t>
  </si>
  <si>
    <t xml:space="preserve">Number of items</t>
  </si>
  <si>
    <t xml:space="preserve">iC-PX2604 + PX01S 26-30</t>
  </si>
  <si>
    <t xml:space="preserve">AMT102-0512-I5000-S</t>
  </si>
  <si>
    <t xml:space="preserve">AEDB-9140-A-11</t>
  </si>
  <si>
    <t xml:space="preserve">iC-PX Series - iC-Haus GmbH (ichaus.de)</t>
  </si>
  <si>
    <t xml:space="preserve">AMT10 Series Datasheet - Modular | Incremental | CUI Devices (mouser.se)</t>
  </si>
  <si>
    <t xml:space="preserve">AEDB-9140-A12 (broadcom.com)</t>
  </si>
  <si>
    <t xml:space="preserve">(3*3*0,9) samt (Ø26)</t>
  </si>
  <si>
    <t xml:space="preserve">44*29*9</t>
  </si>
  <si>
    <t xml:space="preserve">(21,60*10*16,6) samt (Ø30)</t>
  </si>
  <si>
    <t xml:space="preserve">Comment</t>
  </si>
  <si>
    <t xml:space="preserve">Two parts, one is the encoder and the other is an encoder wheel which has a reflective surface.</t>
  </si>
  <si>
    <t xml:space="preserve">Is mounted around the shaft of the motor that is connected to the wheel</t>
  </si>
  <si>
    <t xml:space="preserve">Encoder wheel is placed around the shaft and the encoder is placed around the wheel (like a "skivbroms")</t>
  </si>
  <si>
    <t xml:space="preserve">WSEN-ISDS 6 Axis IMU</t>
  </si>
  <si>
    <t xml:space="preserve">⁣WSEN-ISDS 6 Axis IMU (Inertial Measurement Unit) &amp; EV-Kits | Sensors | Würth Elektronik Product Catalog (we-online.com)</t>
  </si>
  <si>
    <t xml:space="preserve">3,0*2,5*0,86</t>
  </si>
  <si>
    <t xml:space="preserve">Not applicable (sent free of charge by Würth Electronics)</t>
  </si>
  <si>
    <t xml:space="preserve">OPT8241NBN</t>
  </si>
  <si>
    <t xml:space="preserve">OPT8241NBN Texas Instruments | Mouser Sverige</t>
  </si>
  <si>
    <t xml:space="preserve">7,9*8,8*0,8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</si>
</sst>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  <font>
      <u val="single"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"/>
        <bgColor rgb="FFCCFFCC"/>
      </patternFill>
    </fill>
    <fill>
      <patternFill patternType="solid">
        <fgColor theme="7" tint="0.5999"/>
        <bgColor rgb="FFF8CBAD"/>
      </patternFill>
    </fill>
    <fill>
      <patternFill patternType="solid">
        <fgColor theme="5" tint="0.5999"/>
        <bgColor rgb="FFFFE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ichaus.de/product/ic-px-series/" TargetMode="External"/><Relationship Id="rId2" Type="http://schemas.openxmlformats.org/officeDocument/2006/relationships/hyperlink" Target="https://www.mouser.se/datasheet/2/670/amt10-3159318.pdf" TargetMode="External"/><Relationship Id="rId3" Type="http://schemas.openxmlformats.org/officeDocument/2006/relationships/hyperlink" Target="https://www.broadcom.com/products/motion-control-encoders/incremental-encoders/incremental-encoders-code-wheels/aedb-9140-a12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we-online.com/en/components/products/WSEN-ISDS?sq=253603032000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mouser.se/ProductDetail/Texas-Instruments/OPT8241NBN?qs=cGEy3R83DS%2FxFMUAL%252BoBvw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21" activeCellId="0" sqref="D21"/>
    </sheetView>
  </sheetViews>
  <sheetFormatPr defaultColWidth="17.55859375" defaultRowHeight="14.25" zeroHeight="false" outlineLevelRow="0" outlineLevelCol="0"/>
  <cols>
    <col collapsed="false" customWidth="true" hidden="false" outlineLevel="0" max="1" min="1" style="0" width="25.22"/>
    <col collapsed="false" customWidth="true" hidden="false" outlineLevel="0" max="2" min="2" style="0" width="31.22"/>
    <col collapsed="false" customWidth="true" hidden="false" outlineLevel="0" max="3" min="3" style="0" width="25.78"/>
    <col collapsed="false" customWidth="true" hidden="false" outlineLevel="0" max="4" min="4" style="0" width="63.67"/>
    <col collapsed="false" customWidth="true" hidden="false" outlineLevel="0" max="5" min="5" style="0" width="103.33"/>
    <col collapsed="false" customWidth="true" hidden="false" outlineLevel="0" max="6" min="6" style="0" width="43.11"/>
    <col collapsed="false" customWidth="true" hidden="false" outlineLevel="0" max="18" min="18" style="0" width="2"/>
  </cols>
  <sheetData>
    <row r="1" customFormat="false" ht="17.3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7.35" hidden="false" customHeight="false" outlineLevel="0" collapsed="false">
      <c r="A2" s="1" t="s">
        <v>5</v>
      </c>
      <c r="B2" s="2" t="n">
        <f aca="false">'Communication BOM'!B1</f>
        <v>0</v>
      </c>
      <c r="C2" s="2" t="n">
        <f aca="false">'Break Beam BOM'!B1</f>
        <v>0</v>
      </c>
      <c r="D2" s="2" t="str">
        <f aca="false">'Encoder BOM'!B1</f>
        <v>iC-PX2604 + PX01S 26-30</v>
      </c>
      <c r="E2" s="2" t="str">
        <f aca="false">'IMU BOM'!B1</f>
        <v>WSEN-ISDS 6 Axis IMU</v>
      </c>
      <c r="F2" s="2" t="str">
        <f aca="false">'Obstical detection BOM'!B1</f>
        <v>OPT8241NBN</v>
      </c>
      <c r="R2" s="0" t="n">
        <f aca="false">P2*Q2</f>
        <v>0</v>
      </c>
    </row>
    <row r="3" customFormat="false" ht="15" hidden="false" customHeight="false" outlineLevel="0" collapsed="false">
      <c r="A3" s="3" t="s">
        <v>6</v>
      </c>
      <c r="B3" s="2" t="n">
        <f aca="false">'Communication BOM'!B2</f>
        <v>0</v>
      </c>
      <c r="C3" s="2" t="n">
        <f aca="false">'Break Beam BOM'!B2</f>
        <v>0</v>
      </c>
      <c r="D3" s="2" t="str">
        <f aca="false">'Encoder BOM'!B2</f>
        <v>iC-PX Series - iC-Haus GmbH (ichaus.de)</v>
      </c>
      <c r="E3" s="2" t="str">
        <f aca="false">'IMU BOM'!B2</f>
        <v>⁣WSEN-ISDS 6 Axis IMU (Inertial Measurement Unit) &amp; EV-Kits | Sensors | Würth Elektronik Product Catalog (we-online.com)</v>
      </c>
      <c r="F3" s="2" t="str">
        <f aca="false">'Obstical detection BOM'!B2</f>
        <v>OPT8241NBN Texas Instruments | Mouser Sverige</v>
      </c>
    </row>
    <row r="4" customFormat="false" ht="15" hidden="false" customHeight="false" outlineLevel="0" collapsed="false">
      <c r="A4" s="3" t="s">
        <v>7</v>
      </c>
      <c r="B4" s="2" t="n">
        <f aca="false">'Communication BOM'!B3</f>
        <v>0</v>
      </c>
      <c r="C4" s="2" t="n">
        <f aca="false">'Break Beam BOM'!B3</f>
        <v>0</v>
      </c>
      <c r="D4" s="2" t="str">
        <f aca="false">'Encoder BOM'!B3</f>
        <v>(3*3*0,9) samt (Ø26)</v>
      </c>
      <c r="E4" s="2" t="str">
        <f aca="false">'IMU BOM'!B3</f>
        <v>3,0*2,5*0,86</v>
      </c>
      <c r="F4" s="2" t="str">
        <f aca="false">'Obstical detection BOM'!B3</f>
        <v>7,9*8,8*0,8</v>
      </c>
    </row>
    <row r="5" customFormat="false" ht="15" hidden="false" customHeight="false" outlineLevel="0" collapsed="false">
      <c r="A5" s="3" t="s">
        <v>8</v>
      </c>
      <c r="B5" s="2" t="n">
        <f aca="false">'Communication BOM'!B4</f>
        <v>0</v>
      </c>
      <c r="C5" s="2" t="n">
        <f aca="false">'Break Beam BOM'!B4</f>
        <v>0</v>
      </c>
      <c r="D5" s="2" t="n">
        <f aca="false">'Encoder BOM'!B4</f>
        <v>3</v>
      </c>
      <c r="E5" s="2" t="n">
        <f aca="false">'IMU BOM'!B4</f>
        <v>1</v>
      </c>
      <c r="F5" s="2" t="n">
        <f aca="false">'Obstical detection BOM'!B4</f>
        <v>1</v>
      </c>
    </row>
    <row r="6" customFormat="false" ht="15" hidden="false" customHeight="false" outlineLevel="0" collapsed="false">
      <c r="A6" s="3" t="s">
        <v>9</v>
      </c>
      <c r="B6" s="2" t="n">
        <f aca="false">'Communication BOM'!B5</f>
        <v>0</v>
      </c>
      <c r="C6" s="2" t="n">
        <f aca="false">'Break Beam BOM'!B5</f>
        <v>0</v>
      </c>
      <c r="D6" s="2" t="n">
        <f aca="false">'Encoder BOM'!B5</f>
        <v>226.4</v>
      </c>
      <c r="E6" s="2" t="str">
        <f aca="false">'IMU BOM'!B5</f>
        <v>Not applicable (sent free of charge by Würth Electronics)</v>
      </c>
      <c r="F6" s="2" t="n">
        <f aca="false">'Obstical detection BOM'!B5</f>
        <v>605.13</v>
      </c>
    </row>
    <row r="7" customFormat="false" ht="15" hidden="false" customHeight="false" outlineLevel="0" collapsed="false">
      <c r="A7" s="3" t="s">
        <v>10</v>
      </c>
      <c r="B7" s="2" t="n">
        <f aca="false">'Communication BOM'!B6</f>
        <v>0</v>
      </c>
      <c r="C7" s="2" t="n">
        <f aca="false">'Break Beam BOM'!B6</f>
        <v>0</v>
      </c>
      <c r="D7" s="2" t="n">
        <f aca="false">'Encoder BOM'!B6</f>
        <v>679.2</v>
      </c>
      <c r="E7" s="2" t="e">
        <f aca="false">'IMU BOM'!B6</f>
        <v>#VALUE!</v>
      </c>
      <c r="F7" s="2" t="n">
        <f aca="false">'Obstical detection BOM'!B6</f>
        <v>605.13</v>
      </c>
    </row>
    <row r="8" customFormat="false" ht="15" hidden="false" customHeight="false" outlineLevel="0" collapsed="false">
      <c r="A8" s="3"/>
    </row>
    <row r="9" customFormat="false" ht="17.35" hidden="false" customHeight="false" outlineLevel="0" collapsed="false">
      <c r="A9" s="1" t="s">
        <v>11</v>
      </c>
      <c r="B9" s="4" t="n">
        <f aca="false">'Communication BOM'!D1</f>
        <v>0</v>
      </c>
      <c r="C9" s="4" t="n">
        <f aca="false">'Break Beam BOM'!D1</f>
        <v>0</v>
      </c>
      <c r="D9" s="4" t="str">
        <f aca="false">'Encoder BOM'!D1</f>
        <v>AMT102-0512-I5000-S</v>
      </c>
      <c r="E9" s="4" t="n">
        <f aca="false">'IMU BOM'!D1</f>
        <v>0</v>
      </c>
      <c r="F9" s="4" t="n">
        <f aca="false">'Obstical detection BOM'!D1</f>
        <v>0</v>
      </c>
    </row>
    <row r="10" customFormat="false" ht="15" hidden="false" customHeight="false" outlineLevel="0" collapsed="false">
      <c r="A10" s="3" t="s">
        <v>12</v>
      </c>
      <c r="B10" s="4" t="n">
        <f aca="false">'Communication BOM'!D2</f>
        <v>0</v>
      </c>
      <c r="C10" s="4" t="n">
        <f aca="false">'Break Beam BOM'!D2</f>
        <v>0</v>
      </c>
      <c r="D10" s="4" t="str">
        <f aca="false">'Encoder BOM'!D2</f>
        <v>AMT10 Series Datasheet - Modular | Incremental | CUI Devices (mouser.se)</v>
      </c>
      <c r="E10" s="4" t="n">
        <f aca="false">'IMU BOM'!D2</f>
        <v>0</v>
      </c>
      <c r="F10" s="4" t="n">
        <f aca="false">'Obstical detection BOM'!D2</f>
        <v>0</v>
      </c>
    </row>
    <row r="11" customFormat="false" ht="15" hidden="false" customHeight="false" outlineLevel="0" collapsed="false">
      <c r="A11" s="3" t="s">
        <v>7</v>
      </c>
      <c r="B11" s="4" t="n">
        <f aca="false">'Communication BOM'!D3</f>
        <v>0</v>
      </c>
      <c r="C11" s="4" t="n">
        <f aca="false">'Break Beam BOM'!D3</f>
        <v>0</v>
      </c>
      <c r="D11" s="4" t="str">
        <f aca="false">'Encoder BOM'!D3</f>
        <v>44*29*9</v>
      </c>
      <c r="E11" s="4" t="n">
        <f aca="false">'IMU BOM'!D3</f>
        <v>0</v>
      </c>
      <c r="F11" s="4" t="n">
        <f aca="false">'Obstical detection BOM'!D3</f>
        <v>0</v>
      </c>
    </row>
    <row r="12" customFormat="false" ht="15" hidden="false" customHeight="false" outlineLevel="0" collapsed="false">
      <c r="A12" s="3" t="s">
        <v>8</v>
      </c>
      <c r="B12" s="4" t="n">
        <f aca="false">'Communication BOM'!D4</f>
        <v>0</v>
      </c>
      <c r="C12" s="4" t="n">
        <f aca="false">'Break Beam BOM'!D4</f>
        <v>0</v>
      </c>
      <c r="D12" s="4" t="n">
        <f aca="false">'Encoder BOM'!D4</f>
        <v>3</v>
      </c>
      <c r="E12" s="4" t="n">
        <f aca="false">'IMU BOM'!D4</f>
        <v>0</v>
      </c>
      <c r="F12" s="4" t="n">
        <f aca="false">'Obstical detection BOM'!D4</f>
        <v>0</v>
      </c>
    </row>
    <row r="13" customFormat="false" ht="15" hidden="false" customHeight="false" outlineLevel="0" collapsed="false">
      <c r="A13" s="3" t="s">
        <v>9</v>
      </c>
      <c r="B13" s="4" t="n">
        <f aca="false">'Communication BOM'!D5</f>
        <v>0</v>
      </c>
      <c r="C13" s="4" t="n">
        <f aca="false">'Break Beam BOM'!D5</f>
        <v>0</v>
      </c>
      <c r="D13" s="4" t="n">
        <f aca="false">'Encoder BOM'!D5</f>
        <v>247.43</v>
      </c>
      <c r="E13" s="4" t="n">
        <f aca="false">'IMU BOM'!D5</f>
        <v>0</v>
      </c>
      <c r="F13" s="4" t="n">
        <f aca="false">'Obstical detection BOM'!D5</f>
        <v>0</v>
      </c>
    </row>
    <row r="14" customFormat="false" ht="15" hidden="false" customHeight="false" outlineLevel="0" collapsed="false">
      <c r="A14" s="3" t="s">
        <v>10</v>
      </c>
      <c r="B14" s="4" t="n">
        <f aca="false">'Communication BOM'!D6</f>
        <v>0</v>
      </c>
      <c r="C14" s="4" t="n">
        <f aca="false">'Break Beam BOM'!D6</f>
        <v>0</v>
      </c>
      <c r="D14" s="4" t="n">
        <f aca="false">'Encoder BOM'!D6</f>
        <v>742.29</v>
      </c>
      <c r="E14" s="4" t="n">
        <f aca="false">'IMU BOM'!D6</f>
        <v>0</v>
      </c>
      <c r="F14" s="4" t="n">
        <f aca="false">'Obstical detection BOM'!D6</f>
        <v>0</v>
      </c>
    </row>
    <row r="15" customFormat="false" ht="15" hidden="false" customHeight="false" outlineLevel="0" collapsed="false">
      <c r="A15" s="3"/>
    </row>
    <row r="16" customFormat="false" ht="17.35" hidden="false" customHeight="false" outlineLevel="0" collapsed="false">
      <c r="A16" s="1" t="s">
        <v>13</v>
      </c>
      <c r="B16" s="5" t="n">
        <f aca="false">'Communication BOM'!F1</f>
        <v>0</v>
      </c>
      <c r="C16" s="5" t="n">
        <f aca="false">'Break Beam BOM'!F1</f>
        <v>0</v>
      </c>
      <c r="D16" s="5" t="str">
        <f aca="false">'Encoder BOM'!F1</f>
        <v>AEDB-9140-A-11</v>
      </c>
      <c r="E16" s="5" t="n">
        <f aca="false">'IMU BOM'!F1</f>
        <v>0</v>
      </c>
      <c r="F16" s="5" t="n">
        <f aca="false">'Obstical detection BOM'!F1</f>
        <v>0</v>
      </c>
    </row>
    <row r="17" customFormat="false" ht="15" hidden="false" customHeight="false" outlineLevel="0" collapsed="false">
      <c r="A17" s="3" t="s">
        <v>12</v>
      </c>
      <c r="B17" s="5" t="n">
        <f aca="false">'Communication BOM'!F2</f>
        <v>0</v>
      </c>
      <c r="C17" s="5" t="n">
        <f aca="false">'Break Beam BOM'!F2</f>
        <v>0</v>
      </c>
      <c r="D17" s="5" t="str">
        <f aca="false">'Encoder BOM'!F2</f>
        <v>AEDB-9140-A12 (broadcom.com)</v>
      </c>
      <c r="E17" s="5" t="n">
        <f aca="false">'IMU BOM'!F2</f>
        <v>0</v>
      </c>
      <c r="F17" s="5" t="n">
        <f aca="false">'Obstical detection BOM'!F2</f>
        <v>0</v>
      </c>
    </row>
    <row r="18" customFormat="false" ht="15" hidden="false" customHeight="false" outlineLevel="0" collapsed="false">
      <c r="A18" s="3" t="s">
        <v>7</v>
      </c>
      <c r="B18" s="5" t="n">
        <f aca="false">'Communication BOM'!F3</f>
        <v>0</v>
      </c>
      <c r="C18" s="5" t="n">
        <f aca="false">'Break Beam BOM'!F3</f>
        <v>0</v>
      </c>
      <c r="D18" s="5" t="str">
        <f aca="false">'Encoder BOM'!F3</f>
        <v>(21,60*10*16,6) samt (Ø30)</v>
      </c>
      <c r="E18" s="5" t="n">
        <f aca="false">'IMU BOM'!F3</f>
        <v>0</v>
      </c>
      <c r="F18" s="5" t="n">
        <f aca="false">'Obstical detection BOM'!F3</f>
        <v>0</v>
      </c>
    </row>
    <row r="19" customFormat="false" ht="15" hidden="false" customHeight="false" outlineLevel="0" collapsed="false">
      <c r="A19" s="3" t="s">
        <v>8</v>
      </c>
      <c r="B19" s="5" t="n">
        <f aca="false">'Communication BOM'!F4</f>
        <v>0</v>
      </c>
      <c r="C19" s="5" t="n">
        <f aca="false">'Break Beam BOM'!F4</f>
        <v>0</v>
      </c>
      <c r="D19" s="5" t="n">
        <f aca="false">'Encoder BOM'!F4</f>
        <v>4</v>
      </c>
      <c r="E19" s="5" t="n">
        <f aca="false">'IMU BOM'!F4</f>
        <v>0</v>
      </c>
      <c r="F19" s="5" t="n">
        <f aca="false">'Obstical detection BOM'!F4</f>
        <v>0</v>
      </c>
    </row>
    <row r="20" customFormat="false" ht="15" hidden="false" customHeight="false" outlineLevel="0" collapsed="false">
      <c r="A20" s="3" t="s">
        <v>9</v>
      </c>
      <c r="B20" s="5" t="n">
        <f aca="false">'Communication BOM'!F5</f>
        <v>0</v>
      </c>
      <c r="C20" s="5" t="n">
        <f aca="false">'Break Beam BOM'!F5</f>
        <v>0</v>
      </c>
      <c r="D20" s="5" t="n">
        <f aca="false">'Encoder BOM'!F5</f>
        <v>0</v>
      </c>
      <c r="E20" s="5" t="n">
        <f aca="false">'IMU BOM'!F5</f>
        <v>0</v>
      </c>
      <c r="F20" s="5" t="n">
        <f aca="false">'Obstical detection BOM'!F5</f>
        <v>0</v>
      </c>
    </row>
    <row r="21" customFormat="false" ht="15" hidden="false" customHeight="false" outlineLevel="0" collapsed="false">
      <c r="A21" s="3" t="s">
        <v>10</v>
      </c>
      <c r="B21" s="5" t="n">
        <f aca="false">'Communication BOM'!F6</f>
        <v>0</v>
      </c>
      <c r="C21" s="5" t="n">
        <f aca="false">'Break Beam BOM'!F6</f>
        <v>0</v>
      </c>
      <c r="D21" s="5" t="n">
        <f aca="false">'Encoder BOM'!F6</f>
        <v>0</v>
      </c>
      <c r="E21" s="5" t="n">
        <f aca="false">'IMU BOM'!F6</f>
        <v>0</v>
      </c>
      <c r="F21" s="5" t="n">
        <f aca="false">'Obstical detection BOM'!F6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9.78"/>
    <col collapsed="false" customWidth="true" hidden="false" outlineLevel="0" max="3" min="3" style="0" width="20.45"/>
    <col collapsed="false" customWidth="true" hidden="false" outlineLevel="0" max="4" min="4" style="0" width="12.86"/>
    <col collapsed="false" customWidth="true" hidden="false" outlineLevel="0" max="5" min="5" style="0" width="20.45"/>
    <col collapsed="false" customWidth="true" hidden="false" outlineLevel="0" max="6" min="6" style="0" width="2"/>
    <col collapsed="false" customWidth="true" hidden="false" outlineLevel="0" max="7" min="7" style="0" width="19.67"/>
    <col collapsed="false" customWidth="true" hidden="false" outlineLevel="0" max="8" min="8" style="0" width="9.78"/>
    <col collapsed="false" customWidth="true" hidden="false" outlineLevel="0" max="9" min="9" style="0" width="15.67"/>
    <col collapsed="false" customWidth="true" hidden="false" outlineLevel="0" max="10" min="10" style="0" width="7.45"/>
    <col collapsed="false" customWidth="true" hidden="false" outlineLevel="0" max="11" min="11" style="0" width="17.78"/>
    <col collapsed="false" customWidth="true" hidden="false" outlineLevel="0" max="12" min="12" style="0" width="9.11"/>
    <col collapsed="false" customWidth="true" hidden="false" outlineLevel="0" max="13" min="13" style="0" width="17.56"/>
    <col collapsed="false" customWidth="true" hidden="false" outlineLevel="0" max="14" min="14" style="0" width="9.78"/>
    <col collapsed="false" customWidth="true" hidden="false" outlineLevel="0" max="15" min="15" style="0" width="15.67"/>
    <col collapsed="false" customWidth="true" hidden="false" outlineLevel="0" max="16" min="16" style="0" width="7.45"/>
    <col collapsed="false" customWidth="true" hidden="false" outlineLevel="0" max="17" min="17" style="0" width="17.78"/>
    <col collapsed="false" customWidth="true" hidden="false" outlineLevel="0" max="18" min="18" style="0" width="2"/>
  </cols>
  <sheetData>
    <row r="1" customFormat="false" ht="14.25" hidden="false" customHeight="false" outlineLevel="0" collapsed="false">
      <c r="A1" s="0" t="s">
        <v>5</v>
      </c>
      <c r="C1" s="0" t="s">
        <v>11</v>
      </c>
      <c r="E1" s="0" t="s">
        <v>13</v>
      </c>
    </row>
    <row r="2" customFormat="false" ht="14.25" hidden="false" customHeight="false" outlineLevel="0" collapsed="false">
      <c r="A2" s="0" t="s">
        <v>12</v>
      </c>
      <c r="C2" s="0" t="s">
        <v>12</v>
      </c>
      <c r="E2" s="0" t="s">
        <v>12</v>
      </c>
    </row>
    <row r="3" customFormat="false" ht="14.25" hidden="false" customHeight="false" outlineLevel="0" collapsed="false">
      <c r="A3" s="0" t="s">
        <v>7</v>
      </c>
      <c r="C3" s="0" t="s">
        <v>7</v>
      </c>
      <c r="E3" s="0" t="s">
        <v>7</v>
      </c>
    </row>
    <row r="4" customFormat="false" ht="14.25" hidden="false" customHeight="false" outlineLevel="0" collapsed="false">
      <c r="A4" s="0" t="s">
        <v>14</v>
      </c>
      <c r="C4" s="0" t="s">
        <v>14</v>
      </c>
      <c r="E4" s="0" t="s">
        <v>14</v>
      </c>
    </row>
    <row r="5" customFormat="false" ht="14.25" hidden="false" customHeight="false" outlineLevel="0" collapsed="false">
      <c r="A5" s="0" t="s">
        <v>9</v>
      </c>
      <c r="C5" s="0" t="s">
        <v>9</v>
      </c>
      <c r="E5" s="0" t="s">
        <v>9</v>
      </c>
    </row>
    <row r="6" customFormat="false" ht="14.25" hidden="false" customHeight="false" outlineLevel="0" collapsed="false">
      <c r="A6" s="0" t="s">
        <v>10</v>
      </c>
      <c r="B6" s="0" t="n">
        <f aca="false">B4*B5</f>
        <v>0</v>
      </c>
      <c r="C6" s="0" t="s">
        <v>10</v>
      </c>
      <c r="D6" s="0" t="n">
        <f aca="false">D4*D5</f>
        <v>0</v>
      </c>
      <c r="E6" s="0" t="s">
        <v>10</v>
      </c>
      <c r="F6" s="0" t="n">
        <f aca="false">F4*F5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"/>
    <col collapsed="false" customWidth="true" hidden="false" outlineLevel="0" max="3" min="3" style="0" width="20.45"/>
    <col collapsed="false" customWidth="true" hidden="false" outlineLevel="0" max="4" min="4" style="0" width="2"/>
    <col collapsed="false" customWidth="true" hidden="false" outlineLevel="0" max="5" min="5" style="0" width="20.45"/>
    <col collapsed="false" customWidth="true" hidden="false" outlineLevel="0" max="6" min="6" style="0" width="2"/>
    <col collapsed="false" customWidth="true" hidden="false" outlineLevel="0" max="7" min="7" style="0" width="19.67"/>
    <col collapsed="false" customWidth="true" hidden="false" outlineLevel="0" max="8" min="8" style="0" width="9.78"/>
    <col collapsed="false" customWidth="true" hidden="false" outlineLevel="0" max="9" min="9" style="0" width="15.67"/>
    <col collapsed="false" customWidth="true" hidden="false" outlineLevel="0" max="10" min="10" style="0" width="7.45"/>
    <col collapsed="false" customWidth="true" hidden="false" outlineLevel="0" max="11" min="11" style="0" width="17.78"/>
    <col collapsed="false" customWidth="true" hidden="false" outlineLevel="0" max="12" min="12" style="0" width="9.11"/>
    <col collapsed="false" customWidth="true" hidden="false" outlineLevel="0" max="13" min="13" style="0" width="17.56"/>
    <col collapsed="false" customWidth="true" hidden="false" outlineLevel="0" max="14" min="14" style="0" width="9.78"/>
    <col collapsed="false" customWidth="true" hidden="false" outlineLevel="0" max="15" min="15" style="0" width="15.67"/>
    <col collapsed="false" customWidth="true" hidden="false" outlineLevel="0" max="16" min="16" style="0" width="7.45"/>
    <col collapsed="false" customWidth="true" hidden="false" outlineLevel="0" max="17" min="17" style="0" width="17.78"/>
    <col collapsed="false" customWidth="true" hidden="false" outlineLevel="0" max="18" min="18" style="0" width="2"/>
  </cols>
  <sheetData>
    <row r="1" customFormat="false" ht="14.25" hidden="false" customHeight="false" outlineLevel="0" collapsed="false">
      <c r="A1" s="0" t="s">
        <v>5</v>
      </c>
      <c r="C1" s="0" t="s">
        <v>11</v>
      </c>
      <c r="E1" s="0" t="s">
        <v>13</v>
      </c>
      <c r="R1" s="0" t="n">
        <f aca="false">P1*Q1</f>
        <v>0</v>
      </c>
    </row>
    <row r="2" customFormat="false" ht="14.25" hidden="false" customHeight="false" outlineLevel="0" collapsed="false">
      <c r="A2" s="0" t="s">
        <v>12</v>
      </c>
      <c r="C2" s="0" t="s">
        <v>12</v>
      </c>
      <c r="E2" s="0" t="s">
        <v>12</v>
      </c>
    </row>
    <row r="3" customFormat="false" ht="14.25" hidden="false" customHeight="false" outlineLevel="0" collapsed="false">
      <c r="A3" s="0" t="s">
        <v>7</v>
      </c>
      <c r="C3" s="0" t="s">
        <v>7</v>
      </c>
      <c r="E3" s="0" t="s">
        <v>7</v>
      </c>
    </row>
    <row r="4" customFormat="false" ht="14.25" hidden="false" customHeight="false" outlineLevel="0" collapsed="false">
      <c r="A4" s="0" t="s">
        <v>14</v>
      </c>
      <c r="C4" s="0" t="s">
        <v>14</v>
      </c>
      <c r="E4" s="0" t="s">
        <v>14</v>
      </c>
    </row>
    <row r="5" customFormat="false" ht="14.25" hidden="false" customHeight="false" outlineLevel="0" collapsed="false">
      <c r="A5" s="0" t="s">
        <v>9</v>
      </c>
      <c r="C5" s="0" t="s">
        <v>9</v>
      </c>
      <c r="E5" s="0" t="s">
        <v>9</v>
      </c>
    </row>
    <row r="6" customFormat="false" ht="14.25" hidden="false" customHeight="false" outlineLevel="0" collapsed="false">
      <c r="A6" s="0" t="s">
        <v>10</v>
      </c>
      <c r="C6" s="0" t="s">
        <v>10</v>
      </c>
      <c r="D6" s="0" t="n">
        <f aca="false">D4*D5</f>
        <v>0</v>
      </c>
      <c r="E6" s="0" t="s">
        <v>10</v>
      </c>
      <c r="F6" s="0" t="n">
        <f aca="false">F4*F5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81.17"/>
    <col collapsed="false" customWidth="true" hidden="false" outlineLevel="0" max="3" min="3" style="0" width="20.45"/>
    <col collapsed="false" customWidth="true" hidden="false" outlineLevel="0" max="4" min="4" style="0" width="63.67"/>
    <col collapsed="false" customWidth="true" hidden="false" outlineLevel="0" max="5" min="5" style="0" width="20.45"/>
    <col collapsed="false" customWidth="true" hidden="false" outlineLevel="0" max="6" min="6" style="0" width="88.11"/>
    <col collapsed="false" customWidth="true" hidden="false" outlineLevel="0" max="7" min="7" style="0" width="19.67"/>
    <col collapsed="false" customWidth="true" hidden="false" outlineLevel="0" max="8" min="8" style="0" width="9.78"/>
    <col collapsed="false" customWidth="true" hidden="false" outlineLevel="0" max="9" min="9" style="0" width="15.67"/>
    <col collapsed="false" customWidth="true" hidden="false" outlineLevel="0" max="10" min="10" style="0" width="7.45"/>
    <col collapsed="false" customWidth="true" hidden="false" outlineLevel="0" max="11" min="11" style="0" width="17.78"/>
    <col collapsed="false" customWidth="true" hidden="false" outlineLevel="0" max="12" min="12" style="0" width="9.11"/>
    <col collapsed="false" customWidth="true" hidden="false" outlineLevel="0" max="13" min="13" style="0" width="17.56"/>
    <col collapsed="false" customWidth="true" hidden="false" outlineLevel="0" max="14" min="14" style="0" width="9.78"/>
    <col collapsed="false" customWidth="true" hidden="false" outlineLevel="0" max="15" min="15" style="0" width="15.67"/>
    <col collapsed="false" customWidth="true" hidden="false" outlineLevel="0" max="16" min="16" style="0" width="7.45"/>
    <col collapsed="false" customWidth="true" hidden="false" outlineLevel="0" max="17" min="17" style="0" width="17.78"/>
    <col collapsed="false" customWidth="true" hidden="false" outlineLevel="0" max="18" min="18" style="0" width="2"/>
  </cols>
  <sheetData>
    <row r="1" customFormat="false" ht="14.25" hidden="false" customHeight="false" outlineLevel="0" collapsed="false">
      <c r="A1" s="0" t="s">
        <v>5</v>
      </c>
      <c r="B1" s="0" t="s">
        <v>15</v>
      </c>
      <c r="C1" s="0" t="s">
        <v>11</v>
      </c>
      <c r="D1" s="0" t="s">
        <v>16</v>
      </c>
      <c r="E1" s="0" t="s">
        <v>13</v>
      </c>
      <c r="F1" s="0" t="s">
        <v>17</v>
      </c>
      <c r="R1" s="0" t="n">
        <f aca="false">P1*Q1</f>
        <v>0</v>
      </c>
    </row>
    <row r="2" customFormat="false" ht="16.4" hidden="false" customHeight="false" outlineLevel="0" collapsed="false">
      <c r="A2" s="0" t="s">
        <v>12</v>
      </c>
      <c r="B2" s="6" t="s">
        <v>18</v>
      </c>
      <c r="C2" s="0" t="s">
        <v>12</v>
      </c>
      <c r="D2" s="6" t="s">
        <v>19</v>
      </c>
      <c r="E2" s="0" t="s">
        <v>12</v>
      </c>
      <c r="F2" s="6" t="s">
        <v>20</v>
      </c>
    </row>
    <row r="3" customFormat="false" ht="16.4" hidden="false" customHeight="false" outlineLevel="0" collapsed="false">
      <c r="A3" s="0" t="s">
        <v>7</v>
      </c>
      <c r="B3" s="0" t="s">
        <v>21</v>
      </c>
      <c r="C3" s="0" t="s">
        <v>7</v>
      </c>
      <c r="D3" s="0" t="s">
        <v>22</v>
      </c>
      <c r="E3" s="0" t="s">
        <v>7</v>
      </c>
      <c r="F3" s="0" t="s">
        <v>23</v>
      </c>
    </row>
    <row r="4" customFormat="false" ht="14.25" hidden="false" customHeight="false" outlineLevel="0" collapsed="false">
      <c r="A4" s="0" t="s">
        <v>14</v>
      </c>
      <c r="B4" s="0" t="n">
        <v>3</v>
      </c>
      <c r="C4" s="0" t="s">
        <v>14</v>
      </c>
      <c r="D4" s="0" t="n">
        <v>3</v>
      </c>
      <c r="E4" s="0" t="s">
        <v>14</v>
      </c>
      <c r="F4" s="0" t="n">
        <v>4</v>
      </c>
    </row>
    <row r="5" customFormat="false" ht="14.25" hidden="false" customHeight="false" outlineLevel="0" collapsed="false">
      <c r="A5" s="0" t="s">
        <v>9</v>
      </c>
      <c r="B5" s="0" t="n">
        <f aca="false">(7.5+12.5) * 11.32</f>
        <v>226.4</v>
      </c>
      <c r="C5" s="0" t="s">
        <v>9</v>
      </c>
      <c r="D5" s="0" t="n">
        <v>247.43</v>
      </c>
      <c r="E5" s="0" t="s">
        <v>9</v>
      </c>
    </row>
    <row r="6" customFormat="false" ht="14.25" hidden="false" customHeight="false" outlineLevel="0" collapsed="false">
      <c r="A6" s="0" t="s">
        <v>10</v>
      </c>
      <c r="B6" s="0" t="n">
        <f aca="false">B4*B5</f>
        <v>679.2</v>
      </c>
      <c r="C6" s="0" t="s">
        <v>10</v>
      </c>
      <c r="D6" s="0" t="n">
        <f aca="false">D4*D5</f>
        <v>742.29</v>
      </c>
      <c r="E6" s="0" t="s">
        <v>10</v>
      </c>
      <c r="F6" s="0" t="n">
        <f aca="false">F4*F5</f>
        <v>0</v>
      </c>
    </row>
    <row r="7" customFormat="false" ht="14.25" hidden="false" customHeight="false" outlineLevel="0" collapsed="false">
      <c r="A7" s="0" t="s">
        <v>24</v>
      </c>
      <c r="B7" s="0" t="s">
        <v>25</v>
      </c>
      <c r="C7" s="0" t="s">
        <v>24</v>
      </c>
      <c r="D7" s="0" t="s">
        <v>26</v>
      </c>
      <c r="E7" s="0" t="s">
        <v>24</v>
      </c>
      <c r="F7" s="0" t="s">
        <v>27</v>
      </c>
    </row>
    <row r="13" customFormat="false" ht="14.25" hidden="false" customHeight="false" outlineLevel="0" collapsed="false">
      <c r="F13" s="0" t="n">
        <f aca="false">0.8+4.9+1.78+2.4</f>
        <v>9.88</v>
      </c>
    </row>
  </sheetData>
  <hyperlinks>
    <hyperlink ref="B2" r:id="rId1" location="documents" display="iC-PX Series - iC-Haus GmbH (ichaus.de)"/>
    <hyperlink ref="D2" r:id="rId2" display="AMT10 Series Datasheet - Modular | Incremental | CUI Devices (mouser.se)"/>
    <hyperlink ref="F2" r:id="rId3" display="AEDB-9140-A12 (broadcom.com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03.33"/>
    <col collapsed="false" customWidth="true" hidden="false" outlineLevel="0" max="3" min="3" style="0" width="20.45"/>
    <col collapsed="false" customWidth="true" hidden="false" outlineLevel="0" max="4" min="4" style="0" width="2"/>
    <col collapsed="false" customWidth="true" hidden="false" outlineLevel="0" max="5" min="5" style="0" width="20.45"/>
    <col collapsed="false" customWidth="true" hidden="false" outlineLevel="0" max="6" min="6" style="0" width="2"/>
    <col collapsed="false" customWidth="true" hidden="false" outlineLevel="0" max="7" min="7" style="0" width="19.67"/>
    <col collapsed="false" customWidth="true" hidden="false" outlineLevel="0" max="8" min="8" style="0" width="9.78"/>
    <col collapsed="false" customWidth="true" hidden="false" outlineLevel="0" max="9" min="9" style="0" width="15.67"/>
    <col collapsed="false" customWidth="true" hidden="false" outlineLevel="0" max="10" min="10" style="0" width="7.45"/>
    <col collapsed="false" customWidth="true" hidden="false" outlineLevel="0" max="11" min="11" style="0" width="17.78"/>
    <col collapsed="false" customWidth="true" hidden="false" outlineLevel="0" max="12" min="12" style="0" width="9.11"/>
    <col collapsed="false" customWidth="true" hidden="false" outlineLevel="0" max="13" min="13" style="0" width="17.56"/>
    <col collapsed="false" customWidth="true" hidden="false" outlineLevel="0" max="14" min="14" style="0" width="9.78"/>
    <col collapsed="false" customWidth="true" hidden="false" outlineLevel="0" max="15" min="15" style="0" width="15.67"/>
    <col collapsed="false" customWidth="true" hidden="false" outlineLevel="0" max="16" min="16" style="0" width="7.45"/>
    <col collapsed="false" customWidth="true" hidden="false" outlineLevel="0" max="17" min="17" style="0" width="17.78"/>
    <col collapsed="false" customWidth="true" hidden="false" outlineLevel="0" max="18" min="18" style="0" width="2"/>
  </cols>
  <sheetData>
    <row r="1" customFormat="false" ht="14.25" hidden="false" customHeight="false" outlineLevel="0" collapsed="false">
      <c r="A1" s="0" t="s">
        <v>5</v>
      </c>
      <c r="B1" s="0" t="s">
        <v>28</v>
      </c>
      <c r="C1" s="0" t="s">
        <v>11</v>
      </c>
      <c r="E1" s="0" t="s">
        <v>13</v>
      </c>
      <c r="R1" s="0" t="n">
        <f aca="false">P1*Q1</f>
        <v>0</v>
      </c>
    </row>
    <row r="2" customFormat="false" ht="16.4" hidden="false" customHeight="false" outlineLevel="0" collapsed="false">
      <c r="A2" s="0" t="s">
        <v>12</v>
      </c>
      <c r="B2" s="6" t="s">
        <v>29</v>
      </c>
      <c r="C2" s="0" t="s">
        <v>12</v>
      </c>
      <c r="E2" s="0" t="s">
        <v>12</v>
      </c>
    </row>
    <row r="3" customFormat="false" ht="14.25" hidden="false" customHeight="false" outlineLevel="0" collapsed="false">
      <c r="A3" s="0" t="s">
        <v>7</v>
      </c>
      <c r="B3" s="0" t="s">
        <v>30</v>
      </c>
      <c r="C3" s="0" t="s">
        <v>7</v>
      </c>
      <c r="E3" s="0" t="s">
        <v>7</v>
      </c>
    </row>
    <row r="4" customFormat="false" ht="14.25" hidden="false" customHeight="false" outlineLevel="0" collapsed="false">
      <c r="A4" s="0" t="s">
        <v>14</v>
      </c>
      <c r="B4" s="0" t="n">
        <v>1</v>
      </c>
      <c r="C4" s="0" t="s">
        <v>14</v>
      </c>
      <c r="E4" s="0" t="s">
        <v>14</v>
      </c>
    </row>
    <row r="5" customFormat="false" ht="14.25" hidden="false" customHeight="false" outlineLevel="0" collapsed="false">
      <c r="A5" s="0" t="s">
        <v>9</v>
      </c>
      <c r="B5" s="0" t="s">
        <v>31</v>
      </c>
      <c r="C5" s="0" t="s">
        <v>9</v>
      </c>
      <c r="E5" s="0" t="s">
        <v>9</v>
      </c>
    </row>
    <row r="6" customFormat="false" ht="14.25" hidden="false" customHeight="false" outlineLevel="0" collapsed="false">
      <c r="A6" s="0" t="s">
        <v>10</v>
      </c>
      <c r="B6" s="0" t="e">
        <f aca="false">B4*B5</f>
        <v>#VALUE!</v>
      </c>
      <c r="C6" s="0" t="s">
        <v>10</v>
      </c>
      <c r="D6" s="0" t="n">
        <f aca="false">D4*D5</f>
        <v>0</v>
      </c>
      <c r="E6" s="0" t="s">
        <v>10</v>
      </c>
      <c r="F6" s="0" t="n">
        <f aca="false">F4*F5</f>
        <v>0</v>
      </c>
    </row>
  </sheetData>
  <hyperlinks>
    <hyperlink ref="B2" r:id="rId1" location="2536030320001" display="⁣WSEN-ISDS 6 Axis IMU (Inertial Measurement Unit) &amp; EV-Kits | Sensors | Würth Elektronik Product Catalog (we-online.com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9.98"/>
    <col collapsed="false" customWidth="true" hidden="false" outlineLevel="0" max="3" min="3" style="0" width="20.45"/>
    <col collapsed="false" customWidth="true" hidden="false" outlineLevel="0" max="4" min="4" style="0" width="2"/>
    <col collapsed="false" customWidth="true" hidden="false" outlineLevel="0" max="5" min="5" style="0" width="20.45"/>
    <col collapsed="false" customWidth="true" hidden="false" outlineLevel="0" max="6" min="6" style="0" width="2"/>
    <col collapsed="false" customWidth="true" hidden="false" outlineLevel="0" max="7" min="7" style="0" width="19.67"/>
    <col collapsed="false" customWidth="true" hidden="false" outlineLevel="0" max="8" min="8" style="0" width="9.78"/>
    <col collapsed="false" customWidth="true" hidden="false" outlineLevel="0" max="9" min="9" style="0" width="15.67"/>
    <col collapsed="false" customWidth="true" hidden="false" outlineLevel="0" max="10" min="10" style="0" width="7.45"/>
    <col collapsed="false" customWidth="true" hidden="false" outlineLevel="0" max="11" min="11" style="0" width="17.78"/>
    <col collapsed="false" customWidth="true" hidden="false" outlineLevel="0" max="12" min="12" style="0" width="9.11"/>
    <col collapsed="false" customWidth="true" hidden="false" outlineLevel="0" max="13" min="13" style="0" width="17.56"/>
    <col collapsed="false" customWidth="true" hidden="false" outlineLevel="0" max="14" min="14" style="0" width="9.78"/>
    <col collapsed="false" customWidth="true" hidden="false" outlineLevel="0" max="15" min="15" style="0" width="15.67"/>
    <col collapsed="false" customWidth="true" hidden="false" outlineLevel="0" max="16" min="16" style="0" width="7.45"/>
    <col collapsed="false" customWidth="true" hidden="false" outlineLevel="0" max="17" min="17" style="0" width="17.78"/>
    <col collapsed="false" customWidth="true" hidden="false" outlineLevel="0" max="18" min="18" style="0" width="2"/>
  </cols>
  <sheetData>
    <row r="1" customFormat="false" ht="14.25" hidden="false" customHeight="false" outlineLevel="0" collapsed="false">
      <c r="A1" s="0" t="s">
        <v>5</v>
      </c>
      <c r="B1" s="0" t="s">
        <v>32</v>
      </c>
      <c r="C1" s="0" t="s">
        <v>11</v>
      </c>
      <c r="E1" s="0" t="s">
        <v>13</v>
      </c>
      <c r="R1" s="0" t="n">
        <f aca="false">P1*Q1</f>
        <v>0</v>
      </c>
    </row>
    <row r="2" customFormat="false" ht="16.4" hidden="false" customHeight="false" outlineLevel="0" collapsed="false">
      <c r="A2" s="0" t="s">
        <v>6</v>
      </c>
      <c r="B2" s="6" t="s">
        <v>33</v>
      </c>
      <c r="C2" s="0" t="s">
        <v>12</v>
      </c>
      <c r="E2" s="0" t="s">
        <v>12</v>
      </c>
    </row>
    <row r="3" customFormat="false" ht="14.25" hidden="false" customHeight="false" outlineLevel="0" collapsed="false">
      <c r="A3" s="0" t="s">
        <v>7</v>
      </c>
      <c r="B3" s="0" t="s">
        <v>34</v>
      </c>
      <c r="C3" s="0" t="s">
        <v>7</v>
      </c>
      <c r="E3" s="0" t="s">
        <v>7</v>
      </c>
    </row>
    <row r="4" customFormat="false" ht="14.25" hidden="false" customHeight="false" outlineLevel="0" collapsed="false">
      <c r="A4" s="0" t="s">
        <v>14</v>
      </c>
      <c r="B4" s="0" t="n">
        <v>1</v>
      </c>
      <c r="C4" s="0" t="s">
        <v>14</v>
      </c>
      <c r="E4" s="0" t="s">
        <v>14</v>
      </c>
    </row>
    <row r="5" customFormat="false" ht="14.25" hidden="false" customHeight="false" outlineLevel="0" collapsed="false">
      <c r="A5" s="0" t="s">
        <v>9</v>
      </c>
      <c r="B5" s="0" t="n">
        <v>605.13</v>
      </c>
      <c r="C5" s="0" t="s">
        <v>9</v>
      </c>
      <c r="E5" s="0" t="s">
        <v>9</v>
      </c>
    </row>
    <row r="6" customFormat="false" ht="14.25" hidden="false" customHeight="false" outlineLevel="0" collapsed="false">
      <c r="A6" s="0" t="s">
        <v>10</v>
      </c>
      <c r="B6" s="0" t="n">
        <f aca="false">B4*B5</f>
        <v>605.13</v>
      </c>
      <c r="C6" s="0" t="s">
        <v>10</v>
      </c>
      <c r="D6" s="0" t="n">
        <f aca="false">D4*D5</f>
        <v>0</v>
      </c>
      <c r="E6" s="0" t="s">
        <v>10</v>
      </c>
      <c r="F6" s="0" t="n">
        <f aca="false">F4*F5</f>
        <v>0</v>
      </c>
    </row>
  </sheetData>
  <hyperlinks>
    <hyperlink ref="B2" r:id="rId1" display="OPT8241NBN Texas Instruments | Mouser Sverig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49f748-2859-45fd-a747-2e289ca8c4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6D6671A81FB4788FD8CEEA40A8F5A" ma:contentTypeVersion="15" ma:contentTypeDescription="Create a new document." ma:contentTypeScope="" ma:versionID="58e97b55baf7639b4d456708924fe61d">
  <xsd:schema xmlns:xsd="http://www.w3.org/2001/XMLSchema" xmlns:xs="http://www.w3.org/2001/XMLSchema" xmlns:p="http://schemas.microsoft.com/office/2006/metadata/properties" xmlns:ns3="d249f748-2859-45fd-a747-2e289ca8c4c8" xmlns:ns4="52418e62-0214-4ef5-8ea7-4e8018f8a97c" targetNamespace="http://schemas.microsoft.com/office/2006/metadata/properties" ma:root="true" ma:fieldsID="209907aae15c3e25da3474742949ee53" ns3:_="" ns4:_="">
    <xsd:import namespace="d249f748-2859-45fd-a747-2e289ca8c4c8"/>
    <xsd:import namespace="52418e62-0214-4ef5-8ea7-4e8018f8a9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9f748-2859-45fd-a747-2e289ca8c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18e62-0214-4ef5-8ea7-4e8018f8a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488793-54B9-460A-B96E-16211E37EA37}">
  <ds:schemaRefs>
    <ds:schemaRef ds:uri="http://purl.org/dc/elements/1.1/"/>
    <ds:schemaRef ds:uri="52418e62-0214-4ef5-8ea7-4e8018f8a97c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d249f748-2859-45fd-a747-2e289ca8c4c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2116008-86D0-4EEA-B78C-D9F133BB2C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E859D4-628B-41C0-A1A0-E85EDB8579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9f748-2859-45fd-a747-2e289ca8c4c8"/>
    <ds:schemaRef ds:uri="52418e62-0214-4ef5-8ea7-4e8018f8a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LibreOffice/24.8.1.2$Linux_X86_64 LibreOffice_project/480$Build-2</Application>
  <AppVersion>15.0000</AppVersion>
  <Company>MDH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2024-09-13T09:28:45Z</dcterms:created>
  <dc:creator>Fredrik Westerbom</dc:creator>
  <dc:description/>
  <dc:language>en-US</dc:language>
  <cp:lastModifiedBy/>
  <dcterms:modified xsi:type="dcterms:W3CDTF">2024-09-19T20:54:07Z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