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dvyen\OneDrive\workspace\projects\micromouse\"/>
    </mc:Choice>
  </mc:AlternateContent>
  <bookViews>
    <workbookView xWindow="0" yWindow="0" windowWidth="20490" windowHeight="7530" activeTab="1" xr2:uid="{00000000-000D-0000-FFFF-FFFF00000000}"/>
  </bookViews>
  <sheets>
    <sheet name="prelim_budget" sheetId="1" r:id="rId1"/>
    <sheet name="parts_analysi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2" l="1"/>
  <c r="G3" i="2" l="1"/>
  <c r="G4" i="2"/>
  <c r="G5" i="2"/>
  <c r="G2" i="2"/>
  <c r="E3" i="1" l="1"/>
  <c r="E2" i="1"/>
  <c r="E4" i="1"/>
  <c r="E5" i="1"/>
  <c r="E6" i="1"/>
  <c r="E7" i="1"/>
  <c r="C4" i="1"/>
  <c r="C3" i="1"/>
  <c r="C5" i="1"/>
  <c r="C6" i="1"/>
  <c r="C7" i="1"/>
  <c r="F4" i="1" l="1"/>
  <c r="F7" i="1" l="1"/>
  <c r="F6" i="1"/>
  <c r="F5" i="1"/>
  <c r="F3" i="1"/>
  <c r="F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Vyenielo</author>
  </authors>
  <commentList>
    <comment ref="B1" authorId="0" shapeId="0" xr:uid="{F51D27F3-4E03-404B-A675-06DD2AF76D5C}">
      <text>
        <r>
          <rPr>
            <b/>
            <sz val="9"/>
            <color indexed="81"/>
            <rFont val="Tahoma"/>
            <charset val="1"/>
          </rPr>
          <t>Daniel Vyenielo:</t>
        </r>
        <r>
          <rPr>
            <sz val="9"/>
            <color indexed="81"/>
            <rFont val="Tahoma"/>
            <charset val="1"/>
          </rPr>
          <t xml:space="preserve">
Number of components per micromouse.</t>
        </r>
      </text>
    </comment>
    <comment ref="C1" authorId="0" shapeId="0" xr:uid="{856C7385-0098-495A-9F54-62DB0A15C4B6}">
      <text>
        <r>
          <rPr>
            <b/>
            <sz val="9"/>
            <color indexed="81"/>
            <rFont val="Tahoma"/>
            <charset val="1"/>
          </rPr>
          <t>Daniel Vyenielo:</t>
        </r>
        <r>
          <rPr>
            <sz val="9"/>
            <color indexed="81"/>
            <rFont val="Tahoma"/>
            <charset val="1"/>
          </rPr>
          <t xml:space="preserve">
Total count of component needed to build n micromouses.</t>
        </r>
      </text>
    </comment>
    <comment ref="D1" authorId="0" shapeId="0" xr:uid="{C00B5D7D-91CF-4D43-9900-1ADE2B1AC38D}">
      <text>
        <r>
          <rPr>
            <b/>
            <sz val="9"/>
            <color indexed="81"/>
            <rFont val="Tahoma"/>
            <family val="2"/>
          </rPr>
          <t>Daniel Vyenielo:</t>
        </r>
        <r>
          <rPr>
            <sz val="9"/>
            <color indexed="81"/>
            <rFont val="Tahoma"/>
            <family val="2"/>
          </rPr>
          <t xml:space="preserve">
Cost of each component.</t>
        </r>
      </text>
    </comment>
    <comment ref="E1" authorId="0" shapeId="0" xr:uid="{C43790E5-DE4A-4900-B18D-5334EB771D8F}">
      <text>
        <r>
          <rPr>
            <b/>
            <sz val="9"/>
            <color indexed="81"/>
            <rFont val="Tahoma"/>
            <charset val="1"/>
          </rPr>
          <t>Daniel Vyenielo:</t>
        </r>
        <r>
          <rPr>
            <sz val="9"/>
            <color indexed="81"/>
            <rFont val="Tahoma"/>
            <charset val="1"/>
          </rPr>
          <t xml:space="preserve">
Cost of each component for one micromouse.</t>
        </r>
      </text>
    </comment>
    <comment ref="F1" authorId="0" shapeId="0" xr:uid="{C9547CBE-00AF-4113-82BB-221FA9381CD8}">
      <text>
        <r>
          <rPr>
            <b/>
            <sz val="9"/>
            <color indexed="81"/>
            <rFont val="Tahoma"/>
            <charset val="1"/>
          </rPr>
          <t>Daniel Vyenielo:</t>
        </r>
        <r>
          <rPr>
            <sz val="9"/>
            <color indexed="81"/>
            <rFont val="Tahoma"/>
            <charset val="1"/>
          </rPr>
          <t xml:space="preserve">
Total cost of each respective component to build n micromouses.</t>
        </r>
      </text>
    </comment>
  </commentList>
</comments>
</file>

<file path=xl/sharedStrings.xml><?xml version="1.0" encoding="utf-8"?>
<sst xmlns="http://schemas.openxmlformats.org/spreadsheetml/2006/main" count="47" uniqueCount="38">
  <si>
    <t>Comment</t>
  </si>
  <si>
    <t>micromouse</t>
  </si>
  <si>
    <t>motor</t>
  </si>
  <si>
    <t>battery</t>
  </si>
  <si>
    <t>wheels</t>
  </si>
  <si>
    <t>raspberry pi zero w</t>
  </si>
  <si>
    <t>unit_cost</t>
  </si>
  <si>
    <t>unit_count</t>
  </si>
  <si>
    <t>total_unit_count</t>
  </si>
  <si>
    <t>total_unit_cost</t>
  </si>
  <si>
    <t>component</t>
  </si>
  <si>
    <t>adafruit, includes only board.</t>
  </si>
  <si>
    <t>estimate</t>
  </si>
  <si>
    <r>
      <rPr>
        <b/>
        <sz val="11"/>
        <color theme="1"/>
        <rFont val="Calibri"/>
        <family val="2"/>
        <scheme val="minor"/>
      </rPr>
      <t>Note</t>
    </r>
    <r>
      <rPr>
        <sz val="11"/>
        <color theme="1"/>
        <rFont val="Calibri"/>
        <family val="2"/>
        <scheme val="minor"/>
      </rPr>
      <t xml:space="preserve">: This is a very rough estimate, which leaves out components like gears, wires, etc. The final price will be greater than the price determined here. However, we can refine as we engineer the device. </t>
    </r>
  </si>
  <si>
    <t>camera</t>
  </si>
  <si>
    <t>component_cost</t>
  </si>
  <si>
    <t xml:space="preserve">estimate. Can 2 cameras be put on one pi zero board? Do we really need 2 cameras? What benefits do multiple cameras provide? How "nice" does the camera need to be for computer vision? High frame rates will be important. </t>
  </si>
  <si>
    <t>https://www.genstattu.com/ga-b-45c-1050-6s1p-ec3.html</t>
  </si>
  <si>
    <t>https://www.genstattu.com/ga-b-60c-1250-6s1p-ec3.html</t>
  </si>
  <si>
    <t>EC3</t>
  </si>
  <si>
    <t>plug</t>
  </si>
  <si>
    <t>electrical potential (volt)</t>
  </si>
  <si>
    <t>discharge rate (C)</t>
  </si>
  <si>
    <t>url</t>
  </si>
  <si>
    <t>capacity (mAh)</t>
  </si>
  <si>
    <t>weight(g)</t>
  </si>
  <si>
    <t>length (mm)</t>
  </si>
  <si>
    <t>width (mm)</t>
  </si>
  <si>
    <t>height (mm)</t>
  </si>
  <si>
    <t>price ($)</t>
  </si>
  <si>
    <t>https://www.amazon.com/Gens-ace-Battery-2200mAh-Airplane/dp/B00WJN4LG0/ref=sr_1_4?ie=UTF8&amp;qid=1507778161&amp;sr=8-4&amp;keywords=lipo+battery&amp;refinements=p_72%3A2661618011</t>
  </si>
  <si>
    <t>DEANS</t>
  </si>
  <si>
    <t>XT60</t>
  </si>
  <si>
    <t>https://www.genstattu.com/tattu-1000mah-22-2v-75c-6s1p-lipo-battery-pack-with-xt60-plug.html</t>
  </si>
  <si>
    <t>continuous current (mA)</t>
  </si>
  <si>
    <t>wire (guage)</t>
  </si>
  <si>
    <t>XT30</t>
  </si>
  <si>
    <t>https://www.genstattu.com/tattu-450mah-14-8v-75c-4s1p-lipo-battery-pack-with-xt30-plug.html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</si>
</sst>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rgb="FFB2B2B2"/>
      </right>
      <top style="thin">
        <color rgb="FFB2B2B2"/>
      </top>
      <bottom style="thin">
        <color rgb="FFB2B2B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3" fillId="2" borderId="0" applyNumberFormat="0" applyBorder="0" applyAlignment="0" applyProtection="0"/>
    <xf numFmtId="0" fontId="4" fillId="3" borderId="1" applyNumberFormat="0" applyAlignment="0" applyProtection="0"/>
    <xf numFmtId="0" fontId="5" fillId="4" borderId="1" applyNumberFormat="0" applyAlignment="0" applyProtection="0"/>
    <xf numFmtId="0" fontId="1" fillId="5" borderId="2" applyNumberFormat="0" applyFont="0" applyAlignment="0" applyProtection="0"/>
    <xf numFmtId="44" fontId="1" fillId="0" borderId="0" applyFont="0" applyFill="0" applyBorder="0" applyAlignment="0" applyProtection="0"/>
  </cellStyleXfs>
  <cellXfs count="28">
    <xf numFmtId="0" fontId="0" fillId="0" borderId="0" xfId="0"/>
    <xf numFmtId="0" fontId="6" fillId="0" borderId="0" xfId="0" applyFont="1"/>
    <xf numFmtId="0" fontId="7" fillId="0" borderId="0" xfId="0" applyFont="1"/>
    <xf numFmtId="0" fontId="7" fillId="5" borderId="4" xfId="4" applyFont="1" applyBorder="1"/>
    <xf numFmtId="0" fontId="4" fillId="3" borderId="3" xfId="2" applyBorder="1"/>
    <xf numFmtId="0" fontId="5" fillId="4" borderId="3" xfId="3" applyBorder="1"/>
    <xf numFmtId="44" fontId="4" fillId="3" borderId="3" xfId="2" applyNumberFormat="1" applyBorder="1"/>
    <xf numFmtId="44" fontId="5" fillId="4" borderId="3" xfId="3" applyNumberFormat="1" applyBorder="1"/>
    <xf numFmtId="0" fontId="7" fillId="0" borderId="5" xfId="0" applyFont="1" applyBorder="1"/>
    <xf numFmtId="44" fontId="5" fillId="4" borderId="6" xfId="3" applyNumberFormat="1" applyBorder="1"/>
    <xf numFmtId="0" fontId="7" fillId="0" borderId="7" xfId="0" applyFont="1" applyBorder="1"/>
    <xf numFmtId="0" fontId="4" fillId="3" borderId="8" xfId="2" applyBorder="1"/>
    <xf numFmtId="0" fontId="5" fillId="4" borderId="8" xfId="3" applyBorder="1"/>
    <xf numFmtId="44" fontId="4" fillId="3" borderId="8" xfId="2" applyNumberFormat="1" applyBorder="1"/>
    <xf numFmtId="44" fontId="5" fillId="4" borderId="8" xfId="3" applyNumberFormat="1" applyBorder="1"/>
    <xf numFmtId="44" fontId="5" fillId="4" borderId="9" xfId="3" applyNumberFormat="1" applyBorder="1"/>
    <xf numFmtId="0" fontId="7" fillId="0" borderId="10" xfId="0" applyFont="1" applyBorder="1"/>
    <xf numFmtId="0" fontId="4" fillId="3" borderId="11" xfId="2" applyBorder="1"/>
    <xf numFmtId="0" fontId="7" fillId="0" borderId="11" xfId="0" applyFont="1" applyBorder="1"/>
    <xf numFmtId="44" fontId="3" fillId="2" borderId="11" xfId="1" applyNumberFormat="1" applyBorder="1"/>
    <xf numFmtId="44" fontId="3" fillId="2" borderId="12" xfId="1" applyNumberFormat="1" applyBorder="1"/>
    <xf numFmtId="0" fontId="6" fillId="0" borderId="13" xfId="0" applyFont="1" applyBorder="1"/>
    <xf numFmtId="0" fontId="6" fillId="0" borderId="14" xfId="0" applyFont="1" applyBorder="1"/>
    <xf numFmtId="0" fontId="2" fillId="0" borderId="14" xfId="0" applyFont="1" applyBorder="1"/>
    <xf numFmtId="0" fontId="6" fillId="0" borderId="15" xfId="0" applyFont="1" applyBorder="1"/>
    <xf numFmtId="0" fontId="0" fillId="0" borderId="0" xfId="0" applyFont="1"/>
    <xf numFmtId="44" fontId="0" fillId="0" borderId="0" xfId="5" applyFont="1"/>
    <xf numFmtId="0" fontId="7" fillId="0" borderId="0" xfId="0" applyFont="1" applyAlignment="1">
      <alignment horizontal="left" wrapText="1"/>
    </xf>
  </cellXfs>
  <cellStyles count="6">
    <cellStyle name="Bad" xfId="1" builtinId="27"/>
    <cellStyle name="Calculation" xfId="3" builtinId="22"/>
    <cellStyle name="Currency" xfId="5" builtinId="4"/>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838200</xdr:colOff>
      <xdr:row>7</xdr:row>
      <xdr:rowOff>476250</xdr:rowOff>
    </xdr:from>
    <xdr:to>
      <xdr:col>5</xdr:col>
      <xdr:colOff>1847850</xdr:colOff>
      <xdr:row>24</xdr:row>
      <xdr:rowOff>66675</xdr:rowOff>
    </xdr:to>
    <xdr:pic>
      <xdr:nvPicPr>
        <xdr:cNvPr id="2" name="Picture 1" descr="https://spectrum.ieee.org/img/Min7-1321852901354.jpg">
          <a:extLst>
            <a:ext uri="{FF2B5EF4-FFF2-40B4-BE49-F238E27FC236}">
              <a16:creationId xmlns:a16="http://schemas.microsoft.com/office/drawing/2014/main" id="{DBCDFCD4-D33B-4F02-AB9C-521ED2397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00375" y="1828800"/>
          <a:ext cx="428625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opLeftCell="B1" workbookViewId="0">
      <selection activeCell="G17" sqref="G17"/>
    </sheetView>
  </sheetViews>
  <sheetFormatPr defaultRowHeight="15" x14ac:dyDescent="0.25"/>
  <cols>
    <col min="1" max="1" width="18.140625" style="2" bestFit="1" customWidth="1"/>
    <col min="2" max="2" width="14.28515625" style="2" bestFit="1" customWidth="1"/>
    <col min="3" max="3" width="23.42578125" style="2" bestFit="1" customWidth="1"/>
    <col min="4" max="4" width="16.5703125" style="2" bestFit="1" customWidth="1"/>
    <col min="5" max="5" width="9.140625" style="2" bestFit="1" customWidth="1"/>
    <col min="6" max="6" width="53.42578125" style="2" bestFit="1" customWidth="1"/>
    <col min="7" max="7" width="173.85546875" style="2" bestFit="1" customWidth="1"/>
    <col min="8" max="16384" width="9.140625" style="2"/>
  </cols>
  <sheetData>
    <row r="1" spans="1:7" ht="15.75" thickBot="1" x14ac:dyDescent="0.3">
      <c r="A1" s="21" t="s">
        <v>10</v>
      </c>
      <c r="B1" s="22" t="s">
        <v>7</v>
      </c>
      <c r="C1" s="22" t="s">
        <v>8</v>
      </c>
      <c r="D1" s="23" t="s">
        <v>15</v>
      </c>
      <c r="E1" s="22" t="s">
        <v>6</v>
      </c>
      <c r="F1" s="24" t="s">
        <v>9</v>
      </c>
      <c r="G1" s="1" t="s">
        <v>0</v>
      </c>
    </row>
    <row r="2" spans="1:7" x14ac:dyDescent="0.25">
      <c r="A2" s="16" t="s">
        <v>1</v>
      </c>
      <c r="B2" s="17">
        <v>1</v>
      </c>
      <c r="C2" s="17">
        <v>5</v>
      </c>
      <c r="D2" s="18"/>
      <c r="E2" s="19">
        <f>SUM(E3:E7)</f>
        <v>120</v>
      </c>
      <c r="F2" s="20">
        <f>SUM(F3:F7)</f>
        <v>600</v>
      </c>
      <c r="G2" s="3"/>
    </row>
    <row r="3" spans="1:7" x14ac:dyDescent="0.25">
      <c r="A3" s="8" t="s">
        <v>5</v>
      </c>
      <c r="B3" s="4">
        <v>1</v>
      </c>
      <c r="C3" s="5">
        <f>$C$2*B3</f>
        <v>5</v>
      </c>
      <c r="D3" s="6">
        <v>10</v>
      </c>
      <c r="E3" s="7">
        <f>D3*B3</f>
        <v>10</v>
      </c>
      <c r="F3" s="9">
        <f>D3*C3</f>
        <v>50</v>
      </c>
      <c r="G3" s="3" t="s">
        <v>11</v>
      </c>
    </row>
    <row r="4" spans="1:7" x14ac:dyDescent="0.25">
      <c r="A4" s="8" t="s">
        <v>14</v>
      </c>
      <c r="B4" s="4">
        <v>2</v>
      </c>
      <c r="C4" s="5">
        <f>$C$2*B4</f>
        <v>10</v>
      </c>
      <c r="D4" s="6">
        <v>25</v>
      </c>
      <c r="E4" s="7">
        <f t="shared" ref="E4:E7" si="0">D4*B4</f>
        <v>50</v>
      </c>
      <c r="F4" s="9">
        <f>D4*C4</f>
        <v>250</v>
      </c>
      <c r="G4" s="3" t="s">
        <v>16</v>
      </c>
    </row>
    <row r="5" spans="1:7" x14ac:dyDescent="0.25">
      <c r="A5" s="8" t="s">
        <v>2</v>
      </c>
      <c r="B5" s="4">
        <v>2</v>
      </c>
      <c r="C5" s="5">
        <f t="shared" ref="C5:C7" si="1">$C$2*B5</f>
        <v>10</v>
      </c>
      <c r="D5" s="6">
        <v>10</v>
      </c>
      <c r="E5" s="7">
        <f t="shared" si="0"/>
        <v>20</v>
      </c>
      <c r="F5" s="9">
        <f>D5*C5</f>
        <v>100</v>
      </c>
      <c r="G5" s="3" t="s">
        <v>12</v>
      </c>
    </row>
    <row r="6" spans="1:7" x14ac:dyDescent="0.25">
      <c r="A6" s="8" t="s">
        <v>3</v>
      </c>
      <c r="B6" s="4">
        <v>1</v>
      </c>
      <c r="C6" s="5">
        <f t="shared" si="1"/>
        <v>5</v>
      </c>
      <c r="D6" s="6">
        <v>20</v>
      </c>
      <c r="E6" s="7">
        <f t="shared" si="0"/>
        <v>20</v>
      </c>
      <c r="F6" s="9">
        <f>D6*C6</f>
        <v>100</v>
      </c>
      <c r="G6" s="3" t="s">
        <v>12</v>
      </c>
    </row>
    <row r="7" spans="1:7" ht="15.75" thickBot="1" x14ac:dyDescent="0.3">
      <c r="A7" s="10" t="s">
        <v>4</v>
      </c>
      <c r="B7" s="11">
        <v>4</v>
      </c>
      <c r="C7" s="12">
        <f t="shared" si="1"/>
        <v>20</v>
      </c>
      <c r="D7" s="13">
        <v>5</v>
      </c>
      <c r="E7" s="14">
        <f t="shared" si="0"/>
        <v>20</v>
      </c>
      <c r="F7" s="15">
        <f>D7*C7</f>
        <v>100</v>
      </c>
      <c r="G7" s="3" t="s">
        <v>12</v>
      </c>
    </row>
    <row r="8" spans="1:7" ht="45.75" customHeight="1" x14ac:dyDescent="0.25">
      <c r="A8" s="27" t="s">
        <v>13</v>
      </c>
      <c r="B8" s="27"/>
      <c r="C8" s="27"/>
      <c r="D8" s="27"/>
      <c r="E8" s="27"/>
      <c r="F8" s="27"/>
    </row>
    <row r="19" spans="1:1" x14ac:dyDescent="0.25">
      <c r="A19" s="25"/>
    </row>
  </sheetData>
  <mergeCells count="1">
    <mergeCell ref="A8:F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A5A40-2139-4EF0-881E-D7633EC1586C}">
  <dimension ref="A1:M6"/>
  <sheetViews>
    <sheetView tabSelected="1" workbookViewId="0">
      <selection activeCell="M6" sqref="M6"/>
    </sheetView>
  </sheetViews>
  <sheetFormatPr defaultRowHeight="15" x14ac:dyDescent="0.25"/>
  <cols>
    <col min="1" max="1" width="11.140625" bestFit="1" customWidth="1"/>
    <col min="2" max="2" width="8.28515625" bestFit="1" customWidth="1"/>
    <col min="3" max="3" width="23.42578125" bestFit="1" customWidth="1"/>
    <col min="4" max="4" width="9.5703125" bestFit="1" customWidth="1"/>
    <col min="5" max="5" width="14.28515625" bestFit="1" customWidth="1"/>
    <col min="6" max="6" width="16.5703125" bestFit="1" customWidth="1"/>
    <col min="7" max="7" width="23" bestFit="1" customWidth="1"/>
    <col min="8" max="8" width="12.140625" bestFit="1" customWidth="1"/>
    <col min="9" max="9" width="12" bestFit="1" customWidth="1"/>
    <col min="10" max="10" width="11.42578125" bestFit="1" customWidth="1"/>
    <col min="11" max="11" width="12" bestFit="1" customWidth="1"/>
    <col min="12" max="12" width="7" bestFit="1" customWidth="1"/>
    <col min="13" max="13" width="11.28515625" customWidth="1"/>
  </cols>
  <sheetData>
    <row r="1" spans="1:13" x14ac:dyDescent="0.25">
      <c r="A1" s="25" t="s">
        <v>10</v>
      </c>
      <c r="B1" s="25" t="s">
        <v>29</v>
      </c>
      <c r="C1" s="25" t="s">
        <v>21</v>
      </c>
      <c r="D1" s="25" t="s">
        <v>25</v>
      </c>
      <c r="E1" s="25" t="s">
        <v>24</v>
      </c>
      <c r="F1" s="25" t="s">
        <v>22</v>
      </c>
      <c r="G1" s="25" t="s">
        <v>34</v>
      </c>
      <c r="H1" s="25" t="s">
        <v>35</v>
      </c>
      <c r="I1" s="25" t="s">
        <v>26</v>
      </c>
      <c r="J1" s="25" t="s">
        <v>27</v>
      </c>
      <c r="K1" s="25" t="s">
        <v>28</v>
      </c>
      <c r="L1" s="25" t="s">
        <v>20</v>
      </c>
      <c r="M1" s="25" t="s">
        <v>23</v>
      </c>
    </row>
    <row r="2" spans="1:13" x14ac:dyDescent="0.25">
      <c r="A2" s="25" t="s">
        <v>3</v>
      </c>
      <c r="B2" s="26">
        <v>32.99</v>
      </c>
      <c r="C2" s="2">
        <v>22.2</v>
      </c>
      <c r="D2" s="25">
        <v>208</v>
      </c>
      <c r="E2" s="2">
        <v>1250</v>
      </c>
      <c r="F2" s="2">
        <v>60</v>
      </c>
      <c r="G2">
        <f>E2*F2</f>
        <v>75000</v>
      </c>
      <c r="H2">
        <v>16</v>
      </c>
      <c r="I2" s="25">
        <v>76</v>
      </c>
      <c r="J2" s="25">
        <v>36.5</v>
      </c>
      <c r="K2" s="25">
        <v>42</v>
      </c>
      <c r="L2" s="25" t="s">
        <v>19</v>
      </c>
      <c r="M2" s="2" t="s">
        <v>18</v>
      </c>
    </row>
    <row r="3" spans="1:13" x14ac:dyDescent="0.25">
      <c r="A3" s="25" t="s">
        <v>3</v>
      </c>
      <c r="B3" s="26">
        <v>23.99</v>
      </c>
      <c r="C3" s="2">
        <v>22.2</v>
      </c>
      <c r="D3" s="25">
        <v>170</v>
      </c>
      <c r="E3" s="2">
        <v>1050</v>
      </c>
      <c r="F3" s="2">
        <v>45</v>
      </c>
      <c r="G3">
        <f t="shared" ref="G3:G6" si="0">E3*F3</f>
        <v>47250</v>
      </c>
      <c r="H3">
        <v>16</v>
      </c>
      <c r="I3" s="25">
        <v>72.5</v>
      </c>
      <c r="J3" s="25">
        <v>36.4</v>
      </c>
      <c r="K3" s="25">
        <v>35.200000000000003</v>
      </c>
      <c r="L3" s="25" t="s">
        <v>19</v>
      </c>
      <c r="M3" s="2" t="s">
        <v>17</v>
      </c>
    </row>
    <row r="4" spans="1:13" x14ac:dyDescent="0.25">
      <c r="A4" s="25" t="s">
        <v>3</v>
      </c>
      <c r="B4" s="26">
        <v>15.58</v>
      </c>
      <c r="C4">
        <v>11.1</v>
      </c>
      <c r="D4">
        <v>190</v>
      </c>
      <c r="E4">
        <v>2200</v>
      </c>
      <c r="F4">
        <v>25</v>
      </c>
      <c r="G4">
        <f t="shared" si="0"/>
        <v>55000</v>
      </c>
      <c r="H4">
        <v>14</v>
      </c>
      <c r="I4">
        <v>107</v>
      </c>
      <c r="J4">
        <v>34</v>
      </c>
      <c r="K4">
        <v>26</v>
      </c>
      <c r="L4" s="25" t="s">
        <v>31</v>
      </c>
      <c r="M4" t="s">
        <v>30</v>
      </c>
    </row>
    <row r="5" spans="1:13" x14ac:dyDescent="0.25">
      <c r="A5" s="25" t="s">
        <v>3</v>
      </c>
      <c r="B5" s="26">
        <v>27.99</v>
      </c>
      <c r="C5">
        <v>22.2</v>
      </c>
      <c r="D5">
        <v>175</v>
      </c>
      <c r="E5">
        <v>1000</v>
      </c>
      <c r="F5">
        <v>75</v>
      </c>
      <c r="G5">
        <f t="shared" si="0"/>
        <v>75000</v>
      </c>
      <c r="H5">
        <v>14</v>
      </c>
      <c r="I5">
        <v>113</v>
      </c>
      <c r="J5">
        <v>25</v>
      </c>
      <c r="K5">
        <v>36</v>
      </c>
      <c r="L5" s="25" t="s">
        <v>32</v>
      </c>
      <c r="M5" t="s">
        <v>33</v>
      </c>
    </row>
    <row r="6" spans="1:13" x14ac:dyDescent="0.25">
      <c r="A6" s="25" t="s">
        <v>3</v>
      </c>
      <c r="B6" s="26">
        <v>13</v>
      </c>
      <c r="C6">
        <v>14.8</v>
      </c>
      <c r="D6">
        <v>55</v>
      </c>
      <c r="E6">
        <v>450</v>
      </c>
      <c r="F6">
        <v>75</v>
      </c>
      <c r="G6">
        <f t="shared" si="0"/>
        <v>33750</v>
      </c>
      <c r="H6">
        <v>14</v>
      </c>
      <c r="I6">
        <v>45</v>
      </c>
      <c r="J6">
        <v>24</v>
      </c>
      <c r="K6">
        <v>27</v>
      </c>
      <c r="L6" s="25" t="s">
        <v>36</v>
      </c>
      <c r="M6"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prelim_budget</vt:lpstr>
      <vt:lpstr>parts_analysis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Lee Vyenielo</dc:creator>
  <cp:lastModifiedBy>Daniel Vyenielo</cp:lastModifiedBy>
  <dcterms:created xsi:type="dcterms:W3CDTF">2017-10-05T23:09:26Z</dcterms:created>
  <dcterms:modified xsi:type="dcterms:W3CDTF">2017-12-17T02:58:14Z</dcterms:modified>
</cp:coreProperties>
</file>