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A9F5EAC4-CE79-5140-98A1-DFAB01157373}" xr6:coauthVersionLast="47" xr6:coauthVersionMax="47" xr10:uidLastSave="{00000000-0000-0000-0000-000000000000}"/>
  <bookViews>
    <workbookView xWindow="0" yWindow="500" windowWidth="14400" windowHeight="16540" tabRatio="500" xr2:uid="{00000000-000D-0000-FFFF-FFFF00000000}"/>
  </bookViews>
  <sheets>
    <sheet name="Task-doors_Level-Run_gsr_y-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G55" i="1" l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2" i="1"/>
  <c r="BF55" i="1"/>
  <c r="BE55" i="1"/>
  <c r="BD55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2" i="1"/>
  <c r="AZ55" i="1"/>
  <c r="AY55" i="1"/>
  <c r="AX55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2" i="1"/>
  <c r="AU55" i="1"/>
  <c r="AV55" i="1"/>
  <c r="AT55" i="1"/>
  <c r="AT53" i="1"/>
  <c r="AU53" i="1"/>
  <c r="AV53" i="1"/>
  <c r="AU2" i="1"/>
  <c r="AV2" i="1"/>
  <c r="AU3" i="1"/>
  <c r="AV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2" i="1"/>
  <c r="Y2" i="1"/>
  <c r="Z2" i="1"/>
  <c r="Y3" i="1"/>
  <c r="Z3" i="1"/>
  <c r="Y4" i="1"/>
  <c r="Z4" i="1"/>
  <c r="Z55" i="1" s="1"/>
  <c r="Y5" i="1"/>
  <c r="Z5" i="1"/>
  <c r="Y6" i="1"/>
  <c r="Z6" i="1"/>
  <c r="Y7" i="1"/>
  <c r="Z7" i="1"/>
  <c r="Y8" i="1"/>
  <c r="Z8" i="1"/>
  <c r="AC8" i="1" s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AC15" i="1" s="1"/>
  <c r="Y16" i="1"/>
  <c r="Z16" i="1"/>
  <c r="AC16" i="1" s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AC23" i="1" s="1"/>
  <c r="Y24" i="1"/>
  <c r="Z24" i="1"/>
  <c r="AC24" i="1" s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AC32" i="1" s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AC39" i="1" s="1"/>
  <c r="Y40" i="1"/>
  <c r="Z40" i="1"/>
  <c r="AC40" i="1" s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AC48" i="1" s="1"/>
  <c r="Y49" i="1"/>
  <c r="Z49" i="1"/>
  <c r="Y50" i="1"/>
  <c r="Z50" i="1"/>
  <c r="Y51" i="1"/>
  <c r="Z51" i="1"/>
  <c r="Y52" i="1"/>
  <c r="Z52" i="1"/>
  <c r="Y53" i="1"/>
  <c r="Z5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" i="1"/>
  <c r="S53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S4" i="1"/>
  <c r="L50" i="1"/>
  <c r="L51" i="1"/>
  <c r="L52" i="1"/>
  <c r="L53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AC5" i="1" l="1"/>
  <c r="AC37" i="1"/>
  <c r="AC13" i="1"/>
  <c r="AC29" i="1"/>
  <c r="AC21" i="1"/>
  <c r="AC22" i="1"/>
  <c r="AC45" i="1"/>
  <c r="AC6" i="1"/>
  <c r="AC46" i="1"/>
  <c r="AC7" i="1"/>
  <c r="AC30" i="1"/>
  <c r="AC47" i="1"/>
  <c r="AC31" i="1"/>
  <c r="AC14" i="1"/>
  <c r="AC53" i="1"/>
  <c r="AC38" i="1"/>
  <c r="AC2" i="1"/>
  <c r="AB20" i="1"/>
  <c r="AC44" i="1"/>
  <c r="AC20" i="1"/>
  <c r="AB38" i="1"/>
  <c r="AB30" i="1"/>
  <c r="AC49" i="1"/>
  <c r="AC41" i="1"/>
  <c r="AC33" i="1"/>
  <c r="AC25" i="1"/>
  <c r="AC17" i="1"/>
  <c r="AC9" i="1"/>
  <c r="AB53" i="1"/>
  <c r="AB45" i="1"/>
  <c r="AB5" i="1"/>
  <c r="AC12" i="1"/>
  <c r="Y55" i="1"/>
  <c r="AB19" i="1" s="1"/>
  <c r="AC28" i="1"/>
  <c r="AC4" i="1"/>
  <c r="X55" i="1"/>
  <c r="AA14" i="1" s="1"/>
  <c r="AC51" i="1"/>
  <c r="AC43" i="1"/>
  <c r="AC35" i="1"/>
  <c r="AC27" i="1"/>
  <c r="AC19" i="1"/>
  <c r="AC11" i="1"/>
  <c r="AC3" i="1"/>
  <c r="AC36" i="1"/>
  <c r="AB48" i="1"/>
  <c r="AB16" i="1"/>
  <c r="AB31" i="1"/>
  <c r="AB23" i="1"/>
  <c r="AB15" i="1"/>
  <c r="AB7" i="1"/>
  <c r="AC52" i="1"/>
  <c r="AB47" i="1"/>
  <c r="AB39" i="1"/>
  <c r="AC50" i="1"/>
  <c r="AC42" i="1"/>
  <c r="AC34" i="1"/>
  <c r="AC26" i="1"/>
  <c r="AC18" i="1"/>
  <c r="AC10" i="1"/>
  <c r="AA43" i="1" l="1"/>
  <c r="AA7" i="1"/>
  <c r="AC55" i="1"/>
  <c r="AA16" i="1"/>
  <c r="AA51" i="1"/>
  <c r="AB4" i="1"/>
  <c r="AA15" i="1"/>
  <c r="AA24" i="1"/>
  <c r="AA4" i="1"/>
  <c r="AA12" i="1"/>
  <c r="AA9" i="1"/>
  <c r="AA10" i="1"/>
  <c r="AB46" i="1"/>
  <c r="AB12" i="1"/>
  <c r="AA23" i="1"/>
  <c r="AA32" i="1"/>
  <c r="AB3" i="1"/>
  <c r="AB9" i="1"/>
  <c r="AB25" i="1"/>
  <c r="AB41" i="1"/>
  <c r="AB10" i="1"/>
  <c r="AB26" i="1"/>
  <c r="AB42" i="1"/>
  <c r="AB11" i="1"/>
  <c r="AB27" i="1"/>
  <c r="AB43" i="1"/>
  <c r="AB17" i="1"/>
  <c r="AB33" i="1"/>
  <c r="AB49" i="1"/>
  <c r="AB18" i="1"/>
  <c r="AB34" i="1"/>
  <c r="AB50" i="1"/>
  <c r="AB13" i="1"/>
  <c r="AA25" i="1"/>
  <c r="AA26" i="1"/>
  <c r="AB2" i="1"/>
  <c r="AA11" i="1"/>
  <c r="AB28" i="1"/>
  <c r="AA39" i="1"/>
  <c r="AA48" i="1"/>
  <c r="AB35" i="1"/>
  <c r="AA40" i="1"/>
  <c r="AA28" i="1"/>
  <c r="AB32" i="1"/>
  <c r="AA33" i="1"/>
  <c r="AA34" i="1"/>
  <c r="AB6" i="1"/>
  <c r="AA19" i="1"/>
  <c r="AB40" i="1"/>
  <c r="AB36" i="1"/>
  <c r="AA47" i="1"/>
  <c r="AA37" i="1"/>
  <c r="AA21" i="1"/>
  <c r="AA6" i="1"/>
  <c r="AA22" i="1"/>
  <c r="AA38" i="1"/>
  <c r="AA2" i="1"/>
  <c r="AA13" i="1"/>
  <c r="AA29" i="1"/>
  <c r="AA45" i="1"/>
  <c r="AA17" i="1"/>
  <c r="AA36" i="1"/>
  <c r="AB8" i="1"/>
  <c r="AB21" i="1"/>
  <c r="AB24" i="1"/>
  <c r="AB29" i="1"/>
  <c r="AA41" i="1"/>
  <c r="AA42" i="1"/>
  <c r="AA27" i="1"/>
  <c r="AB44" i="1"/>
  <c r="AA5" i="1"/>
  <c r="AA30" i="1"/>
  <c r="AA20" i="1"/>
  <c r="AA18" i="1"/>
  <c r="AA3" i="1"/>
  <c r="AA31" i="1"/>
  <c r="AA44" i="1"/>
  <c r="AB14" i="1"/>
  <c r="AB51" i="1"/>
  <c r="AA52" i="1"/>
  <c r="AB37" i="1"/>
  <c r="AA49" i="1"/>
  <c r="AA50" i="1"/>
  <c r="AB22" i="1"/>
  <c r="AA35" i="1"/>
  <c r="AB52" i="1"/>
  <c r="AA53" i="1"/>
  <c r="AA8" i="1"/>
  <c r="AA46" i="1"/>
  <c r="AA55" i="1" l="1"/>
  <c r="AB55" i="1"/>
</calcChain>
</file>

<file path=xl/sharedStrings.xml><?xml version="1.0" encoding="utf-8"?>
<sst xmlns="http://schemas.openxmlformats.org/spreadsheetml/2006/main" count="47" uniqueCount="22">
  <si>
    <t>run</t>
  </si>
  <si>
    <t>gsr_y</t>
  </si>
  <si>
    <t>tsnr</t>
  </si>
  <si>
    <t>fd_mean</t>
  </si>
  <si>
    <t>Sub</t>
  </si>
  <si>
    <t>gsr_y</t>
  </si>
  <si>
    <t>tsnr</t>
  </si>
  <si>
    <t>fd_mean</t>
  </si>
  <si>
    <t>run</t>
  </si>
  <si>
    <t>doors</t>
  </si>
  <si>
    <t>socialdoors</t>
  </si>
  <si>
    <t>ugdg</t>
  </si>
  <si>
    <t>mid</t>
  </si>
  <si>
    <t>sharedreward</t>
  </si>
  <si>
    <t>two_stim_avg_gsr</t>
  </si>
  <si>
    <t>one_stim_avg_gsr</t>
  </si>
  <si>
    <t>two_stim_avg_tsnr</t>
  </si>
  <si>
    <t>two_stim_avg_fd_mean</t>
  </si>
  <si>
    <t>one_stim_avg_tsnr</t>
  </si>
  <si>
    <t>one_stim_avg_fd_mean</t>
  </si>
  <si>
    <t>ones</t>
  </si>
  <si>
    <t>gsr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</si>
</sst>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9"/>
  <sheetViews>
    <sheetView tabSelected="1" topLeftCell="AY1" zoomScale="80" zoomScaleNormal="80" workbookViewId="0">
      <selection activeCell="BB31" sqref="BB31"/>
    </sheetView>
  </sheetViews>
  <sheetFormatPr baseColWidth="10" defaultColWidth="11.5" defaultRowHeight="13" x14ac:dyDescent="0.15"/>
  <cols>
    <col min="4" max="5" width="5.33203125" customWidth="1"/>
    <col min="6" max="6" width="14.83203125" customWidth="1"/>
    <col min="7" max="7" width="11.83203125" customWidth="1"/>
    <col min="8" max="8" width="13.83203125" customWidth="1"/>
    <col min="9" max="9" width="3.83203125" customWidth="1"/>
    <col min="11" max="12" width="5.33203125" customWidth="1"/>
    <col min="13" max="13" width="14.83203125" customWidth="1"/>
    <col min="14" max="14" width="11.83203125" customWidth="1"/>
    <col min="15" max="15" width="13.83203125" customWidth="1"/>
    <col min="16" max="16" width="3.83203125" customWidth="1"/>
    <col min="18" max="21" width="7.6640625" customWidth="1"/>
    <col min="22" max="22" width="8.33203125" customWidth="1"/>
    <col min="23" max="23" width="7.6640625" customWidth="1"/>
    <col min="24" max="25" width="15" bestFit="1" customWidth="1"/>
    <col min="26" max="26" width="19.6640625" bestFit="1" customWidth="1"/>
    <col min="27" max="27" width="15" bestFit="1" customWidth="1"/>
    <col min="28" max="28" width="15.5" bestFit="1" customWidth="1"/>
    <col min="29" max="30" width="19.6640625" customWidth="1"/>
    <col min="31" max="31" width="7.6640625" customWidth="1"/>
    <col min="33" max="36" width="7.6640625" customWidth="1"/>
    <col min="37" max="37" width="8.33203125" customWidth="1"/>
    <col min="38" max="38" width="7.6640625" customWidth="1"/>
    <col min="46" max="46" width="15.33203125" bestFit="1" customWidth="1"/>
    <col min="47" max="47" width="15.5" bestFit="1" customWidth="1"/>
    <col min="48" max="48" width="19.6640625" bestFit="1" customWidth="1"/>
    <col min="50" max="50" width="15.33203125" bestFit="1" customWidth="1"/>
    <col min="51" max="51" width="15.83203125" bestFit="1" customWidth="1"/>
    <col min="52" max="52" width="20" bestFit="1" customWidth="1"/>
  </cols>
  <sheetData>
    <row r="1" spans="1:63" x14ac:dyDescent="0.15">
      <c r="C1" t="s">
        <v>9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4</v>
      </c>
      <c r="M1" t="s">
        <v>1</v>
      </c>
      <c r="N1" t="s">
        <v>2</v>
      </c>
      <c r="O1" t="s">
        <v>3</v>
      </c>
      <c r="P1" t="s">
        <v>0</v>
      </c>
      <c r="Q1" t="s">
        <v>11</v>
      </c>
      <c r="R1" t="s">
        <v>4</v>
      </c>
      <c r="T1" t="s">
        <v>1</v>
      </c>
      <c r="U1" t="s">
        <v>2</v>
      </c>
      <c r="V1" t="s">
        <v>3</v>
      </c>
      <c r="W1" t="s">
        <v>0</v>
      </c>
      <c r="X1" t="s">
        <v>14</v>
      </c>
      <c r="Y1" t="s">
        <v>16</v>
      </c>
      <c r="Z1" s="1" t="s">
        <v>17</v>
      </c>
      <c r="AA1" s="4" t="s">
        <v>14</v>
      </c>
      <c r="AB1" s="4" t="s">
        <v>16</v>
      </c>
      <c r="AC1" s="5" t="s">
        <v>17</v>
      </c>
      <c r="AD1" s="1"/>
      <c r="AF1" t="s">
        <v>12</v>
      </c>
      <c r="AG1" t="s">
        <v>4</v>
      </c>
      <c r="AI1" t="s">
        <v>1</v>
      </c>
      <c r="AJ1" t="s">
        <v>2</v>
      </c>
      <c r="AK1" t="s">
        <v>3</v>
      </c>
      <c r="AL1" t="s">
        <v>0</v>
      </c>
      <c r="AM1" t="s">
        <v>13</v>
      </c>
      <c r="AN1" s="2" t="s">
        <v>4</v>
      </c>
      <c r="AO1" s="2"/>
      <c r="AP1" s="2" t="s">
        <v>1</v>
      </c>
      <c r="AQ1" s="2" t="s">
        <v>2</v>
      </c>
      <c r="AR1" s="2" t="s">
        <v>3</v>
      </c>
      <c r="AS1" s="2" t="s">
        <v>0</v>
      </c>
      <c r="AT1" s="2" t="s">
        <v>15</v>
      </c>
      <c r="AU1" t="s">
        <v>18</v>
      </c>
      <c r="AV1" s="1" t="s">
        <v>19</v>
      </c>
      <c r="AX1" s="6" t="s">
        <v>15</v>
      </c>
      <c r="AY1" s="4" t="s">
        <v>18</v>
      </c>
      <c r="AZ1" s="5" t="s">
        <v>19</v>
      </c>
      <c r="BC1" s="3" t="s">
        <v>20</v>
      </c>
      <c r="BD1" s="3" t="s">
        <v>2</v>
      </c>
      <c r="BE1" s="3" t="s">
        <v>3</v>
      </c>
      <c r="BF1" t="s">
        <v>21</v>
      </c>
      <c r="BG1" s="3" t="s">
        <v>21</v>
      </c>
      <c r="BH1" s="7"/>
      <c r="BI1" s="7"/>
      <c r="BJ1" s="7"/>
      <c r="BK1" s="7"/>
    </row>
    <row r="2" spans="1:63" x14ac:dyDescent="0.15">
      <c r="A2">
        <v>1001</v>
      </c>
      <c r="B2">
        <v>1001</v>
      </c>
      <c r="D2">
        <v>1001</v>
      </c>
      <c r="E2">
        <f>D2-$A2</f>
        <v>0</v>
      </c>
      <c r="F2">
        <v>3.9294537156820297E-2</v>
      </c>
      <c r="G2">
        <v>54.931339263916016</v>
      </c>
      <c r="H2">
        <v>0.22974649844163567</v>
      </c>
      <c r="I2">
        <v>1</v>
      </c>
      <c r="K2">
        <v>1001</v>
      </c>
      <c r="L2">
        <f>K2-$A2</f>
        <v>0</v>
      </c>
      <c r="M2">
        <v>3.8450121879577637E-2</v>
      </c>
      <c r="N2">
        <v>40.624487308901735</v>
      </c>
      <c r="O2">
        <v>0.24835381284195529</v>
      </c>
      <c r="P2">
        <v>1</v>
      </c>
      <c r="X2">
        <f>AVERAGE(F2,M2,T2)</f>
        <v>3.8872329518198967E-2</v>
      </c>
      <c r="Y2">
        <f t="shared" ref="Y2:Z17" si="0">AVERAGE(G2,N2,U2)</f>
        <v>47.777913286408875</v>
      </c>
      <c r="Z2">
        <f t="shared" si="0"/>
        <v>0.23905015564179549</v>
      </c>
      <c r="AA2" s="4">
        <f>X2-$X$55</f>
        <v>1.7494660612637512E-2</v>
      </c>
      <c r="AB2" s="4">
        <f>Y2-$Y$55</f>
        <v>-22.162413250470607</v>
      </c>
      <c r="AC2" s="4">
        <f>Z2-$Z$55</f>
        <v>3.7326898197873493E-2</v>
      </c>
      <c r="AG2">
        <v>1001</v>
      </c>
      <c r="AH2">
        <f t="shared" ref="AH2:AH53" si="1">AG2-$A2</f>
        <v>0</v>
      </c>
      <c r="AI2">
        <v>3.7114622071385384E-2</v>
      </c>
      <c r="AJ2">
        <v>62.843017259147018</v>
      </c>
      <c r="AK2">
        <v>0.16721581951923747</v>
      </c>
      <c r="AL2">
        <v>3</v>
      </c>
      <c r="AN2" s="2">
        <v>1001</v>
      </c>
      <c r="AO2" s="2"/>
      <c r="AP2" s="2">
        <v>3.7999999999999999E-2</v>
      </c>
      <c r="AQ2" s="2">
        <v>66.210999999999999</v>
      </c>
      <c r="AR2" s="2">
        <v>0.13808000000000001</v>
      </c>
      <c r="AS2" s="2">
        <v>3</v>
      </c>
      <c r="AT2">
        <f>AVERAGE(AI2,AP2)</f>
        <v>3.7557311035692695E-2</v>
      </c>
      <c r="AU2">
        <f t="shared" ref="AU2:AV17" si="2">AVERAGE(AJ2,AQ2)</f>
        <v>64.527008629573515</v>
      </c>
      <c r="AV2">
        <f t="shared" si="2"/>
        <v>0.15264790975961873</v>
      </c>
      <c r="AX2" s="4">
        <f>AT2-$AT$55</f>
        <v>1.65498734438577E-2</v>
      </c>
      <c r="AY2" s="4">
        <f>AU2-$AU$55</f>
        <v>-3.3735245868755328</v>
      </c>
      <c r="AZ2" s="4">
        <f>AV2-$AV$55</f>
        <v>-4.720254161063922E-2</v>
      </c>
      <c r="BC2" s="3">
        <v>1</v>
      </c>
      <c r="BD2" s="3">
        <f>AB2-AY2</f>
        <v>-18.788888663595074</v>
      </c>
      <c r="BE2" s="3">
        <f>AC2-AZ2</f>
        <v>8.4529439808512713E-2</v>
      </c>
      <c r="BF2">
        <f>AVERAGE(F2,M2,T2,AI2,AP2)</f>
        <v>3.8214820276945831E-2</v>
      </c>
      <c r="BG2" s="3">
        <f>BF2-$BF$55</f>
        <v>1.6980067290819901E-2</v>
      </c>
      <c r="BH2" s="7"/>
      <c r="BI2" s="7"/>
      <c r="BJ2" s="7"/>
      <c r="BK2" s="7"/>
    </row>
    <row r="3" spans="1:63" x14ac:dyDescent="0.15">
      <c r="A3">
        <v>1003</v>
      </c>
      <c r="B3">
        <v>1003</v>
      </c>
      <c r="D3">
        <v>1003</v>
      </c>
      <c r="E3">
        <f t="shared" ref="E3:E53" si="3">D3-$A3</f>
        <v>0</v>
      </c>
      <c r="F3">
        <v>1.3631542213261127E-2</v>
      </c>
      <c r="G3">
        <v>67.277482891688123</v>
      </c>
      <c r="H3">
        <v>0.20147035245967937</v>
      </c>
      <c r="I3">
        <v>1</v>
      </c>
      <c r="K3">
        <v>1003</v>
      </c>
      <c r="L3">
        <f t="shared" ref="L3:L53" si="4">K3-$A3</f>
        <v>0</v>
      </c>
      <c r="M3">
        <v>1.3818963430821896E-2</v>
      </c>
      <c r="N3">
        <v>49.304059619084001</v>
      </c>
      <c r="O3">
        <v>0.30516635644437062</v>
      </c>
      <c r="P3">
        <v>1</v>
      </c>
      <c r="R3">
        <v>1003</v>
      </c>
      <c r="S3">
        <f t="shared" ref="S3:S53" si="5">R3-$A3</f>
        <v>0</v>
      </c>
      <c r="T3">
        <v>1.563513046130538E-2</v>
      </c>
      <c r="U3">
        <v>56.212167739868164</v>
      </c>
      <c r="V3">
        <v>0.25144324009264046</v>
      </c>
      <c r="W3">
        <v>3</v>
      </c>
      <c r="X3">
        <f t="shared" ref="X3:X53" si="6">AVERAGE(F3,M3,T3)</f>
        <v>1.4361878701796135E-2</v>
      </c>
      <c r="Y3">
        <f t="shared" si="0"/>
        <v>57.597903416880094</v>
      </c>
      <c r="Z3">
        <f t="shared" si="0"/>
        <v>0.25269331633223019</v>
      </c>
      <c r="AA3" s="4">
        <f t="shared" ref="AA3:AA53" si="7">X3-$X$55</f>
        <v>-7.0157902037653198E-3</v>
      </c>
      <c r="AB3" s="4">
        <f t="shared" ref="AB3:AB53" si="8">Y3-$Y$55</f>
        <v>-12.342423119999388</v>
      </c>
      <c r="AC3" s="4">
        <f t="shared" ref="AC3:AC53" si="9">Z3-$Z$55</f>
        <v>5.097005888830819E-2</v>
      </c>
      <c r="AG3">
        <v>1003</v>
      </c>
      <c r="AH3">
        <f t="shared" si="1"/>
        <v>0</v>
      </c>
      <c r="AI3">
        <v>1.5090404078364372E-2</v>
      </c>
      <c r="AJ3">
        <v>66.60265428875573</v>
      </c>
      <c r="AK3">
        <v>0.17144816493929199</v>
      </c>
      <c r="AL3">
        <v>1</v>
      </c>
      <c r="AN3" s="2">
        <v>1003</v>
      </c>
      <c r="AO3" s="2"/>
      <c r="AP3" s="2">
        <v>1.6199999999999999E-2</v>
      </c>
      <c r="AQ3" s="2">
        <v>43.036000000000001</v>
      </c>
      <c r="AR3" s="2">
        <v>0.25039</v>
      </c>
      <c r="AS3" s="2">
        <v>1</v>
      </c>
      <c r="AT3">
        <f t="shared" ref="AT3:AT52" si="10">AVERAGE(AI3,AP3)</f>
        <v>1.5645202039182186E-2</v>
      </c>
      <c r="AU3">
        <f t="shared" si="2"/>
        <v>54.819327144377866</v>
      </c>
      <c r="AV3">
        <f t="shared" si="2"/>
        <v>0.210919082469646</v>
      </c>
      <c r="AX3" s="4">
        <f t="shared" ref="AX3:AX53" si="11">AT3-$AT$55</f>
        <v>-5.3622355526528089E-3</v>
      </c>
      <c r="AY3" s="4">
        <f t="shared" ref="AY3:AY53" si="12">AU3-$AU$55</f>
        <v>-13.081206072071183</v>
      </c>
      <c r="AZ3" s="4">
        <f t="shared" ref="AZ3:AZ53" si="13">AV3-$AV$55</f>
        <v>1.1068631099388049E-2</v>
      </c>
      <c r="BC3" s="3">
        <v>1</v>
      </c>
      <c r="BD3" s="3">
        <f t="shared" ref="BD3:BD53" si="14">AB3-AY3</f>
        <v>0.73878295207179434</v>
      </c>
      <c r="BE3" s="3">
        <f t="shared" ref="BE3:BE53" si="15">AC3-AZ3</f>
        <v>3.9901427788920141E-2</v>
      </c>
      <c r="BF3">
        <f t="shared" ref="BF3:BF53" si="16">AVERAGE(F3,M3,T3,AI3,AP3)</f>
        <v>1.4875208036750553E-2</v>
      </c>
      <c r="BG3" s="3">
        <f t="shared" ref="BG3:BG53" si="17">BF3-$BF$55</f>
        <v>-6.3595449493753769E-3</v>
      </c>
      <c r="BH3" s="7"/>
      <c r="BI3" s="7"/>
      <c r="BJ3" s="7"/>
      <c r="BK3" s="7"/>
    </row>
    <row r="4" spans="1:63" x14ac:dyDescent="0.15">
      <c r="A4">
        <v>1004</v>
      </c>
      <c r="B4">
        <v>1004</v>
      </c>
      <c r="D4">
        <v>1004</v>
      </c>
      <c r="E4">
        <f t="shared" si="3"/>
        <v>0</v>
      </c>
      <c r="F4">
        <v>4.4433247298002243E-2</v>
      </c>
      <c r="G4">
        <v>71.948257446289062</v>
      </c>
      <c r="H4">
        <v>0.11947425405915869</v>
      </c>
      <c r="I4">
        <v>1</v>
      </c>
      <c r="K4">
        <v>1004</v>
      </c>
      <c r="L4">
        <f t="shared" si="4"/>
        <v>0</v>
      </c>
      <c r="M4">
        <v>4.5868191868066788E-2</v>
      </c>
      <c r="N4">
        <v>51.977645874023438</v>
      </c>
      <c r="O4">
        <v>0.14606129149008565</v>
      </c>
      <c r="P4">
        <v>1</v>
      </c>
      <c r="R4">
        <v>1004</v>
      </c>
      <c r="S4">
        <f t="shared" si="5"/>
        <v>0</v>
      </c>
      <c r="T4">
        <v>4.4117501005530357E-2</v>
      </c>
      <c r="U4">
        <v>72.700736999511719</v>
      </c>
      <c r="V4">
        <v>0.13817545196171382</v>
      </c>
      <c r="W4">
        <v>3</v>
      </c>
      <c r="X4">
        <f t="shared" si="6"/>
        <v>4.4806313390533127E-2</v>
      </c>
      <c r="Y4">
        <f t="shared" si="0"/>
        <v>65.542213439941406</v>
      </c>
      <c r="Z4">
        <f t="shared" si="0"/>
        <v>0.13457033250365272</v>
      </c>
      <c r="AA4" s="4">
        <f t="shared" si="7"/>
        <v>2.3428644484971672E-2</v>
      </c>
      <c r="AB4" s="4">
        <f t="shared" si="8"/>
        <v>-4.3981130969380757</v>
      </c>
      <c r="AC4" s="4">
        <f t="shared" si="9"/>
        <v>-6.7152924940269282E-2</v>
      </c>
      <c r="AG4">
        <v>1004</v>
      </c>
      <c r="AH4">
        <f t="shared" si="1"/>
        <v>0</v>
      </c>
      <c r="AI4">
        <v>4.313821904361248E-2</v>
      </c>
      <c r="AJ4">
        <v>67.141517639160156</v>
      </c>
      <c r="AK4">
        <v>0.13904411428710564</v>
      </c>
      <c r="AL4">
        <v>3</v>
      </c>
      <c r="AN4" s="2">
        <v>1004</v>
      </c>
      <c r="AO4" s="2"/>
      <c r="AP4" s="2">
        <v>4.5699999999999998E-2</v>
      </c>
      <c r="AQ4" s="2">
        <v>68.216999999999999</v>
      </c>
      <c r="AR4" s="2">
        <v>0.13628999999999999</v>
      </c>
      <c r="AS4" s="2">
        <v>3</v>
      </c>
      <c r="AT4">
        <f t="shared" si="10"/>
        <v>4.4419109521806235E-2</v>
      </c>
      <c r="AU4">
        <f t="shared" si="2"/>
        <v>67.67925881958007</v>
      </c>
      <c r="AV4">
        <f t="shared" si="2"/>
        <v>0.13766705714355282</v>
      </c>
      <c r="AX4" s="4">
        <f t="shared" si="11"/>
        <v>2.3411671929971241E-2</v>
      </c>
      <c r="AY4" s="4">
        <f t="shared" si="12"/>
        <v>-0.22127439686897787</v>
      </c>
      <c r="AZ4" s="4">
        <f t="shared" si="13"/>
        <v>-6.218339422670513E-2</v>
      </c>
      <c r="BC4" s="3">
        <v>1</v>
      </c>
      <c r="BD4" s="3">
        <f t="shared" si="14"/>
        <v>-4.1768387000690979</v>
      </c>
      <c r="BE4" s="3">
        <f t="shared" si="15"/>
        <v>-4.969530713564152E-3</v>
      </c>
      <c r="BF4">
        <f t="shared" si="16"/>
        <v>4.465143184304237E-2</v>
      </c>
      <c r="BG4" s="3">
        <f t="shared" si="17"/>
        <v>2.341667885691644E-2</v>
      </c>
      <c r="BH4" s="7"/>
      <c r="BI4" s="7"/>
      <c r="BJ4" s="7"/>
      <c r="BK4" s="7"/>
    </row>
    <row r="5" spans="1:63" x14ac:dyDescent="0.15">
      <c r="A5">
        <v>1006</v>
      </c>
      <c r="B5">
        <v>1006</v>
      </c>
      <c r="D5">
        <v>1006</v>
      </c>
      <c r="E5">
        <f t="shared" si="3"/>
        <v>0</v>
      </c>
      <c r="F5">
        <v>2.9592037200927734E-2</v>
      </c>
      <c r="G5">
        <v>63.394340515136719</v>
      </c>
      <c r="H5">
        <v>0.12502948995834409</v>
      </c>
      <c r="I5">
        <v>1</v>
      </c>
      <c r="K5">
        <v>1006</v>
      </c>
      <c r="L5">
        <f t="shared" si="4"/>
        <v>0</v>
      </c>
      <c r="M5">
        <v>2.9464244842529297E-2</v>
      </c>
      <c r="N5">
        <v>87.463615417480469</v>
      </c>
      <c r="O5">
        <v>0.10552513585459262</v>
      </c>
      <c r="P5">
        <v>1</v>
      </c>
      <c r="R5">
        <v>1006</v>
      </c>
      <c r="S5">
        <f t="shared" si="5"/>
        <v>0</v>
      </c>
      <c r="T5">
        <v>2.8634419664740562E-2</v>
      </c>
      <c r="U5">
        <v>52.131492614746094</v>
      </c>
      <c r="V5">
        <v>0.1969467040365831</v>
      </c>
      <c r="W5">
        <v>3</v>
      </c>
      <c r="X5">
        <f t="shared" si="6"/>
        <v>2.9230233902732532E-2</v>
      </c>
      <c r="Y5">
        <f t="shared" si="0"/>
        <v>67.663149515787765</v>
      </c>
      <c r="Z5">
        <f t="shared" si="0"/>
        <v>0.14250044328317327</v>
      </c>
      <c r="AA5" s="4">
        <f t="shared" si="7"/>
        <v>7.8525649971710777E-3</v>
      </c>
      <c r="AB5" s="4">
        <f t="shared" si="8"/>
        <v>-2.2771770210917168</v>
      </c>
      <c r="AC5" s="4">
        <f t="shared" si="9"/>
        <v>-5.9222814160748732E-2</v>
      </c>
      <c r="AG5">
        <v>1006</v>
      </c>
      <c r="AH5">
        <f t="shared" si="1"/>
        <v>0</v>
      </c>
      <c r="AI5">
        <v>2.7472959831357002E-2</v>
      </c>
      <c r="AJ5">
        <v>76.6121826171875</v>
      </c>
      <c r="AK5">
        <v>0.12592456057497753</v>
      </c>
      <c r="AL5">
        <v>3</v>
      </c>
      <c r="AN5" s="2">
        <v>1006</v>
      </c>
      <c r="AO5" s="2"/>
      <c r="AP5" s="2">
        <v>2.9000000000000001E-2</v>
      </c>
      <c r="AQ5" s="2">
        <v>88.372</v>
      </c>
      <c r="AR5" s="2">
        <v>0.10481</v>
      </c>
      <c r="AS5" s="2">
        <v>3</v>
      </c>
      <c r="AT5">
        <f t="shared" si="10"/>
        <v>2.82364799156785E-2</v>
      </c>
      <c r="AU5">
        <f t="shared" si="2"/>
        <v>82.492091308593757</v>
      </c>
      <c r="AV5">
        <f t="shared" si="2"/>
        <v>0.11536728028748877</v>
      </c>
      <c r="AX5" s="4">
        <f t="shared" si="11"/>
        <v>7.2290423238435056E-3</v>
      </c>
      <c r="AY5" s="4">
        <f t="shared" si="12"/>
        <v>14.591558092144709</v>
      </c>
      <c r="AZ5" s="4">
        <f t="shared" si="13"/>
        <v>-8.4483171082769176E-2</v>
      </c>
      <c r="BC5" s="3">
        <v>1</v>
      </c>
      <c r="BD5" s="3">
        <f t="shared" si="14"/>
        <v>-16.868735113236426</v>
      </c>
      <c r="BE5" s="3">
        <f t="shared" si="15"/>
        <v>2.5260356922020444E-2</v>
      </c>
      <c r="BF5">
        <f t="shared" si="16"/>
        <v>2.8832732307910919E-2</v>
      </c>
      <c r="BG5" s="3">
        <f t="shared" si="17"/>
        <v>7.5979793217849888E-3</v>
      </c>
      <c r="BH5" s="7"/>
      <c r="BI5" s="7"/>
      <c r="BJ5" s="7"/>
      <c r="BK5" s="7"/>
    </row>
    <row r="6" spans="1:63" x14ac:dyDescent="0.15">
      <c r="A6">
        <v>1009</v>
      </c>
      <c r="B6">
        <v>1009</v>
      </c>
      <c r="D6">
        <v>1009</v>
      </c>
      <c r="E6">
        <f t="shared" si="3"/>
        <v>0</v>
      </c>
      <c r="F6">
        <v>3.0323483049869537E-2</v>
      </c>
      <c r="G6">
        <v>77.256690979003906</v>
      </c>
      <c r="H6">
        <v>0.16125395300794748</v>
      </c>
      <c r="I6">
        <v>1</v>
      </c>
      <c r="K6">
        <v>1009</v>
      </c>
      <c r="L6">
        <f t="shared" si="4"/>
        <v>0</v>
      </c>
      <c r="M6">
        <v>2.9277164489030838E-2</v>
      </c>
      <c r="N6">
        <v>71.769264221191406</v>
      </c>
      <c r="O6">
        <v>0.17414698066955572</v>
      </c>
      <c r="P6">
        <v>1</v>
      </c>
      <c r="R6">
        <v>1009</v>
      </c>
      <c r="S6">
        <f t="shared" si="5"/>
        <v>0</v>
      </c>
      <c r="T6">
        <v>3.1174945645034313E-2</v>
      </c>
      <c r="U6">
        <v>88.038291931152344</v>
      </c>
      <c r="V6">
        <v>0.14199288275498773</v>
      </c>
      <c r="W6">
        <v>3</v>
      </c>
      <c r="X6">
        <f t="shared" si="6"/>
        <v>3.0258531061311562E-2</v>
      </c>
      <c r="Y6">
        <f t="shared" si="0"/>
        <v>79.021415710449219</v>
      </c>
      <c r="Z6">
        <f t="shared" si="0"/>
        <v>0.15913127214416364</v>
      </c>
      <c r="AA6" s="4">
        <f t="shared" si="7"/>
        <v>8.880862155750107E-3</v>
      </c>
      <c r="AB6" s="4">
        <f t="shared" si="8"/>
        <v>9.0810891735697368</v>
      </c>
      <c r="AC6" s="4">
        <f t="shared" si="9"/>
        <v>-4.2591985299758356E-2</v>
      </c>
      <c r="AG6">
        <v>1009</v>
      </c>
      <c r="AH6">
        <f t="shared" si="1"/>
        <v>0</v>
      </c>
      <c r="AI6">
        <v>2.5570460595190525E-2</v>
      </c>
      <c r="AJ6">
        <v>85.800056457519531</v>
      </c>
      <c r="AK6">
        <v>0.16757289620549781</v>
      </c>
      <c r="AL6">
        <v>3</v>
      </c>
      <c r="AN6" s="2">
        <v>1009</v>
      </c>
      <c r="AO6" s="2"/>
      <c r="AP6" s="2">
        <v>2.8400000000000002E-2</v>
      </c>
      <c r="AQ6" s="2">
        <v>93.125</v>
      </c>
      <c r="AR6" s="2">
        <v>0.14077000000000001</v>
      </c>
      <c r="AS6" s="2">
        <v>3</v>
      </c>
      <c r="AT6">
        <f t="shared" si="10"/>
        <v>2.6985230297595263E-2</v>
      </c>
      <c r="AU6">
        <f t="shared" si="2"/>
        <v>89.462528228759766</v>
      </c>
      <c r="AV6">
        <f t="shared" si="2"/>
        <v>0.15417144810274891</v>
      </c>
      <c r="AX6" s="4">
        <f t="shared" si="11"/>
        <v>5.9777927057602688E-3</v>
      </c>
      <c r="AY6" s="4">
        <f t="shared" si="12"/>
        <v>21.561995012310717</v>
      </c>
      <c r="AZ6" s="4">
        <f t="shared" si="13"/>
        <v>-4.5679003267509038E-2</v>
      </c>
      <c r="BC6" s="3">
        <v>1</v>
      </c>
      <c r="BD6" s="3">
        <f t="shared" si="14"/>
        <v>-12.480905838740981</v>
      </c>
      <c r="BE6" s="3">
        <f t="shared" si="15"/>
        <v>3.0870179677506826E-3</v>
      </c>
      <c r="BF6">
        <f t="shared" si="16"/>
        <v>2.8949210755825044E-2</v>
      </c>
      <c r="BG6" s="3">
        <f t="shared" si="17"/>
        <v>7.7144577696991144E-3</v>
      </c>
      <c r="BH6" s="7"/>
      <c r="BI6" s="7"/>
      <c r="BJ6" s="7"/>
      <c r="BK6" s="7"/>
    </row>
    <row r="7" spans="1:63" x14ac:dyDescent="0.15">
      <c r="A7">
        <v>1010</v>
      </c>
      <c r="B7">
        <v>1010</v>
      </c>
      <c r="D7">
        <v>1010</v>
      </c>
      <c r="E7">
        <f t="shared" si="3"/>
        <v>0</v>
      </c>
      <c r="F7">
        <v>2.0513400435447693E-2</v>
      </c>
      <c r="G7">
        <v>46.639717102050781</v>
      </c>
      <c r="H7">
        <v>0.3092240670350902</v>
      </c>
      <c r="I7">
        <v>1</v>
      </c>
      <c r="K7">
        <v>1010</v>
      </c>
      <c r="L7">
        <f t="shared" si="4"/>
        <v>0</v>
      </c>
      <c r="M7">
        <v>2.1821998059749603E-2</v>
      </c>
      <c r="N7">
        <v>41.953231811523438</v>
      </c>
      <c r="O7">
        <v>0.30345840867868035</v>
      </c>
      <c r="P7">
        <v>1</v>
      </c>
      <c r="R7">
        <v>1010</v>
      </c>
      <c r="S7">
        <f t="shared" si="5"/>
        <v>0</v>
      </c>
      <c r="T7">
        <v>1.9425199367105961E-2</v>
      </c>
      <c r="U7">
        <v>38.491100311279297</v>
      </c>
      <c r="V7">
        <v>0.45221114208225788</v>
      </c>
      <c r="W7">
        <v>3</v>
      </c>
      <c r="X7">
        <f t="shared" si="6"/>
        <v>2.0586865954101086E-2</v>
      </c>
      <c r="Y7">
        <f t="shared" si="0"/>
        <v>42.361349741617836</v>
      </c>
      <c r="Z7">
        <f t="shared" si="0"/>
        <v>0.35496453926534283</v>
      </c>
      <c r="AA7" s="4">
        <f t="shared" si="7"/>
        <v>-7.90802951460369E-4</v>
      </c>
      <c r="AB7" s="4">
        <f t="shared" si="8"/>
        <v>-27.578976795261646</v>
      </c>
      <c r="AC7" s="4">
        <f t="shared" si="9"/>
        <v>0.15324128182142083</v>
      </c>
      <c r="AG7">
        <v>1010</v>
      </c>
      <c r="AH7">
        <f t="shared" si="1"/>
        <v>0</v>
      </c>
      <c r="AI7">
        <v>2.4325127713382244E-2</v>
      </c>
      <c r="AJ7">
        <v>61.417201995849609</v>
      </c>
      <c r="AK7">
        <v>0.16865149719023731</v>
      </c>
      <c r="AL7">
        <v>3</v>
      </c>
      <c r="AN7" s="2">
        <v>1010</v>
      </c>
      <c r="AO7" s="2"/>
      <c r="AP7" s="2">
        <v>2.5899999999999999E-2</v>
      </c>
      <c r="AQ7" s="2">
        <v>60.332000000000001</v>
      </c>
      <c r="AR7" s="2">
        <v>0.19478999999999999</v>
      </c>
      <c r="AS7" s="2">
        <v>3</v>
      </c>
      <c r="AT7">
        <f t="shared" si="10"/>
        <v>2.5112563856691122E-2</v>
      </c>
      <c r="AU7">
        <f t="shared" si="2"/>
        <v>60.874600997924802</v>
      </c>
      <c r="AV7">
        <f t="shared" si="2"/>
        <v>0.18172074859511866</v>
      </c>
      <c r="AX7" s="4">
        <f t="shared" si="11"/>
        <v>4.1051262648561272E-3</v>
      </c>
      <c r="AY7" s="4">
        <f t="shared" si="12"/>
        <v>-7.0259322185242468</v>
      </c>
      <c r="AZ7" s="4">
        <f t="shared" si="13"/>
        <v>-1.8129702775139284E-2</v>
      </c>
      <c r="BC7" s="3">
        <v>1</v>
      </c>
      <c r="BD7" s="3">
        <f t="shared" si="14"/>
        <v>-20.553044576737399</v>
      </c>
      <c r="BE7" s="3">
        <f t="shared" si="15"/>
        <v>0.17137098459656011</v>
      </c>
      <c r="BF7">
        <f t="shared" si="16"/>
        <v>2.2397145115137101E-2</v>
      </c>
      <c r="BG7" s="3">
        <f t="shared" si="17"/>
        <v>1.1623921290111715E-3</v>
      </c>
      <c r="BH7" s="7"/>
      <c r="BI7" s="7"/>
      <c r="BJ7" s="7"/>
      <c r="BK7" s="7"/>
    </row>
    <row r="8" spans="1:63" x14ac:dyDescent="0.15">
      <c r="A8">
        <v>1011</v>
      </c>
      <c r="B8">
        <v>1011</v>
      </c>
      <c r="D8">
        <v>1011</v>
      </c>
      <c r="E8">
        <f t="shared" si="3"/>
        <v>0</v>
      </c>
      <c r="F8">
        <v>1.7583044245839119E-2</v>
      </c>
      <c r="G8">
        <v>64.309272766113281</v>
      </c>
      <c r="H8">
        <v>0.19761709531826133</v>
      </c>
      <c r="I8">
        <v>1</v>
      </c>
      <c r="K8">
        <v>1011</v>
      </c>
      <c r="L8">
        <f t="shared" si="4"/>
        <v>0</v>
      </c>
      <c r="M8">
        <v>1.901765912771225E-2</v>
      </c>
      <c r="N8">
        <v>47.869819641113281</v>
      </c>
      <c r="O8">
        <v>0.33816672133061038</v>
      </c>
      <c r="P8">
        <v>1</v>
      </c>
      <c r="R8">
        <v>1011</v>
      </c>
      <c r="S8">
        <f t="shared" si="5"/>
        <v>0</v>
      </c>
      <c r="T8">
        <v>1.9242899492383003E-2</v>
      </c>
      <c r="U8">
        <v>54.575115203857422</v>
      </c>
      <c r="V8">
        <v>0.29034402741156035</v>
      </c>
      <c r="W8">
        <v>3</v>
      </c>
      <c r="X8">
        <f t="shared" si="6"/>
        <v>1.8614534288644791E-2</v>
      </c>
      <c r="Y8">
        <f t="shared" si="0"/>
        <v>55.584735870361328</v>
      </c>
      <c r="Z8">
        <f t="shared" si="0"/>
        <v>0.27537594802014403</v>
      </c>
      <c r="AA8" s="4">
        <f t="shared" si="7"/>
        <v>-2.763134616916664E-3</v>
      </c>
      <c r="AB8" s="4">
        <f t="shared" si="8"/>
        <v>-14.355590666518154</v>
      </c>
      <c r="AC8" s="4">
        <f t="shared" si="9"/>
        <v>7.3652690576222035E-2</v>
      </c>
      <c r="AG8">
        <v>1011</v>
      </c>
      <c r="AH8">
        <f t="shared" si="1"/>
        <v>0</v>
      </c>
      <c r="AI8">
        <v>1.6324265860021114E-2</v>
      </c>
      <c r="AJ8">
        <v>67.531303405761719</v>
      </c>
      <c r="AK8">
        <v>0.19320403516511347</v>
      </c>
      <c r="AL8">
        <v>3</v>
      </c>
      <c r="AN8" s="2">
        <v>1011</v>
      </c>
      <c r="AO8" s="2"/>
      <c r="AP8" s="2">
        <v>1.7399999999999999E-2</v>
      </c>
      <c r="AQ8" s="2">
        <v>50.795000000000002</v>
      </c>
      <c r="AR8" s="2">
        <v>0.25387999999999999</v>
      </c>
      <c r="AS8" s="2">
        <v>3</v>
      </c>
      <c r="AT8">
        <f t="shared" si="10"/>
        <v>1.6862132930010557E-2</v>
      </c>
      <c r="AU8">
        <f t="shared" si="2"/>
        <v>59.16315170288086</v>
      </c>
      <c r="AV8">
        <f t="shared" si="2"/>
        <v>0.22354201758255673</v>
      </c>
      <c r="AX8" s="4">
        <f t="shared" si="11"/>
        <v>-4.145304661824438E-3</v>
      </c>
      <c r="AY8" s="4">
        <f t="shared" si="12"/>
        <v>-8.737381513568188</v>
      </c>
      <c r="AZ8" s="4">
        <f t="shared" si="13"/>
        <v>2.3691566212298787E-2</v>
      </c>
      <c r="BC8" s="3">
        <v>1</v>
      </c>
      <c r="BD8" s="3">
        <f t="shared" si="14"/>
        <v>-5.6182091529499658</v>
      </c>
      <c r="BE8" s="3">
        <f t="shared" si="15"/>
        <v>4.9961124363923248E-2</v>
      </c>
      <c r="BF8">
        <f t="shared" si="16"/>
        <v>1.7913573745191098E-2</v>
      </c>
      <c r="BG8" s="3">
        <f t="shared" si="17"/>
        <v>-3.3211792409348316E-3</v>
      </c>
      <c r="BH8" s="7"/>
      <c r="BI8" s="7"/>
      <c r="BJ8" s="7"/>
      <c r="BK8" s="7"/>
    </row>
    <row r="9" spans="1:63" x14ac:dyDescent="0.15">
      <c r="A9">
        <v>1012</v>
      </c>
      <c r="B9">
        <v>1012</v>
      </c>
      <c r="D9">
        <v>1012</v>
      </c>
      <c r="E9">
        <f t="shared" si="3"/>
        <v>0</v>
      </c>
      <c r="F9">
        <v>1.3366615399718285E-2</v>
      </c>
      <c r="G9">
        <v>77.859817504882812</v>
      </c>
      <c r="H9">
        <v>0.12487568761525081</v>
      </c>
      <c r="I9">
        <v>1</v>
      </c>
      <c r="K9">
        <v>1012</v>
      </c>
      <c r="L9">
        <f t="shared" si="4"/>
        <v>0</v>
      </c>
      <c r="M9">
        <v>1.2554310262203217E-2</v>
      </c>
      <c r="N9">
        <v>92.792930603027344</v>
      </c>
      <c r="O9">
        <v>0.12325042435834764</v>
      </c>
      <c r="P9">
        <v>1</v>
      </c>
      <c r="R9">
        <v>1012</v>
      </c>
      <c r="S9">
        <f t="shared" si="5"/>
        <v>0</v>
      </c>
      <c r="T9">
        <v>1.3499351684004068E-2</v>
      </c>
      <c r="U9">
        <v>97.950511932373047</v>
      </c>
      <c r="V9">
        <v>0.10585959044798368</v>
      </c>
      <c r="W9">
        <v>3</v>
      </c>
      <c r="X9">
        <f t="shared" si="6"/>
        <v>1.3140092448641857E-2</v>
      </c>
      <c r="Y9">
        <f t="shared" si="0"/>
        <v>89.534420013427734</v>
      </c>
      <c r="Z9">
        <f t="shared" si="0"/>
        <v>0.11799523414052737</v>
      </c>
      <c r="AA9" s="4">
        <f t="shared" si="7"/>
        <v>-8.2375764569195976E-3</v>
      </c>
      <c r="AB9" s="4">
        <f t="shared" si="8"/>
        <v>19.594093476548252</v>
      </c>
      <c r="AC9" s="4">
        <f t="shared" si="9"/>
        <v>-8.3728023303394628E-2</v>
      </c>
      <c r="AG9">
        <v>1012</v>
      </c>
      <c r="AH9">
        <f t="shared" si="1"/>
        <v>0</v>
      </c>
      <c r="AI9">
        <v>1.3246617745608091E-2</v>
      </c>
      <c r="AJ9">
        <v>95.908237457275391</v>
      </c>
      <c r="AK9">
        <v>0.10605888430213342</v>
      </c>
      <c r="AL9">
        <v>3</v>
      </c>
      <c r="AN9" s="2">
        <v>1012</v>
      </c>
      <c r="AO9" s="2"/>
      <c r="AP9" s="2">
        <v>1.29E-2</v>
      </c>
      <c r="AQ9" s="2">
        <v>99.763999999999996</v>
      </c>
      <c r="AR9" s="2">
        <v>0.12805</v>
      </c>
      <c r="AS9" s="2">
        <v>3</v>
      </c>
      <c r="AT9">
        <f t="shared" si="10"/>
        <v>1.3073308872804047E-2</v>
      </c>
      <c r="AU9">
        <f t="shared" si="2"/>
        <v>97.8361187286377</v>
      </c>
      <c r="AV9">
        <f t="shared" si="2"/>
        <v>0.11705444215106671</v>
      </c>
      <c r="AX9" s="4">
        <f t="shared" si="11"/>
        <v>-7.934128719030948E-3</v>
      </c>
      <c r="AY9" s="4">
        <f t="shared" si="12"/>
        <v>29.935585512188652</v>
      </c>
      <c r="AZ9" s="4">
        <f t="shared" si="13"/>
        <v>-8.2796009219191238E-2</v>
      </c>
      <c r="BC9" s="3">
        <v>1</v>
      </c>
      <c r="BD9" s="3">
        <f t="shared" si="14"/>
        <v>-10.3414920356404</v>
      </c>
      <c r="BE9" s="3">
        <f t="shared" si="15"/>
        <v>-9.3201408420338916E-4</v>
      </c>
      <c r="BF9">
        <f t="shared" si="16"/>
        <v>1.3113379018306731E-2</v>
      </c>
      <c r="BG9" s="3">
        <f t="shared" si="17"/>
        <v>-8.1213739678191992E-3</v>
      </c>
      <c r="BH9" s="7"/>
      <c r="BI9" s="7"/>
      <c r="BJ9" s="7"/>
      <c r="BK9" s="7"/>
    </row>
    <row r="10" spans="1:63" x14ac:dyDescent="0.15">
      <c r="A10">
        <v>1013</v>
      </c>
      <c r="B10">
        <v>1013</v>
      </c>
      <c r="D10">
        <v>1013</v>
      </c>
      <c r="E10">
        <f t="shared" si="3"/>
        <v>0</v>
      </c>
      <c r="F10">
        <v>1.6064409166574478E-2</v>
      </c>
      <c r="G10">
        <v>87.576255798339844</v>
      </c>
      <c r="H10">
        <v>8.7958958498607437E-2</v>
      </c>
      <c r="I10">
        <v>1</v>
      </c>
      <c r="K10">
        <v>1013</v>
      </c>
      <c r="L10">
        <f t="shared" si="4"/>
        <v>0</v>
      </c>
      <c r="M10">
        <v>1.5777535736560822E-2</v>
      </c>
      <c r="N10">
        <v>97.189125061035156</v>
      </c>
      <c r="O10">
        <v>7.5786117892754329E-2</v>
      </c>
      <c r="P10">
        <v>1</v>
      </c>
      <c r="R10">
        <v>1013</v>
      </c>
      <c r="S10">
        <f t="shared" si="5"/>
        <v>0</v>
      </c>
      <c r="T10">
        <v>1.5544538851827383E-2</v>
      </c>
      <c r="U10">
        <v>103.96672439575195</v>
      </c>
      <c r="V10">
        <v>7.7109872786766537E-2</v>
      </c>
      <c r="W10">
        <v>3</v>
      </c>
      <c r="X10">
        <f t="shared" si="6"/>
        <v>1.5795494584987562E-2</v>
      </c>
      <c r="Y10">
        <f t="shared" si="0"/>
        <v>96.244035085042313</v>
      </c>
      <c r="Z10">
        <f t="shared" si="0"/>
        <v>8.0284983059376105E-2</v>
      </c>
      <c r="AA10" s="4">
        <f t="shared" si="7"/>
        <v>-5.5821743205738926E-3</v>
      </c>
      <c r="AB10" s="4">
        <f t="shared" si="8"/>
        <v>26.303708548162831</v>
      </c>
      <c r="AC10" s="4">
        <f t="shared" si="9"/>
        <v>-0.12143827438454589</v>
      </c>
      <c r="AG10">
        <v>1013</v>
      </c>
      <c r="AH10">
        <f t="shared" si="1"/>
        <v>0</v>
      </c>
      <c r="AI10">
        <v>1.5712151769548655E-2</v>
      </c>
      <c r="AJ10">
        <v>92.453582763671875</v>
      </c>
      <c r="AK10">
        <v>9.2052874636843016E-2</v>
      </c>
      <c r="AL10">
        <v>3</v>
      </c>
      <c r="AN10" s="2">
        <v>1013</v>
      </c>
      <c r="AO10" s="2"/>
      <c r="AP10" s="2">
        <v>1.5699999999999999E-2</v>
      </c>
      <c r="AQ10" s="2">
        <v>96.89</v>
      </c>
      <c r="AR10" s="2">
        <v>8.2629999999999995E-2</v>
      </c>
      <c r="AS10" s="2">
        <v>3</v>
      </c>
      <c r="AT10">
        <f t="shared" si="10"/>
        <v>1.5706075884774327E-2</v>
      </c>
      <c r="AU10">
        <f t="shared" si="2"/>
        <v>94.671791381835931</v>
      </c>
      <c r="AV10">
        <f t="shared" si="2"/>
        <v>8.7341437318421505E-2</v>
      </c>
      <c r="AX10" s="4">
        <f t="shared" si="11"/>
        <v>-5.3013617070606679E-3</v>
      </c>
      <c r="AY10" s="4">
        <f t="shared" si="12"/>
        <v>26.771258165386882</v>
      </c>
      <c r="AZ10" s="4">
        <f t="shared" si="13"/>
        <v>-0.11250901405183644</v>
      </c>
      <c r="BC10" s="3">
        <v>1</v>
      </c>
      <c r="BD10" s="3">
        <f t="shared" si="14"/>
        <v>-0.46754961722405142</v>
      </c>
      <c r="BE10" s="3">
        <f t="shared" si="15"/>
        <v>-8.9292603327094516E-3</v>
      </c>
      <c r="BF10">
        <f t="shared" si="16"/>
        <v>1.5759727104902265E-2</v>
      </c>
      <c r="BG10" s="3">
        <f t="shared" si="17"/>
        <v>-5.4750258812236649E-3</v>
      </c>
      <c r="BH10" s="7"/>
      <c r="BI10" s="7"/>
      <c r="BJ10" s="7"/>
      <c r="BK10" s="7"/>
    </row>
    <row r="11" spans="1:63" x14ac:dyDescent="0.15">
      <c r="A11">
        <v>1015</v>
      </c>
      <c r="B11">
        <v>1015</v>
      </c>
      <c r="D11">
        <v>1015</v>
      </c>
      <c r="E11">
        <f t="shared" si="3"/>
        <v>0</v>
      </c>
      <c r="F11">
        <v>1.6360191628336906E-2</v>
      </c>
      <c r="G11">
        <v>88.23944091796875</v>
      </c>
      <c r="H11">
        <v>0.14635816602790838</v>
      </c>
      <c r="I11">
        <v>1</v>
      </c>
      <c r="K11">
        <v>1015</v>
      </c>
      <c r="L11">
        <f t="shared" si="4"/>
        <v>0</v>
      </c>
      <c r="M11">
        <v>1.6541555523872375E-2</v>
      </c>
      <c r="N11">
        <v>83.716415405273438</v>
      </c>
      <c r="O11">
        <v>0.14578909326975364</v>
      </c>
      <c r="P11">
        <v>1</v>
      </c>
      <c r="R11">
        <v>1015</v>
      </c>
      <c r="S11">
        <f t="shared" si="5"/>
        <v>0</v>
      </c>
      <c r="T11">
        <v>1.6638114117085934E-2</v>
      </c>
      <c r="U11">
        <v>86.940944671630859</v>
      </c>
      <c r="V11">
        <v>0.13087342154013143</v>
      </c>
      <c r="W11">
        <v>3</v>
      </c>
      <c r="X11">
        <f t="shared" si="6"/>
        <v>1.6513287089765072E-2</v>
      </c>
      <c r="Y11">
        <f t="shared" si="0"/>
        <v>86.298933664957687</v>
      </c>
      <c r="Z11">
        <f t="shared" si="0"/>
        <v>0.14100689361259783</v>
      </c>
      <c r="AA11" s="4">
        <f t="shared" si="7"/>
        <v>-4.8643818157963828E-3</v>
      </c>
      <c r="AB11" s="4">
        <f t="shared" si="8"/>
        <v>16.358607128078205</v>
      </c>
      <c r="AC11" s="4">
        <f t="shared" si="9"/>
        <v>-6.0716363831324172E-2</v>
      </c>
      <c r="AG11">
        <v>1015</v>
      </c>
      <c r="AH11">
        <f t="shared" si="1"/>
        <v>0</v>
      </c>
      <c r="AI11">
        <v>1.8327940255403519E-2</v>
      </c>
      <c r="AJ11">
        <v>79.691837310791016</v>
      </c>
      <c r="AK11">
        <v>0.17754696796345334</v>
      </c>
      <c r="AL11">
        <v>3</v>
      </c>
      <c r="AN11" s="2">
        <v>1015</v>
      </c>
      <c r="AO11" s="2"/>
      <c r="AP11" s="2">
        <v>1.66E-2</v>
      </c>
      <c r="AQ11" s="2">
        <v>88.483999999999995</v>
      </c>
      <c r="AR11" s="2">
        <v>0.16136</v>
      </c>
      <c r="AS11" s="2">
        <v>3</v>
      </c>
      <c r="AT11">
        <f t="shared" si="10"/>
        <v>1.7463970127701761E-2</v>
      </c>
      <c r="AU11">
        <f t="shared" si="2"/>
        <v>84.087918655395498</v>
      </c>
      <c r="AV11">
        <f t="shared" si="2"/>
        <v>0.16945348398172666</v>
      </c>
      <c r="AX11" s="4">
        <f t="shared" si="11"/>
        <v>-3.5434674641332334E-3</v>
      </c>
      <c r="AY11" s="4">
        <f t="shared" si="12"/>
        <v>16.18738543894645</v>
      </c>
      <c r="AZ11" s="4">
        <f t="shared" si="13"/>
        <v>-3.0396967388531287E-2</v>
      </c>
      <c r="BC11" s="3">
        <v>1</v>
      </c>
      <c r="BD11" s="3">
        <f t="shared" si="14"/>
        <v>0.17122168913175528</v>
      </c>
      <c r="BE11" s="3">
        <f t="shared" si="15"/>
        <v>-3.0319396442792884E-2</v>
      </c>
      <c r="BF11">
        <f t="shared" si="16"/>
        <v>1.6893560304939749E-2</v>
      </c>
      <c r="BG11" s="3">
        <f t="shared" si="17"/>
        <v>-4.341192681186181E-3</v>
      </c>
      <c r="BH11" s="7"/>
      <c r="BI11" s="7"/>
      <c r="BJ11" s="7"/>
      <c r="BK11" s="7"/>
    </row>
    <row r="12" spans="1:63" x14ac:dyDescent="0.15">
      <c r="A12">
        <v>1016</v>
      </c>
      <c r="B12">
        <v>1016</v>
      </c>
      <c r="D12">
        <v>1016</v>
      </c>
      <c r="E12">
        <f t="shared" si="3"/>
        <v>0</v>
      </c>
      <c r="F12">
        <v>2.6627007871866226E-2</v>
      </c>
      <c r="G12">
        <v>92.5499267578125</v>
      </c>
      <c r="H12">
        <v>9.6536033896043372E-2</v>
      </c>
      <c r="I12">
        <v>1</v>
      </c>
      <c r="K12">
        <v>1016</v>
      </c>
      <c r="L12">
        <f t="shared" si="4"/>
        <v>0</v>
      </c>
      <c r="M12">
        <v>2.6715299114584923E-2</v>
      </c>
      <c r="N12">
        <v>96.340370178222656</v>
      </c>
      <c r="O12">
        <v>0.10178429436741541</v>
      </c>
      <c r="P12">
        <v>1</v>
      </c>
      <c r="R12">
        <v>1016</v>
      </c>
      <c r="S12">
        <f t="shared" si="5"/>
        <v>0</v>
      </c>
      <c r="T12">
        <v>2.5948305614292622E-2</v>
      </c>
      <c r="U12">
        <v>88.597354888916016</v>
      </c>
      <c r="V12">
        <v>0.11286266126248989</v>
      </c>
      <c r="W12">
        <v>3</v>
      </c>
      <c r="X12">
        <f t="shared" si="6"/>
        <v>2.6430204200247925E-2</v>
      </c>
      <c r="Y12">
        <f t="shared" si="0"/>
        <v>92.495883941650391</v>
      </c>
      <c r="Z12">
        <f t="shared" si="0"/>
        <v>0.10372766317531623</v>
      </c>
      <c r="AA12" s="4">
        <f t="shared" si="7"/>
        <v>5.05253529468647E-3</v>
      </c>
      <c r="AB12" s="4">
        <f t="shared" si="8"/>
        <v>22.555557404770909</v>
      </c>
      <c r="AC12" s="4">
        <f t="shared" si="9"/>
        <v>-9.7995594268605768E-2</v>
      </c>
      <c r="AG12">
        <v>1016</v>
      </c>
      <c r="AH12">
        <f t="shared" si="1"/>
        <v>0</v>
      </c>
      <c r="AI12">
        <v>2.6645952835679054E-2</v>
      </c>
      <c r="AJ12">
        <v>87.366424560546875</v>
      </c>
      <c r="AK12">
        <v>0.12334925333977467</v>
      </c>
      <c r="AL12">
        <v>3</v>
      </c>
      <c r="AN12" s="2">
        <v>1016</v>
      </c>
      <c r="AO12" s="2"/>
      <c r="AP12" s="2">
        <v>2.9600000000000001E-2</v>
      </c>
      <c r="AQ12" s="2">
        <v>82.739000000000004</v>
      </c>
      <c r="AR12" s="2">
        <v>0.10611</v>
      </c>
      <c r="AS12" s="2">
        <v>3</v>
      </c>
      <c r="AT12">
        <f t="shared" si="10"/>
        <v>2.8122976417839528E-2</v>
      </c>
      <c r="AU12">
        <f t="shared" si="2"/>
        <v>85.05271228027344</v>
      </c>
      <c r="AV12">
        <f t="shared" si="2"/>
        <v>0.11472962666988734</v>
      </c>
      <c r="AX12" s="4">
        <f t="shared" si="11"/>
        <v>7.1155388260045332E-3</v>
      </c>
      <c r="AY12" s="4">
        <f t="shared" si="12"/>
        <v>17.152179063824391</v>
      </c>
      <c r="AZ12" s="4">
        <f t="shared" si="13"/>
        <v>-8.5120824700370606E-2</v>
      </c>
      <c r="BC12" s="3">
        <v>1</v>
      </c>
      <c r="BD12" s="3">
        <f t="shared" si="14"/>
        <v>5.4033783409465173</v>
      </c>
      <c r="BE12" s="3">
        <f t="shared" si="15"/>
        <v>-1.2874769568235161E-2</v>
      </c>
      <c r="BF12">
        <f t="shared" si="16"/>
        <v>2.7107313087284569E-2</v>
      </c>
      <c r="BG12" s="3">
        <f t="shared" si="17"/>
        <v>5.8725601011586394E-3</v>
      </c>
      <c r="BH12" s="7"/>
      <c r="BI12" s="7"/>
      <c r="BJ12" s="7"/>
      <c r="BK12" s="7"/>
    </row>
    <row r="13" spans="1:63" x14ac:dyDescent="0.15">
      <c r="A13">
        <v>1019</v>
      </c>
      <c r="B13">
        <v>1019</v>
      </c>
      <c r="D13">
        <v>1019</v>
      </c>
      <c r="E13">
        <f t="shared" si="3"/>
        <v>0</v>
      </c>
      <c r="F13">
        <v>1.5084533020853996E-2</v>
      </c>
      <c r="G13">
        <v>57.728492736816406</v>
      </c>
      <c r="H13">
        <v>0.16909948554383761</v>
      </c>
      <c r="I13">
        <v>1</v>
      </c>
      <c r="K13">
        <v>1019</v>
      </c>
      <c r="L13">
        <f t="shared" si="4"/>
        <v>0</v>
      </c>
      <c r="M13">
        <v>1.5268170274794102E-2</v>
      </c>
      <c r="N13">
        <v>54.529129028320312</v>
      </c>
      <c r="O13">
        <v>0.2048816565230383</v>
      </c>
      <c r="P13">
        <v>1</v>
      </c>
      <c r="R13">
        <v>1019</v>
      </c>
      <c r="S13">
        <f t="shared" si="5"/>
        <v>0</v>
      </c>
      <c r="T13">
        <v>1.5058784279972315E-2</v>
      </c>
      <c r="U13">
        <v>67.206125259399414</v>
      </c>
      <c r="V13">
        <v>0.17396474425346731</v>
      </c>
      <c r="W13">
        <v>3</v>
      </c>
      <c r="X13">
        <f t="shared" si="6"/>
        <v>1.5137162525206804E-2</v>
      </c>
      <c r="Y13">
        <f t="shared" si="0"/>
        <v>59.821249008178711</v>
      </c>
      <c r="Z13">
        <f t="shared" si="0"/>
        <v>0.18264862877344776</v>
      </c>
      <c r="AA13" s="4">
        <f t="shared" si="7"/>
        <v>-6.2405063803546504E-3</v>
      </c>
      <c r="AB13" s="4">
        <f t="shared" si="8"/>
        <v>-10.119077528700771</v>
      </c>
      <c r="AC13" s="4">
        <f t="shared" si="9"/>
        <v>-1.9074628670474242E-2</v>
      </c>
      <c r="AG13">
        <v>1019</v>
      </c>
      <c r="AH13">
        <f t="shared" si="1"/>
        <v>0</v>
      </c>
      <c r="AI13">
        <v>1.6015036962926388E-2</v>
      </c>
      <c r="AJ13">
        <v>66.501907348632812</v>
      </c>
      <c r="AK13">
        <v>0.15974336360523689</v>
      </c>
      <c r="AL13">
        <v>3</v>
      </c>
      <c r="AN13" s="2">
        <v>1019</v>
      </c>
      <c r="AO13" s="2"/>
      <c r="AP13" s="2">
        <v>1.54E-2</v>
      </c>
      <c r="AQ13" s="2">
        <v>81.161000000000001</v>
      </c>
      <c r="AR13" s="2">
        <v>0.15776999999999999</v>
      </c>
      <c r="AS13" s="2">
        <v>3</v>
      </c>
      <c r="AT13">
        <f t="shared" si="10"/>
        <v>1.5707518481463192E-2</v>
      </c>
      <c r="AU13">
        <f t="shared" si="2"/>
        <v>73.831453674316407</v>
      </c>
      <c r="AV13">
        <f t="shared" si="2"/>
        <v>0.15875668180261843</v>
      </c>
      <c r="AX13" s="4">
        <f t="shared" si="11"/>
        <v>-5.2999191103718021E-3</v>
      </c>
      <c r="AY13" s="4">
        <f t="shared" si="12"/>
        <v>5.9309204578673587</v>
      </c>
      <c r="AZ13" s="4">
        <f t="shared" si="13"/>
        <v>-4.1093769567639521E-2</v>
      </c>
      <c r="BC13" s="3">
        <v>1</v>
      </c>
      <c r="BD13" s="3">
        <f t="shared" si="14"/>
        <v>-16.04999798656813</v>
      </c>
      <c r="BE13" s="3">
        <f t="shared" si="15"/>
        <v>2.2019140897165279E-2</v>
      </c>
      <c r="BF13">
        <f t="shared" si="16"/>
        <v>1.5365304907709359E-2</v>
      </c>
      <c r="BG13" s="3">
        <f t="shared" si="17"/>
        <v>-5.8694480784165712E-3</v>
      </c>
      <c r="BH13" s="7"/>
      <c r="BI13" s="7"/>
      <c r="BJ13" s="7"/>
      <c r="BK13" s="7"/>
    </row>
    <row r="14" spans="1:63" x14ac:dyDescent="0.15">
      <c r="A14">
        <v>1021</v>
      </c>
      <c r="B14">
        <v>1021</v>
      </c>
      <c r="D14">
        <v>1021</v>
      </c>
      <c r="E14">
        <f t="shared" si="3"/>
        <v>0</v>
      </c>
      <c r="F14">
        <v>1.4862354844808578E-2</v>
      </c>
      <c r="G14">
        <v>62.569259643554688</v>
      </c>
      <c r="H14">
        <v>0.19364558885471961</v>
      </c>
      <c r="I14">
        <v>1</v>
      </c>
      <c r="K14">
        <v>1021</v>
      </c>
      <c r="L14">
        <f t="shared" si="4"/>
        <v>0</v>
      </c>
      <c r="M14">
        <v>1.543378084897995E-2</v>
      </c>
      <c r="N14">
        <v>82.2320556640625</v>
      </c>
      <c r="O14">
        <v>0.16128555773227887</v>
      </c>
      <c r="P14">
        <v>1</v>
      </c>
      <c r="R14">
        <v>1021</v>
      </c>
      <c r="S14">
        <f t="shared" si="5"/>
        <v>0</v>
      </c>
      <c r="T14">
        <v>1.4844130724668503E-2</v>
      </c>
      <c r="U14">
        <v>69.619754791259766</v>
      </c>
      <c r="V14">
        <v>0.19147362337250767</v>
      </c>
      <c r="W14">
        <v>3</v>
      </c>
      <c r="X14">
        <f t="shared" si="6"/>
        <v>1.504675547281901E-2</v>
      </c>
      <c r="Y14">
        <f t="shared" si="0"/>
        <v>71.473690032958984</v>
      </c>
      <c r="Z14">
        <f t="shared" si="0"/>
        <v>0.18213492331983538</v>
      </c>
      <c r="AA14" s="4">
        <f t="shared" si="7"/>
        <v>-6.3309134327424448E-3</v>
      </c>
      <c r="AB14" s="4">
        <f t="shared" si="8"/>
        <v>1.5333634960795024</v>
      </c>
      <c r="AC14" s="4">
        <f t="shared" si="9"/>
        <v>-1.9588334124086615E-2</v>
      </c>
      <c r="AG14">
        <v>1021</v>
      </c>
      <c r="AH14">
        <f t="shared" si="1"/>
        <v>0</v>
      </c>
      <c r="AI14">
        <v>1.5816153027117252E-2</v>
      </c>
      <c r="AJ14">
        <v>70.807207107543945</v>
      </c>
      <c r="AK14">
        <v>0.15423223196505553</v>
      </c>
      <c r="AL14">
        <v>3</v>
      </c>
      <c r="AN14" s="2">
        <v>1021</v>
      </c>
      <c r="AO14" s="2"/>
      <c r="AP14" s="2">
        <v>1.5599999999999999E-2</v>
      </c>
      <c r="AQ14" s="2">
        <v>72.796000000000006</v>
      </c>
      <c r="AR14" s="2">
        <v>0.18373</v>
      </c>
      <c r="AS14" s="2">
        <v>3</v>
      </c>
      <c r="AT14">
        <f t="shared" si="10"/>
        <v>1.5708076513558628E-2</v>
      </c>
      <c r="AU14">
        <f t="shared" si="2"/>
        <v>71.801603553771969</v>
      </c>
      <c r="AV14">
        <f t="shared" si="2"/>
        <v>0.16898111598252777</v>
      </c>
      <c r="AX14" s="4">
        <f t="shared" si="11"/>
        <v>-5.299361078276367E-3</v>
      </c>
      <c r="AY14" s="4">
        <f t="shared" si="12"/>
        <v>3.9010703373229205</v>
      </c>
      <c r="AZ14" s="4">
        <f t="shared" si="13"/>
        <v>-3.0869335387730179E-2</v>
      </c>
      <c r="BC14" s="3">
        <v>1</v>
      </c>
      <c r="BD14" s="3">
        <f t="shared" si="14"/>
        <v>-2.3677068412434181</v>
      </c>
      <c r="BE14" s="3">
        <f t="shared" si="15"/>
        <v>1.1281001263643564E-2</v>
      </c>
      <c r="BF14">
        <f t="shared" si="16"/>
        <v>1.5311283889114857E-2</v>
      </c>
      <c r="BG14" s="3">
        <f t="shared" si="17"/>
        <v>-5.9234690970110734E-3</v>
      </c>
      <c r="BH14" s="7"/>
      <c r="BI14" s="7"/>
      <c r="BJ14" s="7"/>
      <c r="BK14" s="7"/>
    </row>
    <row r="15" spans="1:63" x14ac:dyDescent="0.15">
      <c r="A15">
        <v>1242</v>
      </c>
      <c r="B15">
        <v>1242</v>
      </c>
      <c r="D15">
        <v>1242</v>
      </c>
      <c r="E15">
        <f t="shared" si="3"/>
        <v>0</v>
      </c>
      <c r="F15">
        <v>1.1237033642828465E-2</v>
      </c>
      <c r="G15">
        <v>86.953155517578125</v>
      </c>
      <c r="H15">
        <v>7.0355684572554283E-2</v>
      </c>
      <c r="I15">
        <v>1</v>
      </c>
      <c r="K15">
        <v>1242</v>
      </c>
      <c r="L15">
        <f t="shared" si="4"/>
        <v>0</v>
      </c>
      <c r="M15">
        <v>1.3718577101826668E-2</v>
      </c>
      <c r="N15">
        <v>89.333198547363281</v>
      </c>
      <c r="O15">
        <v>7.2262457658156587E-2</v>
      </c>
      <c r="P15">
        <v>1</v>
      </c>
      <c r="R15">
        <v>1242</v>
      </c>
      <c r="S15">
        <f t="shared" si="5"/>
        <v>0</v>
      </c>
      <c r="T15">
        <v>1.3924284838140011E-2</v>
      </c>
      <c r="U15">
        <v>82.0145263671875</v>
      </c>
      <c r="V15">
        <v>8.3060721301395357E-2</v>
      </c>
      <c r="W15">
        <v>3</v>
      </c>
      <c r="X15">
        <f t="shared" si="6"/>
        <v>1.2959965194265047E-2</v>
      </c>
      <c r="Y15">
        <f t="shared" si="0"/>
        <v>86.100293477376297</v>
      </c>
      <c r="Z15">
        <f t="shared" si="0"/>
        <v>7.5226287844035414E-2</v>
      </c>
      <c r="AA15" s="4">
        <f t="shared" si="7"/>
        <v>-8.4177037112964075E-3</v>
      </c>
      <c r="AB15" s="4">
        <f t="shared" si="8"/>
        <v>16.159966940496815</v>
      </c>
      <c r="AC15" s="4">
        <f t="shared" si="9"/>
        <v>-0.1264969695998866</v>
      </c>
      <c r="AG15">
        <v>1242</v>
      </c>
      <c r="AH15">
        <f t="shared" si="1"/>
        <v>0</v>
      </c>
      <c r="AI15">
        <v>1.2103003449738026E-2</v>
      </c>
      <c r="AJ15">
        <v>66.800239562988281</v>
      </c>
      <c r="AK15">
        <v>0.10762729772352485</v>
      </c>
      <c r="AL15">
        <v>1</v>
      </c>
      <c r="AN15" s="2">
        <v>1242</v>
      </c>
      <c r="AO15" s="2"/>
      <c r="AP15" s="2">
        <v>1.47E-2</v>
      </c>
      <c r="AQ15" s="2">
        <v>63.075000000000003</v>
      </c>
      <c r="AR15" s="2">
        <v>9.2759999999999995E-2</v>
      </c>
      <c r="AS15" s="2">
        <v>3</v>
      </c>
      <c r="AT15">
        <f t="shared" si="10"/>
        <v>1.3401501724869012E-2</v>
      </c>
      <c r="AU15">
        <f t="shared" si="2"/>
        <v>64.937619781494135</v>
      </c>
      <c r="AV15">
        <f t="shared" si="2"/>
        <v>0.10019364886176242</v>
      </c>
      <c r="AX15" s="4">
        <f t="shared" si="11"/>
        <v>-7.6059358669659828E-3</v>
      </c>
      <c r="AY15" s="4">
        <f t="shared" si="12"/>
        <v>-2.9629134349549133</v>
      </c>
      <c r="AZ15" s="4">
        <f t="shared" si="13"/>
        <v>-9.9656802508495526E-2</v>
      </c>
      <c r="BC15" s="3">
        <v>1</v>
      </c>
      <c r="BD15" s="3">
        <f t="shared" si="14"/>
        <v>19.122880375451729</v>
      </c>
      <c r="BE15" s="3">
        <f t="shared" si="15"/>
        <v>-2.6840167091391073E-2</v>
      </c>
      <c r="BF15">
        <f t="shared" si="16"/>
        <v>1.3136579806506635E-2</v>
      </c>
      <c r="BG15" s="3">
        <f t="shared" si="17"/>
        <v>-8.0981731796192953E-3</v>
      </c>
      <c r="BH15" s="7"/>
      <c r="BI15" s="7"/>
      <c r="BJ15" s="7"/>
      <c r="BK15" s="7"/>
    </row>
    <row r="16" spans="1:63" x14ac:dyDescent="0.15">
      <c r="A16">
        <v>1243</v>
      </c>
      <c r="B16">
        <v>1243</v>
      </c>
      <c r="D16">
        <v>1243</v>
      </c>
      <c r="E16">
        <f t="shared" si="3"/>
        <v>0</v>
      </c>
      <c r="F16">
        <v>1.0250039398670197E-2</v>
      </c>
      <c r="G16">
        <v>73.970375061035156</v>
      </c>
      <c r="H16">
        <v>0.33573871001144007</v>
      </c>
      <c r="I16">
        <v>1</v>
      </c>
      <c r="K16">
        <v>1243</v>
      </c>
      <c r="L16">
        <f t="shared" si="4"/>
        <v>0</v>
      </c>
      <c r="M16">
        <v>1.0585395619273186E-2</v>
      </c>
      <c r="N16">
        <v>75.055122375488281</v>
      </c>
      <c r="O16">
        <v>0.3362551697412095</v>
      </c>
      <c r="P16">
        <v>1</v>
      </c>
      <c r="R16">
        <v>1243</v>
      </c>
      <c r="S16">
        <f t="shared" si="5"/>
        <v>0</v>
      </c>
      <c r="T16">
        <v>4.131714254617691E-2</v>
      </c>
      <c r="U16">
        <v>69.726165771484375</v>
      </c>
      <c r="V16">
        <v>0.36303157641446931</v>
      </c>
      <c r="W16">
        <v>2</v>
      </c>
      <c r="X16">
        <f t="shared" si="6"/>
        <v>2.0717525854706764E-2</v>
      </c>
      <c r="Y16">
        <f t="shared" si="0"/>
        <v>72.917221069335938</v>
      </c>
      <c r="Z16">
        <f t="shared" si="0"/>
        <v>0.34500848538903961</v>
      </c>
      <c r="AA16" s="4">
        <f t="shared" si="7"/>
        <v>-6.6014305085469044E-4</v>
      </c>
      <c r="AB16" s="4">
        <f t="shared" si="8"/>
        <v>2.9768945324564555</v>
      </c>
      <c r="AC16" s="4">
        <f t="shared" si="9"/>
        <v>0.14328522794511761</v>
      </c>
      <c r="AG16">
        <v>1243</v>
      </c>
      <c r="AH16">
        <f t="shared" si="1"/>
        <v>0</v>
      </c>
      <c r="AI16">
        <v>1.036654319614172E-2</v>
      </c>
      <c r="AJ16">
        <v>66.211997985839844</v>
      </c>
      <c r="AK16">
        <v>0.32854397918753425</v>
      </c>
      <c r="AL16">
        <v>3</v>
      </c>
      <c r="AN16" s="2">
        <v>1243</v>
      </c>
      <c r="AO16" s="2"/>
      <c r="AP16" s="2">
        <v>1.0699999999999999E-2</v>
      </c>
      <c r="AQ16" s="2">
        <v>68.444999999999993</v>
      </c>
      <c r="AR16" s="2">
        <v>0.32472000000000001</v>
      </c>
      <c r="AS16" s="2">
        <v>3</v>
      </c>
      <c r="AT16">
        <f t="shared" si="10"/>
        <v>1.053327159807086E-2</v>
      </c>
      <c r="AU16">
        <f t="shared" si="2"/>
        <v>67.328498992919918</v>
      </c>
      <c r="AV16">
        <f t="shared" si="2"/>
        <v>0.32663198959376716</v>
      </c>
      <c r="AX16" s="4">
        <f t="shared" si="11"/>
        <v>-1.0474165993764134E-2</v>
      </c>
      <c r="AY16" s="4">
        <f t="shared" si="12"/>
        <v>-0.5720342235291298</v>
      </c>
      <c r="AZ16" s="4">
        <f t="shared" si="13"/>
        <v>0.12678153822350921</v>
      </c>
      <c r="BC16" s="3">
        <v>1</v>
      </c>
      <c r="BD16" s="3">
        <f t="shared" si="14"/>
        <v>3.5489287559855853</v>
      </c>
      <c r="BE16" s="3">
        <f t="shared" si="15"/>
        <v>1.65036897216084E-2</v>
      </c>
      <c r="BF16">
        <f t="shared" si="16"/>
        <v>1.6643824152052403E-2</v>
      </c>
      <c r="BG16" s="3">
        <f t="shared" si="17"/>
        <v>-4.5909288340735266E-3</v>
      </c>
      <c r="BH16" s="7"/>
      <c r="BI16" s="7"/>
      <c r="BJ16" s="7"/>
      <c r="BK16" s="7"/>
    </row>
    <row r="17" spans="1:63" x14ac:dyDescent="0.15">
      <c r="A17">
        <v>1244</v>
      </c>
      <c r="B17">
        <v>1244</v>
      </c>
      <c r="D17">
        <v>1244</v>
      </c>
      <c r="E17">
        <f t="shared" si="3"/>
        <v>0</v>
      </c>
      <c r="F17">
        <v>3.0951552093029022E-2</v>
      </c>
      <c r="G17">
        <v>88.700260708574206</v>
      </c>
      <c r="H17">
        <v>0.19084430347392134</v>
      </c>
      <c r="I17">
        <v>1</v>
      </c>
      <c r="K17">
        <v>1244</v>
      </c>
      <c r="L17">
        <f t="shared" si="4"/>
        <v>0</v>
      </c>
      <c r="M17">
        <v>3.0802926048636436E-2</v>
      </c>
      <c r="N17">
        <v>78.529751722700894</v>
      </c>
      <c r="O17">
        <v>0.19883620244621522</v>
      </c>
      <c r="P17">
        <v>1</v>
      </c>
      <c r="R17">
        <v>1244</v>
      </c>
      <c r="S17">
        <f t="shared" si="5"/>
        <v>0</v>
      </c>
      <c r="T17">
        <v>3.1056620180606842E-2</v>
      </c>
      <c r="U17">
        <v>77.364366738882381</v>
      </c>
      <c r="V17">
        <v>0.23250681164129963</v>
      </c>
      <c r="W17">
        <v>3</v>
      </c>
      <c r="X17">
        <f t="shared" si="6"/>
        <v>3.0937032774090767E-2</v>
      </c>
      <c r="Y17">
        <f t="shared" si="0"/>
        <v>81.531459723385822</v>
      </c>
      <c r="Z17">
        <f t="shared" si="0"/>
        <v>0.20739577252047872</v>
      </c>
      <c r="AA17" s="4">
        <f t="shared" si="7"/>
        <v>9.5593638685293122E-3</v>
      </c>
      <c r="AB17" s="4">
        <f t="shared" si="8"/>
        <v>11.59113318650634</v>
      </c>
      <c r="AC17" s="4">
        <f t="shared" si="9"/>
        <v>5.6725150765567223E-3</v>
      </c>
      <c r="AG17">
        <v>1244</v>
      </c>
      <c r="AH17">
        <f t="shared" si="1"/>
        <v>0</v>
      </c>
      <c r="AI17">
        <v>2.9456184245646E-2</v>
      </c>
      <c r="AJ17">
        <v>69.547522231936455</v>
      </c>
      <c r="AK17">
        <v>0.22296556867573802</v>
      </c>
      <c r="AL17">
        <v>3</v>
      </c>
      <c r="AN17" s="2">
        <v>1244</v>
      </c>
      <c r="AO17" s="2"/>
      <c r="AP17" s="2">
        <v>3.0099999999999998E-2</v>
      </c>
      <c r="AQ17" s="2">
        <v>74.619</v>
      </c>
      <c r="AR17" s="2">
        <v>0.21276999999999999</v>
      </c>
      <c r="AS17" s="2">
        <v>3</v>
      </c>
      <c r="AT17">
        <f t="shared" si="10"/>
        <v>2.9778092122823001E-2</v>
      </c>
      <c r="AU17">
        <f t="shared" si="2"/>
        <v>72.083261115968227</v>
      </c>
      <c r="AV17">
        <f t="shared" si="2"/>
        <v>0.21786778433786902</v>
      </c>
      <c r="AX17" s="4">
        <f t="shared" si="11"/>
        <v>8.7706545309880063E-3</v>
      </c>
      <c r="AY17" s="4">
        <f t="shared" si="12"/>
        <v>4.182727899519179</v>
      </c>
      <c r="AZ17" s="4">
        <f t="shared" si="13"/>
        <v>1.8017332967611072E-2</v>
      </c>
      <c r="BC17" s="3">
        <v>1</v>
      </c>
      <c r="BD17" s="3">
        <f t="shared" si="14"/>
        <v>7.4084052869871613</v>
      </c>
      <c r="BE17" s="3">
        <f t="shared" si="15"/>
        <v>-1.2344817891054349E-2</v>
      </c>
      <c r="BF17">
        <f t="shared" si="16"/>
        <v>3.0473456513583658E-2</v>
      </c>
      <c r="BG17" s="3">
        <f t="shared" si="17"/>
        <v>9.2387035274577277E-3</v>
      </c>
      <c r="BH17" s="7"/>
      <c r="BI17" s="7"/>
      <c r="BJ17" s="7"/>
      <c r="BK17" s="7"/>
    </row>
    <row r="18" spans="1:63" x14ac:dyDescent="0.15">
      <c r="A18">
        <v>1245</v>
      </c>
      <c r="B18">
        <v>1245</v>
      </c>
      <c r="D18">
        <v>1245</v>
      </c>
      <c r="E18">
        <f t="shared" si="3"/>
        <v>0</v>
      </c>
      <c r="F18">
        <v>2.022523432970047E-2</v>
      </c>
      <c r="G18">
        <v>74.711479187011719</v>
      </c>
      <c r="H18">
        <v>8.9360428780056733E-2</v>
      </c>
      <c r="I18">
        <v>1</v>
      </c>
      <c r="K18">
        <v>1245</v>
      </c>
      <c r="L18">
        <f t="shared" si="4"/>
        <v>0</v>
      </c>
      <c r="M18">
        <v>1.9591888412833214E-2</v>
      </c>
      <c r="N18">
        <v>75.679582080803812</v>
      </c>
      <c r="O18">
        <v>9.4557933639933783E-2</v>
      </c>
      <c r="P18">
        <v>1</v>
      </c>
      <c r="R18">
        <v>1245</v>
      </c>
      <c r="S18">
        <f t="shared" si="5"/>
        <v>0</v>
      </c>
      <c r="T18">
        <v>2.0471172407269478E-2</v>
      </c>
      <c r="U18">
        <v>80.520702362060547</v>
      </c>
      <c r="V18">
        <v>9.031163338605025E-2</v>
      </c>
      <c r="W18">
        <v>3</v>
      </c>
      <c r="X18">
        <f t="shared" si="6"/>
        <v>2.0096098383267719E-2</v>
      </c>
      <c r="Y18">
        <f t="shared" ref="Y18:Y53" si="18">AVERAGE(G18,N18,U18)</f>
        <v>76.970587876625359</v>
      </c>
      <c r="Z18">
        <f t="shared" ref="Z18:Z53" si="19">AVERAGE(H18,O18,V18)</f>
        <v>9.1409998602013598E-2</v>
      </c>
      <c r="AA18" s="4">
        <f t="shared" si="7"/>
        <v>-1.2815705222937353E-3</v>
      </c>
      <c r="AB18" s="4">
        <f t="shared" si="8"/>
        <v>7.0302613397458771</v>
      </c>
      <c r="AC18" s="4">
        <f t="shared" si="9"/>
        <v>-0.1103132588419084</v>
      </c>
      <c r="AG18">
        <v>1245</v>
      </c>
      <c r="AH18">
        <f t="shared" si="1"/>
        <v>0</v>
      </c>
      <c r="AI18">
        <v>2.0183159969747066E-2</v>
      </c>
      <c r="AJ18">
        <v>70.397483825683594</v>
      </c>
      <c r="AK18">
        <v>0.12344742908536552</v>
      </c>
      <c r="AL18">
        <v>3</v>
      </c>
      <c r="AN18" s="2"/>
      <c r="AO18" s="2"/>
      <c r="AP18" s="2"/>
      <c r="AQ18" s="2"/>
      <c r="AR18" s="2"/>
      <c r="AS18" s="2"/>
      <c r="AT18">
        <f t="shared" si="10"/>
        <v>2.0183159969747066E-2</v>
      </c>
      <c r="AU18">
        <f t="shared" ref="AU18:AU52" si="20">AVERAGE(AJ18,AQ18)</f>
        <v>70.397483825683594</v>
      </c>
      <c r="AV18">
        <f t="shared" ref="AV18:AV52" si="21">AVERAGE(AK18,AR18)</f>
        <v>0.12344742908536552</v>
      </c>
      <c r="AX18" s="4">
        <f t="shared" si="11"/>
        <v>-8.2427762208792804E-4</v>
      </c>
      <c r="AY18" s="4">
        <f t="shared" si="12"/>
        <v>2.4969506092345455</v>
      </c>
      <c r="AZ18" s="4">
        <f t="shared" si="13"/>
        <v>-7.640302228489243E-2</v>
      </c>
      <c r="BC18" s="3">
        <v>1</v>
      </c>
      <c r="BD18" s="3">
        <f t="shared" si="14"/>
        <v>4.5333107305113316</v>
      </c>
      <c r="BE18" s="3">
        <f t="shared" si="15"/>
        <v>-3.3910236557015971E-2</v>
      </c>
      <c r="BF18">
        <f t="shared" si="16"/>
        <v>2.0117863779887557E-2</v>
      </c>
      <c r="BG18" s="3">
        <f t="shared" si="17"/>
        <v>-1.116889206238373E-3</v>
      </c>
      <c r="BH18" s="7"/>
      <c r="BI18" s="7"/>
      <c r="BJ18" s="7"/>
      <c r="BK18" s="7"/>
    </row>
    <row r="19" spans="1:63" x14ac:dyDescent="0.15">
      <c r="A19">
        <v>1247</v>
      </c>
      <c r="B19">
        <v>1247</v>
      </c>
      <c r="D19">
        <v>1247</v>
      </c>
      <c r="E19">
        <f t="shared" si="3"/>
        <v>0</v>
      </c>
      <c r="F19">
        <v>2.6683330535888672E-2</v>
      </c>
      <c r="G19">
        <v>72.647651672363281</v>
      </c>
      <c r="H19">
        <v>0.22153477663171778</v>
      </c>
      <c r="I19">
        <v>1</v>
      </c>
      <c r="K19">
        <v>1247</v>
      </c>
      <c r="L19">
        <f t="shared" si="4"/>
        <v>0</v>
      </c>
      <c r="M19">
        <v>2.7116114273667336E-2</v>
      </c>
      <c r="N19">
        <v>76.36199951171875</v>
      </c>
      <c r="O19">
        <v>0.2381937746536156</v>
      </c>
      <c r="P19">
        <v>1</v>
      </c>
      <c r="R19">
        <v>1247</v>
      </c>
      <c r="S19">
        <f t="shared" si="5"/>
        <v>0</v>
      </c>
      <c r="T19">
        <v>2.6178088039159775E-2</v>
      </c>
      <c r="U19">
        <v>70.364757537841797</v>
      </c>
      <c r="V19">
        <v>0.22212745036184628</v>
      </c>
      <c r="W19">
        <v>3</v>
      </c>
      <c r="X19">
        <f t="shared" si="6"/>
        <v>2.6659177616238594E-2</v>
      </c>
      <c r="Y19">
        <f t="shared" si="18"/>
        <v>73.124802907307938</v>
      </c>
      <c r="Z19">
        <f t="shared" si="19"/>
        <v>0.22728533388239325</v>
      </c>
      <c r="AA19" s="4">
        <f t="shared" si="7"/>
        <v>5.2815087106771394E-3</v>
      </c>
      <c r="AB19" s="4">
        <f t="shared" si="8"/>
        <v>3.184476370428456</v>
      </c>
      <c r="AC19" s="4">
        <f t="shared" si="9"/>
        <v>2.5562076438471248E-2</v>
      </c>
      <c r="AG19">
        <v>1247</v>
      </c>
      <c r="AH19">
        <f t="shared" si="1"/>
        <v>0</v>
      </c>
      <c r="AI19">
        <v>3.0999351292848587E-2</v>
      </c>
      <c r="AJ19">
        <v>53.07961157488171</v>
      </c>
      <c r="AK19">
        <v>0.2264624496524292</v>
      </c>
      <c r="AL19">
        <v>3</v>
      </c>
      <c r="AN19" s="2"/>
      <c r="AO19" s="2"/>
      <c r="AP19" s="2"/>
      <c r="AQ19" s="2"/>
      <c r="AR19" s="2"/>
      <c r="AS19" s="2"/>
      <c r="AT19">
        <f t="shared" si="10"/>
        <v>3.0999351292848587E-2</v>
      </c>
      <c r="AU19">
        <f t="shared" si="20"/>
        <v>53.07961157488171</v>
      </c>
      <c r="AV19">
        <f t="shared" si="21"/>
        <v>0.2264624496524292</v>
      </c>
      <c r="AX19" s="4">
        <f t="shared" si="11"/>
        <v>9.9919137010135925E-3</v>
      </c>
      <c r="AY19" s="4">
        <f t="shared" si="12"/>
        <v>-14.820921641567338</v>
      </c>
      <c r="AZ19" s="4">
        <f t="shared" si="13"/>
        <v>2.6611998282171256E-2</v>
      </c>
      <c r="BC19" s="3">
        <v>1</v>
      </c>
      <c r="BD19" s="3">
        <f t="shared" si="14"/>
        <v>18.005398011995794</v>
      </c>
      <c r="BE19" s="3">
        <f t="shared" si="15"/>
        <v>-1.049921843700008E-3</v>
      </c>
      <c r="BF19">
        <f t="shared" si="16"/>
        <v>2.7744221035391092E-2</v>
      </c>
      <c r="BG19" s="3">
        <f t="shared" si="17"/>
        <v>6.5094680492651623E-3</v>
      </c>
      <c r="BH19" s="7"/>
      <c r="BI19" s="7"/>
      <c r="BJ19" s="7"/>
      <c r="BK19" s="7"/>
    </row>
    <row r="20" spans="1:63" x14ac:dyDescent="0.15">
      <c r="A20">
        <v>1248</v>
      </c>
      <c r="B20">
        <v>1248</v>
      </c>
      <c r="D20">
        <v>1248</v>
      </c>
      <c r="E20">
        <f t="shared" si="3"/>
        <v>0</v>
      </c>
      <c r="F20">
        <v>2.2025618702173233E-2</v>
      </c>
      <c r="G20">
        <v>88.794425964355469</v>
      </c>
      <c r="H20">
        <v>0.12715802757503411</v>
      </c>
      <c r="I20">
        <v>1</v>
      </c>
      <c r="K20">
        <v>1248</v>
      </c>
      <c r="L20">
        <f t="shared" si="4"/>
        <v>0</v>
      </c>
      <c r="M20">
        <v>2.2897200658917427E-2</v>
      </c>
      <c r="N20">
        <v>64.814559936523438</v>
      </c>
      <c r="O20">
        <v>0.13025809146165493</v>
      </c>
      <c r="P20">
        <v>1</v>
      </c>
      <c r="R20">
        <v>1248</v>
      </c>
      <c r="S20">
        <f t="shared" si="5"/>
        <v>0</v>
      </c>
      <c r="T20">
        <v>1.8653536215424538E-2</v>
      </c>
      <c r="U20">
        <v>90.582904815673828</v>
      </c>
      <c r="V20">
        <v>0.15075358646144704</v>
      </c>
      <c r="W20">
        <v>3</v>
      </c>
      <c r="X20">
        <f t="shared" si="6"/>
        <v>2.1192118525505066E-2</v>
      </c>
      <c r="Y20">
        <f t="shared" si="18"/>
        <v>81.397296905517578</v>
      </c>
      <c r="Z20">
        <f t="shared" si="19"/>
        <v>0.13605656849937869</v>
      </c>
      <c r="AA20" s="4">
        <f t="shared" si="7"/>
        <v>-1.8555038005638874E-4</v>
      </c>
      <c r="AB20" s="4">
        <f t="shared" si="8"/>
        <v>11.456970368638096</v>
      </c>
      <c r="AC20" s="4">
        <f t="shared" si="9"/>
        <v>-6.5666688944543306E-2</v>
      </c>
      <c r="AG20">
        <v>1248</v>
      </c>
      <c r="AH20">
        <f t="shared" si="1"/>
        <v>0</v>
      </c>
      <c r="AI20">
        <v>2.6721763424575329E-2</v>
      </c>
      <c r="AJ20">
        <v>89.120911826612428</v>
      </c>
      <c r="AK20">
        <v>0.11283889101145701</v>
      </c>
      <c r="AL20">
        <v>3</v>
      </c>
      <c r="AN20" s="2">
        <v>1248</v>
      </c>
      <c r="AO20" s="2"/>
      <c r="AP20" s="2">
        <v>2.2800000000000001E-2</v>
      </c>
      <c r="AQ20" s="2">
        <v>88.44</v>
      </c>
      <c r="AR20" s="2">
        <v>0.11201999999999999</v>
      </c>
      <c r="AS20" s="2">
        <v>3</v>
      </c>
      <c r="AT20">
        <f t="shared" si="10"/>
        <v>2.4760881712287665E-2</v>
      </c>
      <c r="AU20">
        <f t="shared" si="20"/>
        <v>88.780455913306213</v>
      </c>
      <c r="AV20">
        <f t="shared" si="21"/>
        <v>0.1124294455057285</v>
      </c>
      <c r="AX20" s="4">
        <f t="shared" si="11"/>
        <v>3.7534441204526703E-3</v>
      </c>
      <c r="AY20" s="4">
        <f t="shared" si="12"/>
        <v>20.879922696857165</v>
      </c>
      <c r="AZ20" s="4">
        <f t="shared" si="13"/>
        <v>-8.7421005864529444E-2</v>
      </c>
      <c r="BC20" s="3">
        <v>1</v>
      </c>
      <c r="BD20" s="3">
        <f t="shared" si="14"/>
        <v>-9.4229523282190684</v>
      </c>
      <c r="BE20" s="3">
        <f t="shared" si="15"/>
        <v>2.1754316919986139E-2</v>
      </c>
      <c r="BF20">
        <f t="shared" si="16"/>
        <v>2.2619623800218105E-2</v>
      </c>
      <c r="BG20" s="3">
        <f t="shared" si="17"/>
        <v>1.3848708140921755E-3</v>
      </c>
      <c r="BH20" s="7"/>
      <c r="BI20" s="7"/>
      <c r="BJ20" s="7"/>
      <c r="BK20" s="7"/>
    </row>
    <row r="21" spans="1:63" x14ac:dyDescent="0.15">
      <c r="A21">
        <v>1249</v>
      </c>
      <c r="B21">
        <v>1249</v>
      </c>
      <c r="D21">
        <v>1249</v>
      </c>
      <c r="E21">
        <f t="shared" si="3"/>
        <v>0</v>
      </c>
      <c r="F21">
        <v>2.2772815078496933E-2</v>
      </c>
      <c r="G21">
        <v>82.664314270019531</v>
      </c>
      <c r="H21">
        <v>0.16144397612805506</v>
      </c>
      <c r="I21">
        <v>1</v>
      </c>
      <c r="K21">
        <v>1249</v>
      </c>
      <c r="L21">
        <f t="shared" si="4"/>
        <v>0</v>
      </c>
      <c r="M21">
        <v>2.320052869617939E-2</v>
      </c>
      <c r="N21">
        <v>79.0142822265625</v>
      </c>
      <c r="O21">
        <v>0.16508782807514319</v>
      </c>
      <c r="P21">
        <v>1</v>
      </c>
      <c r="R21">
        <v>1249</v>
      </c>
      <c r="S21">
        <f t="shared" si="5"/>
        <v>0</v>
      </c>
      <c r="T21">
        <v>2.2959824651479721E-2</v>
      </c>
      <c r="U21">
        <v>87.163227081298828</v>
      </c>
      <c r="V21">
        <v>0.14087186638384042</v>
      </c>
      <c r="W21">
        <v>3</v>
      </c>
      <c r="X21">
        <f t="shared" si="6"/>
        <v>2.2977722808718681E-2</v>
      </c>
      <c r="Y21">
        <f t="shared" si="18"/>
        <v>82.947274525960282</v>
      </c>
      <c r="Z21">
        <f t="shared" si="19"/>
        <v>0.15580122352901291</v>
      </c>
      <c r="AA21" s="4">
        <f t="shared" si="7"/>
        <v>1.6000539031572267E-3</v>
      </c>
      <c r="AB21" s="4">
        <f t="shared" si="8"/>
        <v>13.0069479890808</v>
      </c>
      <c r="AC21" s="4">
        <f t="shared" si="9"/>
        <v>-4.5922033914909094E-2</v>
      </c>
      <c r="AG21">
        <v>1249</v>
      </c>
      <c r="AH21">
        <f t="shared" si="1"/>
        <v>0</v>
      </c>
      <c r="AI21">
        <v>2.3609229363501072E-2</v>
      </c>
      <c r="AJ21">
        <v>52.682704925537109</v>
      </c>
      <c r="AK21">
        <v>0.28240532304133925</v>
      </c>
      <c r="AL21">
        <v>3</v>
      </c>
      <c r="AN21" s="2">
        <v>1249</v>
      </c>
      <c r="AO21" s="2"/>
      <c r="AP21" s="2">
        <v>2.7300000000000001E-2</v>
      </c>
      <c r="AQ21" s="2">
        <v>49.591999999999999</v>
      </c>
      <c r="AR21" s="2">
        <v>0.29460999999999998</v>
      </c>
      <c r="AS21" s="2">
        <v>3</v>
      </c>
      <c r="AT21">
        <f t="shared" si="10"/>
        <v>2.5454614681750538E-2</v>
      </c>
      <c r="AU21">
        <f t="shared" si="20"/>
        <v>51.137352462768554</v>
      </c>
      <c r="AV21">
        <f t="shared" si="21"/>
        <v>0.28850766152066964</v>
      </c>
      <c r="AX21" s="4">
        <f t="shared" si="11"/>
        <v>4.4471770899155438E-3</v>
      </c>
      <c r="AY21" s="4">
        <f t="shared" si="12"/>
        <v>-16.763180753680494</v>
      </c>
      <c r="AZ21" s="4">
        <f t="shared" si="13"/>
        <v>8.8657210150411697E-2</v>
      </c>
      <c r="BC21" s="3">
        <v>1</v>
      </c>
      <c r="BD21" s="3">
        <f t="shared" si="14"/>
        <v>29.770128742761294</v>
      </c>
      <c r="BE21" s="3">
        <f t="shared" si="15"/>
        <v>-0.13457924406532079</v>
      </c>
      <c r="BF21">
        <f t="shared" si="16"/>
        <v>2.3968479557931424E-2</v>
      </c>
      <c r="BG21" s="3">
        <f t="shared" si="17"/>
        <v>2.7337265718054941E-3</v>
      </c>
      <c r="BH21" s="7"/>
      <c r="BI21" s="7"/>
      <c r="BJ21" s="7"/>
      <c r="BK21" s="7"/>
    </row>
    <row r="22" spans="1:63" x14ac:dyDescent="0.15">
      <c r="A22">
        <v>1251</v>
      </c>
      <c r="B22">
        <v>1251</v>
      </c>
      <c r="D22">
        <v>1251</v>
      </c>
      <c r="E22">
        <f t="shared" si="3"/>
        <v>0</v>
      </c>
      <c r="F22">
        <v>2.7474662289023399E-2</v>
      </c>
      <c r="G22">
        <v>76.070556640625</v>
      </c>
      <c r="H22">
        <v>7.7506638226712499E-2</v>
      </c>
      <c r="I22">
        <v>1</v>
      </c>
      <c r="K22">
        <v>1251</v>
      </c>
      <c r="L22">
        <f t="shared" si="4"/>
        <v>0</v>
      </c>
      <c r="M22">
        <v>3.5350050777196884E-2</v>
      </c>
      <c r="N22">
        <v>89.595513308420777</v>
      </c>
      <c r="O22">
        <v>6.9286681749789594E-2</v>
      </c>
      <c r="P22">
        <v>1</v>
      </c>
      <c r="R22">
        <v>1251</v>
      </c>
      <c r="S22">
        <f t="shared" si="5"/>
        <v>0</v>
      </c>
      <c r="T22">
        <v>2.2564920596778393E-2</v>
      </c>
      <c r="U22">
        <v>85.816027486580424</v>
      </c>
      <c r="V22">
        <v>6.3787340578022378E-2</v>
      </c>
      <c r="W22">
        <v>3</v>
      </c>
      <c r="X22">
        <f t="shared" si="6"/>
        <v>2.8463211220999558E-2</v>
      </c>
      <c r="Y22">
        <f t="shared" si="18"/>
        <v>83.827365811875396</v>
      </c>
      <c r="Z22">
        <f t="shared" si="19"/>
        <v>7.0193553518174814E-2</v>
      </c>
      <c r="AA22" s="4">
        <f t="shared" si="7"/>
        <v>7.085542315438103E-3</v>
      </c>
      <c r="AB22" s="4">
        <f t="shared" si="8"/>
        <v>13.887039274995914</v>
      </c>
      <c r="AC22" s="4">
        <f t="shared" si="9"/>
        <v>-0.1315297039257472</v>
      </c>
      <c r="AN22" s="2">
        <v>1251</v>
      </c>
      <c r="AO22" s="2"/>
      <c r="AP22" s="2">
        <v>2.5100000000000001E-2</v>
      </c>
      <c r="AQ22" s="2">
        <v>84.962000000000003</v>
      </c>
      <c r="AR22" s="2">
        <v>6.5269999999999995E-2</v>
      </c>
      <c r="AS22" s="2">
        <v>3</v>
      </c>
      <c r="AT22">
        <f t="shared" si="10"/>
        <v>2.5100000000000001E-2</v>
      </c>
      <c r="AU22">
        <f t="shared" si="20"/>
        <v>84.962000000000003</v>
      </c>
      <c r="AV22">
        <f t="shared" si="21"/>
        <v>6.5269999999999995E-2</v>
      </c>
      <c r="AX22" s="4">
        <f t="shared" si="11"/>
        <v>4.0925624081650062E-3</v>
      </c>
      <c r="AY22" s="4">
        <f t="shared" si="12"/>
        <v>17.061466783550955</v>
      </c>
      <c r="AZ22" s="4">
        <f t="shared" si="13"/>
        <v>-0.13458045137025795</v>
      </c>
      <c r="BC22" s="3">
        <v>1</v>
      </c>
      <c r="BD22" s="3">
        <f t="shared" si="14"/>
        <v>-3.1744275085550413</v>
      </c>
      <c r="BE22" s="3">
        <f t="shared" si="15"/>
        <v>3.0507474445107541E-3</v>
      </c>
      <c r="BF22">
        <f t="shared" si="16"/>
        <v>2.7622408415749668E-2</v>
      </c>
      <c r="BG22" s="3">
        <f t="shared" si="17"/>
        <v>6.3876554296237384E-3</v>
      </c>
      <c r="BH22" s="7"/>
      <c r="BI22" s="7"/>
      <c r="BJ22" s="7"/>
      <c r="BK22" s="7"/>
    </row>
    <row r="23" spans="1:63" x14ac:dyDescent="0.15">
      <c r="A23">
        <v>1253</v>
      </c>
      <c r="B23">
        <v>1253</v>
      </c>
      <c r="D23">
        <v>1253</v>
      </c>
      <c r="E23">
        <f t="shared" si="3"/>
        <v>0</v>
      </c>
      <c r="F23">
        <v>1.6763860359787941E-2</v>
      </c>
      <c r="G23">
        <v>49.867218017578125</v>
      </c>
      <c r="H23">
        <v>0.20297244228924027</v>
      </c>
      <c r="I23">
        <v>1</v>
      </c>
      <c r="K23">
        <v>1253</v>
      </c>
      <c r="L23">
        <f t="shared" si="4"/>
        <v>0</v>
      </c>
      <c r="M23">
        <v>1.3231165707111359E-2</v>
      </c>
      <c r="N23">
        <v>65.782989501953125</v>
      </c>
      <c r="O23">
        <v>0.16892089983572403</v>
      </c>
      <c r="P23">
        <v>1</v>
      </c>
      <c r="R23">
        <v>1253</v>
      </c>
      <c r="S23">
        <f t="shared" si="5"/>
        <v>0</v>
      </c>
      <c r="T23">
        <v>1.8889372237026691E-2</v>
      </c>
      <c r="U23">
        <v>79.643699645996094</v>
      </c>
      <c r="V23">
        <v>0.1104730633898991</v>
      </c>
      <c r="W23">
        <v>3</v>
      </c>
      <c r="X23">
        <f t="shared" si="6"/>
        <v>1.6294799434641998E-2</v>
      </c>
      <c r="Y23">
        <f t="shared" si="18"/>
        <v>65.097969055175781</v>
      </c>
      <c r="Z23">
        <f t="shared" si="19"/>
        <v>0.16078880183828778</v>
      </c>
      <c r="AA23" s="4">
        <f t="shared" si="7"/>
        <v>-5.0828694709194565E-3</v>
      </c>
      <c r="AB23" s="4">
        <f t="shared" si="8"/>
        <v>-4.8423574817037007</v>
      </c>
      <c r="AC23" s="4">
        <f t="shared" si="9"/>
        <v>-4.0934455605634218E-2</v>
      </c>
      <c r="AG23">
        <v>1253</v>
      </c>
      <c r="AH23">
        <f t="shared" si="1"/>
        <v>0</v>
      </c>
      <c r="AI23">
        <v>1.5089775435626507E-2</v>
      </c>
      <c r="AJ23">
        <v>42.290952682495117</v>
      </c>
      <c r="AK23">
        <v>0.53056110970275938</v>
      </c>
      <c r="AL23">
        <v>3</v>
      </c>
      <c r="AN23" s="2">
        <v>1253</v>
      </c>
      <c r="AO23" s="2"/>
      <c r="AP23" s="2">
        <v>1.2999999999999999E-2</v>
      </c>
      <c r="AQ23" s="2">
        <v>46.823</v>
      </c>
      <c r="AR23" s="2">
        <v>0.36047000000000001</v>
      </c>
      <c r="AS23" s="2">
        <v>1</v>
      </c>
      <c r="AT23">
        <f t="shared" si="10"/>
        <v>1.4044887717813252E-2</v>
      </c>
      <c r="AU23">
        <f t="shared" si="20"/>
        <v>44.556976341247562</v>
      </c>
      <c r="AV23">
        <f t="shared" si="21"/>
        <v>0.44551555485137972</v>
      </c>
      <c r="AX23" s="4">
        <f t="shared" si="11"/>
        <v>-6.9625498740217423E-3</v>
      </c>
      <c r="AY23" s="4">
        <f t="shared" si="12"/>
        <v>-23.343556875201486</v>
      </c>
      <c r="AZ23" s="4">
        <f t="shared" si="13"/>
        <v>0.24566510348112178</v>
      </c>
      <c r="BC23" s="3">
        <v>1</v>
      </c>
      <c r="BD23" s="3">
        <f t="shared" si="14"/>
        <v>18.501199393497785</v>
      </c>
      <c r="BE23" s="3">
        <f t="shared" si="15"/>
        <v>-0.286599559086756</v>
      </c>
      <c r="BF23">
        <f t="shared" si="16"/>
        <v>1.5394834747910499E-2</v>
      </c>
      <c r="BG23" s="3">
        <f t="shared" si="17"/>
        <v>-5.8399182382154313E-3</v>
      </c>
      <c r="BH23" s="7"/>
      <c r="BI23" s="7"/>
      <c r="BJ23" s="7"/>
      <c r="BK23" s="7"/>
    </row>
    <row r="24" spans="1:63" x14ac:dyDescent="0.15">
      <c r="A24">
        <v>1255</v>
      </c>
      <c r="B24">
        <v>1255</v>
      </c>
      <c r="D24">
        <v>1255</v>
      </c>
      <c r="E24">
        <f t="shared" si="3"/>
        <v>0</v>
      </c>
      <c r="F24">
        <v>1.9751360639929771E-2</v>
      </c>
      <c r="G24">
        <v>83.38189697265625</v>
      </c>
      <c r="H24">
        <v>0.15266445950610205</v>
      </c>
      <c r="I24">
        <v>1</v>
      </c>
      <c r="K24">
        <v>1255</v>
      </c>
      <c r="L24">
        <f t="shared" si="4"/>
        <v>0</v>
      </c>
      <c r="M24">
        <v>2.2579347714781761E-2</v>
      </c>
      <c r="N24">
        <v>75.35986328125</v>
      </c>
      <c r="O24">
        <v>0.17394236532907023</v>
      </c>
      <c r="P24">
        <v>1</v>
      </c>
      <c r="R24">
        <v>1255</v>
      </c>
      <c r="S24">
        <f t="shared" si="5"/>
        <v>0</v>
      </c>
      <c r="T24">
        <v>1.9855557009577751E-2</v>
      </c>
      <c r="U24">
        <v>78.471843719482422</v>
      </c>
      <c r="V24">
        <v>0.16802946113793696</v>
      </c>
      <c r="W24">
        <v>3</v>
      </c>
      <c r="X24">
        <f t="shared" si="6"/>
        <v>2.072875512142976E-2</v>
      </c>
      <c r="Y24">
        <f t="shared" si="18"/>
        <v>79.071201324462891</v>
      </c>
      <c r="Z24">
        <f t="shared" si="19"/>
        <v>0.16487876199103643</v>
      </c>
      <c r="AA24" s="4">
        <f t="shared" si="7"/>
        <v>-6.4891378413169457E-4</v>
      </c>
      <c r="AB24" s="4">
        <f t="shared" si="8"/>
        <v>9.1308747875834086</v>
      </c>
      <c r="AC24" s="4">
        <f t="shared" si="9"/>
        <v>-3.6844495452885567E-2</v>
      </c>
      <c r="AG24">
        <v>1255</v>
      </c>
      <c r="AH24">
        <f t="shared" si="1"/>
        <v>0</v>
      </c>
      <c r="AI24">
        <v>2.0376361906528473E-2</v>
      </c>
      <c r="AJ24">
        <v>66.695907592773438</v>
      </c>
      <c r="AK24">
        <v>0.15654562665657423</v>
      </c>
      <c r="AL24">
        <v>3</v>
      </c>
      <c r="AN24" s="2">
        <v>1255</v>
      </c>
      <c r="AO24" s="2"/>
      <c r="AP24" s="2">
        <v>2.23E-2</v>
      </c>
      <c r="AQ24" s="2">
        <v>76.781999999999996</v>
      </c>
      <c r="AR24" s="2">
        <v>0.15878999999999999</v>
      </c>
      <c r="AS24" s="2">
        <v>3</v>
      </c>
      <c r="AT24">
        <f t="shared" si="10"/>
        <v>2.1338180953264237E-2</v>
      </c>
      <c r="AU24">
        <f t="shared" si="20"/>
        <v>71.73895379638671</v>
      </c>
      <c r="AV24">
        <f t="shared" si="21"/>
        <v>0.15766781332828711</v>
      </c>
      <c r="AX24" s="4">
        <f t="shared" si="11"/>
        <v>3.307433614292421E-4</v>
      </c>
      <c r="AY24" s="4">
        <f t="shared" si="12"/>
        <v>3.8384205799376616</v>
      </c>
      <c r="AZ24" s="4">
        <f t="shared" si="13"/>
        <v>-4.2182638041970838E-2</v>
      </c>
      <c r="BC24" s="3">
        <v>1</v>
      </c>
      <c r="BD24" s="3">
        <f t="shared" si="14"/>
        <v>5.292454207645747</v>
      </c>
      <c r="BE24" s="3">
        <f t="shared" si="15"/>
        <v>5.3381425890852707E-3</v>
      </c>
      <c r="BF24">
        <f t="shared" si="16"/>
        <v>2.0972525454163553E-2</v>
      </c>
      <c r="BG24" s="3">
        <f t="shared" si="17"/>
        <v>-2.6222753196237722E-4</v>
      </c>
      <c r="BH24" s="7"/>
      <c r="BI24" s="7"/>
      <c r="BJ24" s="7"/>
      <c r="BK24" s="7"/>
    </row>
    <row r="25" spans="1:63" x14ac:dyDescent="0.15">
      <c r="A25">
        <v>1276</v>
      </c>
      <c r="B25">
        <v>1276</v>
      </c>
      <c r="D25">
        <v>1276</v>
      </c>
      <c r="E25">
        <f t="shared" si="3"/>
        <v>0</v>
      </c>
      <c r="F25">
        <v>1.4956450089812279E-2</v>
      </c>
      <c r="G25">
        <v>76.273849487304688</v>
      </c>
      <c r="H25">
        <v>0.13311316947269405</v>
      </c>
      <c r="I25">
        <v>1</v>
      </c>
      <c r="K25">
        <v>1276</v>
      </c>
      <c r="L25">
        <f t="shared" si="4"/>
        <v>0</v>
      </c>
      <c r="M25">
        <v>1.4941813424229622E-2</v>
      </c>
      <c r="N25">
        <v>66.228218078613281</v>
      </c>
      <c r="O25">
        <v>0.1423901073523875</v>
      </c>
      <c r="P25">
        <v>1</v>
      </c>
      <c r="R25">
        <v>1276</v>
      </c>
      <c r="S25">
        <f t="shared" si="5"/>
        <v>0</v>
      </c>
      <c r="T25">
        <v>1.4457009267061949E-2</v>
      </c>
      <c r="U25">
        <v>98.278031872585416</v>
      </c>
      <c r="V25">
        <v>9.8356198761209684E-2</v>
      </c>
      <c r="W25">
        <v>3</v>
      </c>
      <c r="X25">
        <f t="shared" si="6"/>
        <v>1.4785090927034616E-2</v>
      </c>
      <c r="Y25">
        <f t="shared" si="18"/>
        <v>80.2600331461678</v>
      </c>
      <c r="Z25">
        <f t="shared" si="19"/>
        <v>0.12461982519543043</v>
      </c>
      <c r="AA25" s="4">
        <f t="shared" si="7"/>
        <v>-6.5925779785268382E-3</v>
      </c>
      <c r="AB25" s="4">
        <f t="shared" si="8"/>
        <v>10.319706609288318</v>
      </c>
      <c r="AC25" s="4">
        <f t="shared" si="9"/>
        <v>-7.7103432248491574E-2</v>
      </c>
      <c r="AG25">
        <v>1276</v>
      </c>
      <c r="AH25">
        <f t="shared" si="1"/>
        <v>0</v>
      </c>
      <c r="AI25">
        <v>1.3764261268079281E-2</v>
      </c>
      <c r="AJ25">
        <v>57.690105438232422</v>
      </c>
      <c r="AK25">
        <v>0.15950057169553278</v>
      </c>
      <c r="AL25">
        <v>1</v>
      </c>
      <c r="AN25" s="2">
        <v>1276</v>
      </c>
      <c r="AO25" s="2"/>
      <c r="AP25" s="2">
        <v>1.4200000000000001E-2</v>
      </c>
      <c r="AQ25" s="2">
        <v>77.638999999999996</v>
      </c>
      <c r="AR25" s="2">
        <v>0.13997000000000001</v>
      </c>
      <c r="AS25" s="2">
        <v>3</v>
      </c>
      <c r="AT25">
        <f t="shared" si="10"/>
        <v>1.3982130634039641E-2</v>
      </c>
      <c r="AU25">
        <f t="shared" si="20"/>
        <v>67.664552719116216</v>
      </c>
      <c r="AV25">
        <f t="shared" si="21"/>
        <v>0.14973528584776641</v>
      </c>
      <c r="AX25" s="4">
        <f t="shared" si="11"/>
        <v>-7.0253069577953537E-3</v>
      </c>
      <c r="AY25" s="4">
        <f t="shared" si="12"/>
        <v>-0.23598049733283233</v>
      </c>
      <c r="AZ25" s="4">
        <f t="shared" si="13"/>
        <v>-5.0115165522491539E-2</v>
      </c>
      <c r="BC25" s="3">
        <v>1</v>
      </c>
      <c r="BD25" s="3">
        <f t="shared" si="14"/>
        <v>10.55568710662115</v>
      </c>
      <c r="BE25" s="3">
        <f t="shared" si="15"/>
        <v>-2.6988266726000035E-2</v>
      </c>
      <c r="BF25">
        <f t="shared" si="16"/>
        <v>1.4463906809836627E-2</v>
      </c>
      <c r="BG25" s="3">
        <f t="shared" si="17"/>
        <v>-6.7708461762893031E-3</v>
      </c>
      <c r="BH25" s="7"/>
      <c r="BI25" s="7"/>
      <c r="BJ25" s="7"/>
      <c r="BK25" s="7"/>
    </row>
    <row r="26" spans="1:63" x14ac:dyDescent="0.15">
      <c r="A26">
        <v>1282</v>
      </c>
      <c r="B26">
        <v>1282</v>
      </c>
      <c r="D26">
        <v>1282</v>
      </c>
      <c r="E26">
        <f t="shared" si="3"/>
        <v>0</v>
      </c>
      <c r="F26">
        <v>8.6553953588008881E-3</v>
      </c>
      <c r="G26">
        <v>92.440559387207031</v>
      </c>
      <c r="H26">
        <v>8.169904823938183E-2</v>
      </c>
      <c r="I26">
        <v>1</v>
      </c>
      <c r="K26">
        <v>1282</v>
      </c>
      <c r="L26">
        <f t="shared" si="4"/>
        <v>0</v>
      </c>
      <c r="M26">
        <v>8.9843254536390305E-3</v>
      </c>
      <c r="N26">
        <v>93.024749755859375</v>
      </c>
      <c r="O26">
        <v>9.2600387817763211E-2</v>
      </c>
      <c r="P26">
        <v>1</v>
      </c>
      <c r="R26">
        <v>1282</v>
      </c>
      <c r="S26">
        <f t="shared" si="5"/>
        <v>0</v>
      </c>
      <c r="T26">
        <v>8.4904497489333153E-3</v>
      </c>
      <c r="U26">
        <v>82.272331237792969</v>
      </c>
      <c r="V26">
        <v>0.1300225788519016</v>
      </c>
      <c r="W26">
        <v>3</v>
      </c>
      <c r="X26">
        <f t="shared" si="6"/>
        <v>8.7100568537910785E-3</v>
      </c>
      <c r="Y26">
        <f t="shared" si="18"/>
        <v>89.245880126953125</v>
      </c>
      <c r="Z26">
        <f t="shared" si="19"/>
        <v>0.10144067163634889</v>
      </c>
      <c r="AA26" s="4">
        <f t="shared" si="7"/>
        <v>-1.2667612051770376E-2</v>
      </c>
      <c r="AB26" s="4">
        <f t="shared" si="8"/>
        <v>19.305553590073643</v>
      </c>
      <c r="AC26" s="4">
        <f t="shared" si="9"/>
        <v>-0.10028258580757311</v>
      </c>
      <c r="AG26">
        <v>1282</v>
      </c>
      <c r="AH26">
        <f t="shared" si="1"/>
        <v>0</v>
      </c>
      <c r="AI26">
        <v>8.2967225462198257E-3</v>
      </c>
      <c r="AJ26">
        <v>88.169914245605469</v>
      </c>
      <c r="AK26">
        <v>0.10185561387422939</v>
      </c>
      <c r="AL26">
        <v>1</v>
      </c>
      <c r="AN26" s="2">
        <v>1282</v>
      </c>
      <c r="AO26" s="2"/>
      <c r="AP26" s="2">
        <v>8.3999999999999995E-3</v>
      </c>
      <c r="AQ26" s="2">
        <v>93.605999999999995</v>
      </c>
      <c r="AR26" s="2">
        <v>8.2519999999999996E-2</v>
      </c>
      <c r="AS26" s="2">
        <v>3</v>
      </c>
      <c r="AT26">
        <f t="shared" si="10"/>
        <v>8.3483612731099117E-3</v>
      </c>
      <c r="AU26">
        <f t="shared" si="20"/>
        <v>90.887957122802732</v>
      </c>
      <c r="AV26">
        <f t="shared" si="21"/>
        <v>9.2187806937114702E-2</v>
      </c>
      <c r="AX26" s="4">
        <f t="shared" si="11"/>
        <v>-1.2659076318725083E-2</v>
      </c>
      <c r="AY26" s="4">
        <f t="shared" si="12"/>
        <v>22.987423906353683</v>
      </c>
      <c r="AZ26" s="4">
        <f t="shared" si="13"/>
        <v>-0.10766264443314325</v>
      </c>
      <c r="BC26" s="3">
        <v>1</v>
      </c>
      <c r="BD26" s="3">
        <f t="shared" si="14"/>
        <v>-3.6818703162800404</v>
      </c>
      <c r="BE26" s="3">
        <f t="shared" si="15"/>
        <v>7.3800586255701323E-3</v>
      </c>
      <c r="BF26">
        <f t="shared" si="16"/>
        <v>8.5653786215186111E-3</v>
      </c>
      <c r="BG26" s="3">
        <f t="shared" si="17"/>
        <v>-1.2669374364607319E-2</v>
      </c>
      <c r="BH26" s="7"/>
      <c r="BI26" s="7"/>
      <c r="BJ26" s="7"/>
      <c r="BK26" s="7"/>
    </row>
    <row r="27" spans="1:63" x14ac:dyDescent="0.15">
      <c r="A27">
        <v>1286</v>
      </c>
      <c r="B27">
        <v>1286</v>
      </c>
      <c r="D27">
        <v>1286</v>
      </c>
      <c r="E27">
        <f t="shared" si="3"/>
        <v>0</v>
      </c>
      <c r="F27">
        <v>7.7449432574212551E-3</v>
      </c>
      <c r="G27">
        <v>69.265457153320312</v>
      </c>
      <c r="H27">
        <v>0.11772114280393095</v>
      </c>
      <c r="I27">
        <v>1</v>
      </c>
      <c r="K27">
        <v>1286</v>
      </c>
      <c r="L27">
        <f t="shared" si="4"/>
        <v>0</v>
      </c>
      <c r="M27">
        <v>7.7575682662427425E-3</v>
      </c>
      <c r="N27">
        <v>63.939163208007812</v>
      </c>
      <c r="O27">
        <v>0.1034141638110552</v>
      </c>
      <c r="P27">
        <v>1</v>
      </c>
      <c r="R27">
        <v>1286</v>
      </c>
      <c r="S27">
        <f t="shared" si="5"/>
        <v>0</v>
      </c>
      <c r="T27">
        <v>8.041138993576169E-3</v>
      </c>
      <c r="U27">
        <v>82.916721343994141</v>
      </c>
      <c r="V27">
        <v>0.10810785006275167</v>
      </c>
      <c r="W27">
        <v>3</v>
      </c>
      <c r="X27">
        <f t="shared" si="6"/>
        <v>7.8478835057467222E-3</v>
      </c>
      <c r="Y27">
        <f t="shared" si="18"/>
        <v>72.040447235107422</v>
      </c>
      <c r="Z27">
        <f t="shared" si="19"/>
        <v>0.10974771889257928</v>
      </c>
      <c r="AA27" s="4">
        <f t="shared" si="7"/>
        <v>-1.3529785399814732E-2</v>
      </c>
      <c r="AB27" s="4">
        <f t="shared" si="8"/>
        <v>2.1001206982279399</v>
      </c>
      <c r="AC27" s="4">
        <f t="shared" si="9"/>
        <v>-9.1975538551342717E-2</v>
      </c>
      <c r="AG27">
        <v>1286</v>
      </c>
      <c r="AH27">
        <f t="shared" si="1"/>
        <v>0</v>
      </c>
      <c r="AI27">
        <v>1.009452948346734E-2</v>
      </c>
      <c r="AJ27">
        <v>50.882097244262695</v>
      </c>
      <c r="AK27">
        <v>0.14804973760451065</v>
      </c>
      <c r="AL27">
        <v>3</v>
      </c>
      <c r="AN27" s="2">
        <v>1286</v>
      </c>
      <c r="AO27" s="2"/>
      <c r="AP27" s="2">
        <v>0.01</v>
      </c>
      <c r="AQ27" s="2">
        <v>59.564</v>
      </c>
      <c r="AR27" s="2">
        <v>0.12565000000000001</v>
      </c>
      <c r="AS27" s="2">
        <v>3</v>
      </c>
      <c r="AT27">
        <f t="shared" si="10"/>
        <v>1.0047264741733671E-2</v>
      </c>
      <c r="AU27">
        <f t="shared" si="20"/>
        <v>55.223048622131344</v>
      </c>
      <c r="AV27">
        <f t="shared" si="21"/>
        <v>0.13684986880225533</v>
      </c>
      <c r="AX27" s="4">
        <f t="shared" si="11"/>
        <v>-1.0960172850101323E-2</v>
      </c>
      <c r="AY27" s="4">
        <f t="shared" si="12"/>
        <v>-12.677484594317704</v>
      </c>
      <c r="AZ27" s="4">
        <f t="shared" si="13"/>
        <v>-6.3000582568002617E-2</v>
      </c>
      <c r="BC27" s="3">
        <v>1</v>
      </c>
      <c r="BD27" s="3">
        <f t="shared" si="14"/>
        <v>14.777605292545644</v>
      </c>
      <c r="BE27" s="3">
        <f t="shared" si="15"/>
        <v>-2.89749559833401E-2</v>
      </c>
      <c r="BF27">
        <f t="shared" si="16"/>
        <v>8.7276360001415018E-3</v>
      </c>
      <c r="BG27" s="3">
        <f t="shared" si="17"/>
        <v>-1.2507116985984428E-2</v>
      </c>
      <c r="BH27" s="7"/>
      <c r="BI27" s="7"/>
      <c r="BJ27" s="7"/>
      <c r="BK27" s="7"/>
    </row>
    <row r="28" spans="1:63" x14ac:dyDescent="0.15">
      <c r="A28">
        <v>1294</v>
      </c>
      <c r="B28">
        <v>1294</v>
      </c>
      <c r="D28">
        <v>1294</v>
      </c>
      <c r="E28">
        <f t="shared" si="3"/>
        <v>0</v>
      </c>
      <c r="F28">
        <v>2.2746186703443527E-2</v>
      </c>
      <c r="G28">
        <v>77.599876403808594</v>
      </c>
      <c r="H28">
        <v>0.10994153303812625</v>
      </c>
      <c r="I28">
        <v>1</v>
      </c>
      <c r="K28">
        <v>1294</v>
      </c>
      <c r="L28">
        <f t="shared" si="4"/>
        <v>0</v>
      </c>
      <c r="M28">
        <v>2.2812943905591965E-2</v>
      </c>
      <c r="N28">
        <v>67.426177978515625</v>
      </c>
      <c r="O28">
        <v>0.12183932931212436</v>
      </c>
      <c r="P28">
        <v>1</v>
      </c>
      <c r="R28">
        <v>1294</v>
      </c>
      <c r="S28">
        <f t="shared" si="5"/>
        <v>0</v>
      </c>
      <c r="T28">
        <v>1.8242867663502693E-2</v>
      </c>
      <c r="U28">
        <v>78.958019256591797</v>
      </c>
      <c r="V28">
        <v>0.11062537288586717</v>
      </c>
      <c r="W28">
        <v>3</v>
      </c>
      <c r="X28">
        <f t="shared" si="6"/>
        <v>2.126733275751273E-2</v>
      </c>
      <c r="Y28">
        <f t="shared" si="18"/>
        <v>74.661357879638672</v>
      </c>
      <c r="Z28">
        <f t="shared" si="19"/>
        <v>0.1141354117453726</v>
      </c>
      <c r="AA28" s="4">
        <f t="shared" si="7"/>
        <v>-1.1033614804872513E-4</v>
      </c>
      <c r="AB28" s="4">
        <f t="shared" si="8"/>
        <v>4.7210313427591899</v>
      </c>
      <c r="AC28" s="4">
        <f t="shared" si="9"/>
        <v>-8.7587845698549396E-2</v>
      </c>
      <c r="AG28">
        <v>1294</v>
      </c>
      <c r="AH28">
        <f t="shared" si="1"/>
        <v>0</v>
      </c>
      <c r="AI28">
        <v>2.5134125724434853E-2</v>
      </c>
      <c r="AJ28">
        <v>53.092857360839844</v>
      </c>
      <c r="AK28">
        <v>0.15090444217820626</v>
      </c>
      <c r="AL28">
        <v>1</v>
      </c>
      <c r="AN28" s="2">
        <v>1294</v>
      </c>
      <c r="AO28" s="2"/>
      <c r="AP28" s="2">
        <v>2.64E-2</v>
      </c>
      <c r="AQ28" s="2">
        <v>63.829000000000001</v>
      </c>
      <c r="AR28" s="2">
        <v>0.12658</v>
      </c>
      <c r="AS28" s="2">
        <v>3</v>
      </c>
      <c r="AT28">
        <f t="shared" si="10"/>
        <v>2.5767062862217426E-2</v>
      </c>
      <c r="AU28">
        <f t="shared" si="20"/>
        <v>58.460928680419926</v>
      </c>
      <c r="AV28">
        <f t="shared" si="21"/>
        <v>0.13874222108910311</v>
      </c>
      <c r="AX28" s="4">
        <f t="shared" si="11"/>
        <v>4.7596252703824317E-3</v>
      </c>
      <c r="AY28" s="4">
        <f t="shared" si="12"/>
        <v>-9.4396045360291225</v>
      </c>
      <c r="AZ28" s="4">
        <f t="shared" si="13"/>
        <v>-6.1108230281154835E-2</v>
      </c>
      <c r="BC28" s="3">
        <v>1</v>
      </c>
      <c r="BD28" s="3">
        <f t="shared" si="14"/>
        <v>14.160635878788312</v>
      </c>
      <c r="BE28" s="3">
        <f t="shared" si="15"/>
        <v>-2.6479615417394561E-2</v>
      </c>
      <c r="BF28">
        <f t="shared" si="16"/>
        <v>2.306722479939461E-2</v>
      </c>
      <c r="BG28" s="3">
        <f t="shared" si="17"/>
        <v>1.8324718132686803E-3</v>
      </c>
      <c r="BH28" s="7"/>
      <c r="BI28" s="7"/>
      <c r="BJ28" s="7"/>
      <c r="BK28" s="7"/>
    </row>
    <row r="29" spans="1:63" x14ac:dyDescent="0.15">
      <c r="A29">
        <v>1300</v>
      </c>
      <c r="B29">
        <v>1300</v>
      </c>
      <c r="D29">
        <v>1300</v>
      </c>
      <c r="E29">
        <f t="shared" si="3"/>
        <v>0</v>
      </c>
      <c r="F29">
        <v>1.6993097960948944E-2</v>
      </c>
      <c r="G29">
        <v>38.079463958740234</v>
      </c>
      <c r="H29">
        <v>0.38649758858791011</v>
      </c>
      <c r="I29">
        <v>1</v>
      </c>
      <c r="K29">
        <v>1300</v>
      </c>
      <c r="L29">
        <f t="shared" si="4"/>
        <v>0</v>
      </c>
      <c r="M29">
        <v>1.5557744540274143E-2</v>
      </c>
      <c r="N29">
        <v>27.743768692016602</v>
      </c>
      <c r="O29">
        <v>0.70097998357917346</v>
      </c>
      <c r="P29">
        <v>1</v>
      </c>
      <c r="R29">
        <v>1300</v>
      </c>
      <c r="S29">
        <f t="shared" si="5"/>
        <v>0</v>
      </c>
      <c r="T29">
        <v>1.5921307727694511E-2</v>
      </c>
      <c r="U29">
        <v>62.757583618164062</v>
      </c>
      <c r="V29">
        <v>0.17559720164460912</v>
      </c>
      <c r="W29">
        <v>3</v>
      </c>
      <c r="X29">
        <f t="shared" si="6"/>
        <v>1.6157383409639198E-2</v>
      </c>
      <c r="Y29">
        <f t="shared" si="18"/>
        <v>42.860272089640297</v>
      </c>
      <c r="Z29">
        <f t="shared" si="19"/>
        <v>0.42102492460389751</v>
      </c>
      <c r="AA29" s="4">
        <f t="shared" si="7"/>
        <v>-5.2202854959222562E-3</v>
      </c>
      <c r="AB29" s="4">
        <f t="shared" si="8"/>
        <v>-27.080054447239185</v>
      </c>
      <c r="AC29" s="4">
        <f t="shared" si="9"/>
        <v>0.21930166715997551</v>
      </c>
      <c r="AG29">
        <v>1300</v>
      </c>
      <c r="AH29">
        <f t="shared" si="1"/>
        <v>0</v>
      </c>
      <c r="AI29">
        <v>1.6507396474480629E-2</v>
      </c>
      <c r="AJ29">
        <v>35.579320907592773</v>
      </c>
      <c r="AK29">
        <v>0.42424495879405943</v>
      </c>
      <c r="AL29">
        <v>3</v>
      </c>
      <c r="AN29" s="2">
        <v>1300</v>
      </c>
      <c r="AO29" s="2"/>
      <c r="AP29" s="2">
        <v>1.54E-2</v>
      </c>
      <c r="AQ29" s="2">
        <v>16.603999999999999</v>
      </c>
      <c r="AR29" s="2">
        <v>1.69869</v>
      </c>
      <c r="AS29" s="2">
        <v>3</v>
      </c>
      <c r="AT29">
        <f t="shared" si="10"/>
        <v>1.5953698237240313E-2</v>
      </c>
      <c r="AU29">
        <f t="shared" si="20"/>
        <v>26.091660453796386</v>
      </c>
      <c r="AV29">
        <f t="shared" si="21"/>
        <v>1.0614674793970298</v>
      </c>
      <c r="AX29" s="4">
        <f t="shared" si="11"/>
        <v>-5.0537393545946815E-3</v>
      </c>
      <c r="AY29" s="4">
        <f t="shared" si="12"/>
        <v>-41.808872762652662</v>
      </c>
      <c r="AZ29" s="4">
        <f t="shared" si="13"/>
        <v>0.86161702802677187</v>
      </c>
      <c r="BC29" s="3">
        <v>1</v>
      </c>
      <c r="BD29" s="3">
        <f t="shared" si="14"/>
        <v>14.728818315413477</v>
      </c>
      <c r="BE29" s="3">
        <f t="shared" si="15"/>
        <v>-0.64231536086679641</v>
      </c>
      <c r="BF29">
        <f t="shared" si="16"/>
        <v>1.6075909340679644E-2</v>
      </c>
      <c r="BG29" s="3">
        <f t="shared" si="17"/>
        <v>-5.1588436454462865E-3</v>
      </c>
      <c r="BH29" s="7"/>
      <c r="BI29" s="7"/>
      <c r="BJ29" s="7"/>
      <c r="BK29" s="7"/>
    </row>
    <row r="30" spans="1:63" x14ac:dyDescent="0.15">
      <c r="A30">
        <v>1301</v>
      </c>
      <c r="B30">
        <v>1301</v>
      </c>
      <c r="D30">
        <v>1301</v>
      </c>
      <c r="E30">
        <f t="shared" si="3"/>
        <v>0</v>
      </c>
      <c r="F30">
        <v>1.8247326835989952E-2</v>
      </c>
      <c r="G30">
        <v>76.008712768554688</v>
      </c>
      <c r="H30">
        <v>0.21401967488601317</v>
      </c>
      <c r="I30">
        <v>1</v>
      </c>
      <c r="K30">
        <v>1301</v>
      </c>
      <c r="L30">
        <f t="shared" si="4"/>
        <v>0</v>
      </c>
      <c r="M30">
        <v>1.9035009667277336E-2</v>
      </c>
      <c r="N30">
        <v>60.530414581298828</v>
      </c>
      <c r="O30">
        <v>0.2424764175809454</v>
      </c>
      <c r="P30">
        <v>1</v>
      </c>
      <c r="R30">
        <v>1301</v>
      </c>
      <c r="S30">
        <f t="shared" si="5"/>
        <v>0</v>
      </c>
      <c r="T30">
        <v>1.8289313651621342E-2</v>
      </c>
      <c r="U30">
        <v>85.214801788330078</v>
      </c>
      <c r="V30">
        <v>0.20179914448951675</v>
      </c>
      <c r="W30">
        <v>3</v>
      </c>
      <c r="X30">
        <f t="shared" si="6"/>
        <v>1.8523883384962875E-2</v>
      </c>
      <c r="Y30">
        <f t="shared" si="18"/>
        <v>73.917976379394531</v>
      </c>
      <c r="Z30">
        <f t="shared" si="19"/>
        <v>0.21943174565215842</v>
      </c>
      <c r="AA30" s="4">
        <f t="shared" si="7"/>
        <v>-2.8537855205985792E-3</v>
      </c>
      <c r="AB30" s="4">
        <f t="shared" si="8"/>
        <v>3.9776498425150493</v>
      </c>
      <c r="AC30" s="4">
        <f t="shared" si="9"/>
        <v>1.7708488208236423E-2</v>
      </c>
      <c r="AG30">
        <v>1301</v>
      </c>
      <c r="AH30">
        <f t="shared" si="1"/>
        <v>0</v>
      </c>
      <c r="AI30">
        <v>1.8688117153942585E-2</v>
      </c>
      <c r="AJ30">
        <v>64.433469772338867</v>
      </c>
      <c r="AK30">
        <v>0.23179747631659309</v>
      </c>
      <c r="AL30">
        <v>3</v>
      </c>
      <c r="AN30" s="2">
        <v>1301</v>
      </c>
      <c r="AO30" s="2"/>
      <c r="AP30" s="2">
        <v>1.89E-2</v>
      </c>
      <c r="AQ30" s="2">
        <v>63.079000000000001</v>
      </c>
      <c r="AR30" s="2">
        <v>0.22203999999999999</v>
      </c>
      <c r="AS30" s="2">
        <v>3</v>
      </c>
      <c r="AT30">
        <f t="shared" si="10"/>
        <v>1.8794058576971293E-2</v>
      </c>
      <c r="AU30">
        <f t="shared" si="20"/>
        <v>63.756234886169437</v>
      </c>
      <c r="AV30">
        <f t="shared" si="21"/>
        <v>0.22691873815829655</v>
      </c>
      <c r="AX30" s="4">
        <f t="shared" si="11"/>
        <v>-2.213379014863702E-3</v>
      </c>
      <c r="AY30" s="4">
        <f t="shared" si="12"/>
        <v>-4.1442983302796108</v>
      </c>
      <c r="AZ30" s="4">
        <f t="shared" si="13"/>
        <v>2.7068286788038604E-2</v>
      </c>
      <c r="BC30" s="3">
        <v>1</v>
      </c>
      <c r="BD30" s="3">
        <f t="shared" si="14"/>
        <v>8.1219481727946601</v>
      </c>
      <c r="BE30" s="3">
        <f t="shared" si="15"/>
        <v>-9.359798579802181E-3</v>
      </c>
      <c r="BF30">
        <f t="shared" si="16"/>
        <v>1.8631953461766243E-2</v>
      </c>
      <c r="BG30" s="3">
        <f t="shared" si="17"/>
        <v>-2.602799524359687E-3</v>
      </c>
      <c r="BH30" s="7"/>
      <c r="BI30" s="7"/>
      <c r="BJ30" s="7"/>
      <c r="BK30" s="7"/>
    </row>
    <row r="31" spans="1:63" x14ac:dyDescent="0.15">
      <c r="A31">
        <v>1302</v>
      </c>
      <c r="B31">
        <v>1302</v>
      </c>
      <c r="D31">
        <v>1302</v>
      </c>
      <c r="E31">
        <f t="shared" si="3"/>
        <v>0</v>
      </c>
      <c r="F31">
        <v>2.6284806430339813E-2</v>
      </c>
      <c r="G31">
        <v>84.684608459472656</v>
      </c>
      <c r="H31">
        <v>0.1316175012366316</v>
      </c>
      <c r="I31">
        <v>1</v>
      </c>
      <c r="K31">
        <v>1302</v>
      </c>
      <c r="L31">
        <f t="shared" si="4"/>
        <v>0</v>
      </c>
      <c r="M31">
        <v>2.5687512010335922E-2</v>
      </c>
      <c r="N31">
        <v>79.424209594726562</v>
      </c>
      <c r="O31">
        <v>0.11667153609121464</v>
      </c>
      <c r="P31">
        <v>1</v>
      </c>
      <c r="R31">
        <v>1302</v>
      </c>
      <c r="S31">
        <f t="shared" si="5"/>
        <v>0</v>
      </c>
      <c r="T31">
        <v>2.5217083282768726E-2</v>
      </c>
      <c r="U31">
        <v>81.968978881835938</v>
      </c>
      <c r="V31">
        <v>0.11652803255079561</v>
      </c>
      <c r="W31">
        <v>3</v>
      </c>
      <c r="X31">
        <f t="shared" si="6"/>
        <v>2.5729800574481487E-2</v>
      </c>
      <c r="Y31">
        <f t="shared" si="18"/>
        <v>82.025932312011719</v>
      </c>
      <c r="Z31">
        <f t="shared" si="19"/>
        <v>0.12160568995954728</v>
      </c>
      <c r="AA31" s="4">
        <f t="shared" si="7"/>
        <v>4.3521316689200326E-3</v>
      </c>
      <c r="AB31" s="4">
        <f t="shared" si="8"/>
        <v>12.085605775132237</v>
      </c>
      <c r="AC31" s="4">
        <f t="shared" si="9"/>
        <v>-8.0117567484374722E-2</v>
      </c>
      <c r="AG31">
        <v>1302</v>
      </c>
      <c r="AH31">
        <f t="shared" si="1"/>
        <v>0</v>
      </c>
      <c r="AI31">
        <v>2.6946431025862694E-2</v>
      </c>
      <c r="AJ31">
        <v>61.245204925537109</v>
      </c>
      <c r="AK31">
        <v>0.15298992534416195</v>
      </c>
      <c r="AL31">
        <v>1</v>
      </c>
      <c r="AN31" s="2">
        <v>1302</v>
      </c>
      <c r="AO31" s="2"/>
      <c r="AP31" s="2">
        <v>2.69E-2</v>
      </c>
      <c r="AQ31" s="2">
        <v>79.444999999999993</v>
      </c>
      <c r="AR31" s="2">
        <v>0.12753999999999999</v>
      </c>
      <c r="AS31" s="2">
        <v>3</v>
      </c>
      <c r="AT31">
        <f t="shared" si="10"/>
        <v>2.6923215512931347E-2</v>
      </c>
      <c r="AU31">
        <f t="shared" si="20"/>
        <v>70.345102462768551</v>
      </c>
      <c r="AV31">
        <f t="shared" si="21"/>
        <v>0.14026496267208097</v>
      </c>
      <c r="AX31" s="4">
        <f t="shared" si="11"/>
        <v>5.9157779210963525E-3</v>
      </c>
      <c r="AY31" s="4">
        <f t="shared" si="12"/>
        <v>2.444569246319503</v>
      </c>
      <c r="AZ31" s="4">
        <f t="shared" si="13"/>
        <v>-5.958548869817698E-2</v>
      </c>
      <c r="BC31" s="3">
        <v>1</v>
      </c>
      <c r="BD31" s="3">
        <f t="shared" si="14"/>
        <v>9.6410365288127338</v>
      </c>
      <c r="BE31" s="3">
        <f t="shared" si="15"/>
        <v>-2.0532078786197741E-2</v>
      </c>
      <c r="BF31">
        <f t="shared" si="16"/>
        <v>2.6207166549861431E-2</v>
      </c>
      <c r="BG31" s="3">
        <f t="shared" si="17"/>
        <v>4.9724135637355012E-3</v>
      </c>
      <c r="BH31" s="7"/>
      <c r="BI31" s="7"/>
      <c r="BJ31" s="7"/>
      <c r="BK31" s="7"/>
    </row>
    <row r="32" spans="1:63" x14ac:dyDescent="0.15">
      <c r="A32">
        <v>1303</v>
      </c>
      <c r="B32">
        <v>1303</v>
      </c>
      <c r="D32">
        <v>1303</v>
      </c>
      <c r="E32">
        <f t="shared" si="3"/>
        <v>0</v>
      </c>
      <c r="F32">
        <v>1.3922611251473427E-2</v>
      </c>
      <c r="G32">
        <v>51.735298156738281</v>
      </c>
      <c r="H32">
        <v>0.15985272969139894</v>
      </c>
      <c r="I32">
        <v>1</v>
      </c>
      <c r="K32">
        <v>1303</v>
      </c>
      <c r="L32">
        <f t="shared" si="4"/>
        <v>0</v>
      </c>
      <c r="M32">
        <v>1.4607597142457962E-2</v>
      </c>
      <c r="N32">
        <v>47.030742645263672</v>
      </c>
      <c r="O32">
        <v>0.16208376231120725</v>
      </c>
      <c r="P32">
        <v>1</v>
      </c>
      <c r="R32">
        <v>1303</v>
      </c>
      <c r="S32">
        <f t="shared" si="5"/>
        <v>0</v>
      </c>
      <c r="T32">
        <v>1.3393748085945845E-2</v>
      </c>
      <c r="U32">
        <v>69.827299118041992</v>
      </c>
      <c r="V32">
        <v>0.12988973819663979</v>
      </c>
      <c r="W32">
        <v>3</v>
      </c>
      <c r="X32">
        <f t="shared" si="6"/>
        <v>1.3974652159959078E-2</v>
      </c>
      <c r="Y32">
        <f t="shared" si="18"/>
        <v>56.197779973347984</v>
      </c>
      <c r="Z32">
        <f t="shared" si="19"/>
        <v>0.15060874339974867</v>
      </c>
      <c r="AA32" s="4">
        <f t="shared" si="7"/>
        <v>-7.4030167456023768E-3</v>
      </c>
      <c r="AB32" s="4">
        <f t="shared" si="8"/>
        <v>-13.742546563531498</v>
      </c>
      <c r="AC32" s="4">
        <f t="shared" si="9"/>
        <v>-5.1114514044173331E-2</v>
      </c>
      <c r="AG32">
        <v>1303</v>
      </c>
      <c r="AH32">
        <f t="shared" si="1"/>
        <v>0</v>
      </c>
      <c r="AI32">
        <v>1.6719842329621315E-2</v>
      </c>
      <c r="AJ32">
        <v>59.518665313720703</v>
      </c>
      <c r="AK32">
        <v>0.1487758083610948</v>
      </c>
      <c r="AL32">
        <v>1</v>
      </c>
      <c r="AN32" s="2">
        <v>1303</v>
      </c>
      <c r="AO32" s="2"/>
      <c r="AP32" s="2">
        <v>1.6299999999999999E-2</v>
      </c>
      <c r="AQ32" s="2">
        <v>73.575999999999993</v>
      </c>
      <c r="AR32" s="2">
        <v>0.13894000000000001</v>
      </c>
      <c r="AS32" s="2">
        <v>3</v>
      </c>
      <c r="AT32">
        <f t="shared" si="10"/>
        <v>1.6509921164810655E-2</v>
      </c>
      <c r="AU32">
        <f t="shared" si="20"/>
        <v>66.547332656860348</v>
      </c>
      <c r="AV32">
        <f t="shared" si="21"/>
        <v>0.14385790418054739</v>
      </c>
      <c r="AX32" s="4">
        <f t="shared" si="11"/>
        <v>-4.4975164270243395E-3</v>
      </c>
      <c r="AY32" s="4">
        <f t="shared" si="12"/>
        <v>-1.3532005595887</v>
      </c>
      <c r="AZ32" s="4">
        <f t="shared" si="13"/>
        <v>-5.5992547189710556E-2</v>
      </c>
      <c r="BC32" s="3">
        <v>1</v>
      </c>
      <c r="BD32" s="3">
        <f t="shared" si="14"/>
        <v>-12.389346003942798</v>
      </c>
      <c r="BE32" s="3">
        <f t="shared" si="15"/>
        <v>4.878033145537225E-3</v>
      </c>
      <c r="BF32">
        <f t="shared" si="16"/>
        <v>1.4988759761899709E-2</v>
      </c>
      <c r="BG32" s="3">
        <f t="shared" si="17"/>
        <v>-6.245993224226221E-3</v>
      </c>
      <c r="BH32" s="7"/>
      <c r="BI32" s="7"/>
      <c r="BJ32" s="7"/>
      <c r="BK32" s="7"/>
    </row>
    <row r="33" spans="1:63" x14ac:dyDescent="0.15">
      <c r="A33">
        <v>3116</v>
      </c>
      <c r="B33">
        <v>3116</v>
      </c>
      <c r="D33">
        <v>3116</v>
      </c>
      <c r="E33">
        <f t="shared" si="3"/>
        <v>0</v>
      </c>
      <c r="F33">
        <v>2.571055106818676E-2</v>
      </c>
      <c r="G33">
        <v>61.63214111328125</v>
      </c>
      <c r="H33">
        <v>0.23765873074566052</v>
      </c>
      <c r="I33">
        <v>1</v>
      </c>
      <c r="K33">
        <v>3116</v>
      </c>
      <c r="L33">
        <f t="shared" si="4"/>
        <v>0</v>
      </c>
      <c r="M33">
        <v>2.9259676113724709E-2</v>
      </c>
      <c r="N33">
        <v>82.144149780273438</v>
      </c>
      <c r="O33">
        <v>0.19753985657782075</v>
      </c>
      <c r="P33">
        <v>1</v>
      </c>
      <c r="R33">
        <v>3116</v>
      </c>
      <c r="S33">
        <f t="shared" si="5"/>
        <v>0</v>
      </c>
      <c r="T33">
        <v>2.5523113086819649E-2</v>
      </c>
      <c r="U33">
        <v>84.364002227783203</v>
      </c>
      <c r="V33">
        <v>0.22599250918787311</v>
      </c>
      <c r="W33">
        <v>3</v>
      </c>
      <c r="X33">
        <f t="shared" si="6"/>
        <v>2.6831113422910374E-2</v>
      </c>
      <c r="Y33">
        <f t="shared" si="18"/>
        <v>76.046764373779297</v>
      </c>
      <c r="Z33">
        <f t="shared" si="19"/>
        <v>0.22039703217045145</v>
      </c>
      <c r="AA33" s="4">
        <f t="shared" si="7"/>
        <v>5.4534445173489189E-3</v>
      </c>
      <c r="AB33" s="4">
        <f t="shared" si="8"/>
        <v>6.1064378368998149</v>
      </c>
      <c r="AC33" s="4">
        <f t="shared" si="9"/>
        <v>1.8673774726529452E-2</v>
      </c>
      <c r="AG33">
        <v>3116</v>
      </c>
      <c r="AH33">
        <f t="shared" si="1"/>
        <v>0</v>
      </c>
      <c r="AI33">
        <v>2.4345152080059052E-2</v>
      </c>
      <c r="AJ33">
        <v>78.280242919921875</v>
      </c>
      <c r="AK33">
        <v>0.15607366943538264</v>
      </c>
      <c r="AL33">
        <v>1</v>
      </c>
      <c r="AN33" s="2">
        <v>3116</v>
      </c>
      <c r="AO33" s="2"/>
      <c r="AP33" s="2">
        <v>2.8299999999999999E-2</v>
      </c>
      <c r="AQ33" s="2">
        <v>61.13</v>
      </c>
      <c r="AR33" s="2">
        <v>0.24485000000000001</v>
      </c>
      <c r="AS33" s="2">
        <v>3</v>
      </c>
      <c r="AT33">
        <f t="shared" si="10"/>
        <v>2.6322576040029525E-2</v>
      </c>
      <c r="AU33">
        <f t="shared" si="20"/>
        <v>69.705121459960935</v>
      </c>
      <c r="AV33">
        <f t="shared" si="21"/>
        <v>0.20046183471769133</v>
      </c>
      <c r="AX33" s="4">
        <f t="shared" si="11"/>
        <v>5.3151384481945306E-3</v>
      </c>
      <c r="AY33" s="4">
        <f t="shared" si="12"/>
        <v>1.804588243511887</v>
      </c>
      <c r="AZ33" s="4">
        <f t="shared" si="13"/>
        <v>6.1138334743338074E-4</v>
      </c>
      <c r="BC33" s="3">
        <v>1</v>
      </c>
      <c r="BD33" s="3">
        <f t="shared" si="14"/>
        <v>4.3018495933879279</v>
      </c>
      <c r="BE33" s="3">
        <f t="shared" si="15"/>
        <v>1.8062391379096071E-2</v>
      </c>
      <c r="BF33">
        <f t="shared" si="16"/>
        <v>2.6627698469758033E-2</v>
      </c>
      <c r="BG33" s="3">
        <f t="shared" si="17"/>
        <v>5.3929454836321028E-3</v>
      </c>
      <c r="BH33" s="7"/>
      <c r="BI33" s="7"/>
      <c r="BJ33" s="7"/>
      <c r="BK33" s="7"/>
    </row>
    <row r="34" spans="1:63" x14ac:dyDescent="0.15">
      <c r="A34">
        <v>3122</v>
      </c>
      <c r="B34">
        <v>3122</v>
      </c>
      <c r="D34">
        <v>3122</v>
      </c>
      <c r="E34">
        <f t="shared" si="3"/>
        <v>0</v>
      </c>
      <c r="F34">
        <v>1.3969536870718002E-2</v>
      </c>
      <c r="G34">
        <v>62.372051239013672</v>
      </c>
      <c r="H34">
        <v>0.1265309853189524</v>
      </c>
      <c r="I34">
        <v>1</v>
      </c>
      <c r="K34">
        <v>3122</v>
      </c>
      <c r="L34">
        <f t="shared" si="4"/>
        <v>0</v>
      </c>
      <c r="M34">
        <v>1.3724669814109802E-2</v>
      </c>
      <c r="N34">
        <v>57.335201263427734</v>
      </c>
      <c r="O34">
        <v>0.1560681756192257</v>
      </c>
      <c r="P34">
        <v>1</v>
      </c>
      <c r="R34">
        <v>3122</v>
      </c>
      <c r="S34">
        <f t="shared" si="5"/>
        <v>0</v>
      </c>
      <c r="T34">
        <v>1.3945067767053843E-2</v>
      </c>
      <c r="U34">
        <v>84.69122314453125</v>
      </c>
      <c r="V34">
        <v>8.4051867118053278E-2</v>
      </c>
      <c r="W34">
        <v>3</v>
      </c>
      <c r="X34">
        <f t="shared" si="6"/>
        <v>1.3879758150627216E-2</v>
      </c>
      <c r="Y34">
        <f t="shared" si="18"/>
        <v>68.132825215657547</v>
      </c>
      <c r="Z34">
        <f t="shared" si="19"/>
        <v>0.12221700935207713</v>
      </c>
      <c r="AA34" s="4">
        <f t="shared" si="7"/>
        <v>-7.4979107549342384E-3</v>
      </c>
      <c r="AB34" s="4">
        <f t="shared" si="8"/>
        <v>-1.8075013212219346</v>
      </c>
      <c r="AC34" s="4">
        <f t="shared" si="9"/>
        <v>-7.9506248091844867E-2</v>
      </c>
      <c r="AG34">
        <v>3122</v>
      </c>
      <c r="AH34">
        <f t="shared" si="1"/>
        <v>0</v>
      </c>
      <c r="AI34">
        <v>1.3626359403133392E-2</v>
      </c>
      <c r="AJ34">
        <v>55.833240509033203</v>
      </c>
      <c r="AK34">
        <v>0.16124226262540331</v>
      </c>
      <c r="AL34">
        <v>1</v>
      </c>
      <c r="AN34" s="2">
        <v>3122</v>
      </c>
      <c r="AO34" s="2"/>
      <c r="AP34" s="2">
        <v>1.38E-2</v>
      </c>
      <c r="AQ34" s="2">
        <v>71.745999999999995</v>
      </c>
      <c r="AR34" s="2">
        <v>0.11558</v>
      </c>
      <c r="AS34" s="2">
        <v>3</v>
      </c>
      <c r="AT34">
        <f t="shared" si="10"/>
        <v>1.3713179701566696E-2</v>
      </c>
      <c r="AU34">
        <f t="shared" si="20"/>
        <v>63.789620254516599</v>
      </c>
      <c r="AV34">
        <f t="shared" si="21"/>
        <v>0.13841113131270166</v>
      </c>
      <c r="AX34" s="4">
        <f t="shared" si="11"/>
        <v>-7.2942578902682985E-3</v>
      </c>
      <c r="AY34" s="4">
        <f t="shared" si="12"/>
        <v>-4.1109129619324492</v>
      </c>
      <c r="AZ34" s="4">
        <f t="shared" si="13"/>
        <v>-6.1439320057556285E-2</v>
      </c>
      <c r="BC34" s="3">
        <v>1</v>
      </c>
      <c r="BD34" s="3">
        <f t="shared" si="14"/>
        <v>2.3034116407105145</v>
      </c>
      <c r="BE34" s="3">
        <f t="shared" si="15"/>
        <v>-1.8066928034288582E-2</v>
      </c>
      <c r="BF34">
        <f t="shared" si="16"/>
        <v>1.381312677100301E-2</v>
      </c>
      <c r="BG34" s="3">
        <f t="shared" si="17"/>
        <v>-7.4216262151229201E-3</v>
      </c>
      <c r="BH34" s="7"/>
      <c r="BI34" s="7"/>
      <c r="BJ34" s="7"/>
      <c r="BK34" s="7"/>
    </row>
    <row r="35" spans="1:63" x14ac:dyDescent="0.15">
      <c r="A35">
        <v>3125</v>
      </c>
      <c r="B35">
        <v>3125</v>
      </c>
      <c r="D35">
        <v>3125</v>
      </c>
      <c r="E35">
        <f t="shared" si="3"/>
        <v>0</v>
      </c>
      <c r="F35">
        <v>2.169397845864296E-2</v>
      </c>
      <c r="G35">
        <v>59.057716369628906</v>
      </c>
      <c r="H35">
        <v>0.31199596859734496</v>
      </c>
      <c r="I35">
        <v>1</v>
      </c>
      <c r="K35">
        <v>3125</v>
      </c>
      <c r="L35">
        <f t="shared" si="4"/>
        <v>0</v>
      </c>
      <c r="M35">
        <v>2.1448392421007156E-2</v>
      </c>
      <c r="N35">
        <v>61.782466888427734</v>
      </c>
      <c r="O35">
        <v>0.30697535706988782</v>
      </c>
      <c r="P35">
        <v>1</v>
      </c>
      <c r="R35">
        <v>3125</v>
      </c>
      <c r="S35">
        <f t="shared" si="5"/>
        <v>0</v>
      </c>
      <c r="T35">
        <v>2.2563417442142963E-2</v>
      </c>
      <c r="U35">
        <v>56.248022079467773</v>
      </c>
      <c r="V35">
        <v>0.31496139836935316</v>
      </c>
      <c r="W35">
        <v>3</v>
      </c>
      <c r="X35">
        <f t="shared" si="6"/>
        <v>2.1901929440597694E-2</v>
      </c>
      <c r="Y35">
        <f t="shared" si="18"/>
        <v>59.029401779174805</v>
      </c>
      <c r="Z35">
        <f t="shared" si="19"/>
        <v>0.31131090801219535</v>
      </c>
      <c r="AA35" s="4">
        <f t="shared" si="7"/>
        <v>5.2426053503623962E-4</v>
      </c>
      <c r="AB35" s="4">
        <f t="shared" si="8"/>
        <v>-10.910924757704677</v>
      </c>
      <c r="AC35" s="4">
        <f t="shared" si="9"/>
        <v>0.10958765056827335</v>
      </c>
      <c r="AG35">
        <v>3125</v>
      </c>
      <c r="AH35">
        <f t="shared" si="1"/>
        <v>0</v>
      </c>
      <c r="AI35">
        <v>2.0633669570088387E-2</v>
      </c>
      <c r="AJ35">
        <v>48.167564392089844</v>
      </c>
      <c r="AK35">
        <v>0.31454070865404787</v>
      </c>
      <c r="AL35">
        <v>1</v>
      </c>
      <c r="AN35" s="2">
        <v>3125</v>
      </c>
      <c r="AO35" s="2"/>
      <c r="AP35" s="2">
        <v>1.9699999999999999E-2</v>
      </c>
      <c r="AQ35" s="2">
        <v>57.677</v>
      </c>
      <c r="AR35" s="2">
        <v>0.28320000000000001</v>
      </c>
      <c r="AS35" s="2">
        <v>3</v>
      </c>
      <c r="AT35">
        <f t="shared" si="10"/>
        <v>2.0166834785044191E-2</v>
      </c>
      <c r="AU35">
        <f t="shared" si="20"/>
        <v>52.922282196044918</v>
      </c>
      <c r="AV35">
        <f t="shared" si="21"/>
        <v>0.29887035432702391</v>
      </c>
      <c r="AX35" s="4">
        <f t="shared" si="11"/>
        <v>-8.4060280679080362E-4</v>
      </c>
      <c r="AY35" s="4">
        <f t="shared" si="12"/>
        <v>-14.97825102040413</v>
      </c>
      <c r="AZ35" s="4">
        <f t="shared" si="13"/>
        <v>9.9019902956765965E-2</v>
      </c>
      <c r="BC35" s="3">
        <v>1</v>
      </c>
      <c r="BD35" s="3">
        <f t="shared" si="14"/>
        <v>4.0673262626994529</v>
      </c>
      <c r="BE35" s="3">
        <f t="shared" si="15"/>
        <v>1.0567747611507389E-2</v>
      </c>
      <c r="BF35">
        <f t="shared" si="16"/>
        <v>2.1207891578376291E-2</v>
      </c>
      <c r="BG35" s="3">
        <f t="shared" si="17"/>
        <v>-2.686140774963916E-5</v>
      </c>
      <c r="BH35" s="7"/>
      <c r="BI35" s="7"/>
      <c r="BJ35" s="7"/>
      <c r="BK35" s="7"/>
    </row>
    <row r="36" spans="1:63" x14ac:dyDescent="0.15">
      <c r="A36">
        <v>3140</v>
      </c>
      <c r="B36">
        <v>3140</v>
      </c>
      <c r="D36">
        <v>3140</v>
      </c>
      <c r="E36">
        <f t="shared" si="3"/>
        <v>0</v>
      </c>
      <c r="F36">
        <v>2.2854367271065712E-2</v>
      </c>
      <c r="G36">
        <v>80.74542236328125</v>
      </c>
      <c r="H36">
        <v>0.16449869382951166</v>
      </c>
      <c r="I36">
        <v>1</v>
      </c>
      <c r="K36">
        <v>3140</v>
      </c>
      <c r="L36">
        <f t="shared" si="4"/>
        <v>0</v>
      </c>
      <c r="M36">
        <v>2.1424625068902969E-2</v>
      </c>
      <c r="N36">
        <v>68.462730407714844</v>
      </c>
      <c r="O36">
        <v>0.18005926428736516</v>
      </c>
      <c r="P36">
        <v>1</v>
      </c>
      <c r="R36">
        <v>3140</v>
      </c>
      <c r="S36">
        <f t="shared" si="5"/>
        <v>0</v>
      </c>
      <c r="T36">
        <v>2.2508385591208935E-2</v>
      </c>
      <c r="U36">
        <v>51.918922424316406</v>
      </c>
      <c r="V36">
        <v>0.23566565248781901</v>
      </c>
      <c r="W36">
        <v>3</v>
      </c>
      <c r="X36">
        <f t="shared" si="6"/>
        <v>2.226245931039254E-2</v>
      </c>
      <c r="Y36">
        <f t="shared" si="18"/>
        <v>67.0423583984375</v>
      </c>
      <c r="Z36">
        <f t="shared" si="19"/>
        <v>0.19340787020156527</v>
      </c>
      <c r="AA36" s="4">
        <f t="shared" si="7"/>
        <v>8.847904048310852E-4</v>
      </c>
      <c r="AB36" s="4">
        <f t="shared" si="8"/>
        <v>-2.897968138441982</v>
      </c>
      <c r="AC36" s="4">
        <f t="shared" si="9"/>
        <v>-8.3153872423567254E-3</v>
      </c>
      <c r="AG36">
        <v>3140</v>
      </c>
      <c r="AH36">
        <f t="shared" si="1"/>
        <v>0</v>
      </c>
      <c r="AI36">
        <v>2.1683746948838234E-2</v>
      </c>
      <c r="AJ36">
        <v>61.850128173828125</v>
      </c>
      <c r="AK36">
        <v>0.21122759342589298</v>
      </c>
      <c r="AL36">
        <v>1</v>
      </c>
      <c r="AN36" s="2">
        <v>3140</v>
      </c>
      <c r="AO36" s="2"/>
      <c r="AP36" s="2">
        <v>2.1399999999999999E-2</v>
      </c>
      <c r="AQ36" s="2">
        <v>86.775999999999996</v>
      </c>
      <c r="AR36" s="2">
        <v>0.15253</v>
      </c>
      <c r="AS36" s="2">
        <v>3</v>
      </c>
      <c r="AT36">
        <f t="shared" si="10"/>
        <v>2.1541873474419118E-2</v>
      </c>
      <c r="AU36">
        <f t="shared" si="20"/>
        <v>74.313064086914068</v>
      </c>
      <c r="AV36">
        <f t="shared" si="21"/>
        <v>0.18187879671294649</v>
      </c>
      <c r="AX36" s="4">
        <f t="shared" si="11"/>
        <v>5.3443588258412361E-4</v>
      </c>
      <c r="AY36" s="4">
        <f t="shared" si="12"/>
        <v>6.4125308704650195</v>
      </c>
      <c r="AZ36" s="4">
        <f t="shared" si="13"/>
        <v>-1.7971654657311459E-2</v>
      </c>
      <c r="BC36" s="3">
        <v>1</v>
      </c>
      <c r="BD36" s="3">
        <f t="shared" si="14"/>
        <v>-9.3104990089070014</v>
      </c>
      <c r="BE36" s="3">
        <f t="shared" si="15"/>
        <v>9.6562674149547334E-3</v>
      </c>
      <c r="BF36">
        <f t="shared" si="16"/>
        <v>2.1974224976003171E-2</v>
      </c>
      <c r="BG36" s="3">
        <f t="shared" si="17"/>
        <v>7.3947198987724116E-4</v>
      </c>
      <c r="BH36" s="7"/>
      <c r="BI36" s="7"/>
      <c r="BJ36" s="7"/>
      <c r="BK36" s="7"/>
    </row>
    <row r="37" spans="1:63" x14ac:dyDescent="0.15">
      <c r="A37">
        <v>3143</v>
      </c>
      <c r="B37">
        <v>3143</v>
      </c>
      <c r="D37">
        <v>3143</v>
      </c>
      <c r="E37">
        <f t="shared" si="3"/>
        <v>0</v>
      </c>
      <c r="F37">
        <v>1.5607315115630627E-2</v>
      </c>
      <c r="G37">
        <v>76.882553378585726</v>
      </c>
      <c r="H37">
        <v>8.9236384051847376E-2</v>
      </c>
      <c r="I37">
        <v>1</v>
      </c>
      <c r="K37">
        <v>3143</v>
      </c>
      <c r="L37">
        <f t="shared" si="4"/>
        <v>0</v>
      </c>
      <c r="M37">
        <v>1.8813136965036392E-2</v>
      </c>
      <c r="N37">
        <v>43.229705810546875</v>
      </c>
      <c r="O37">
        <v>0.1635125545577652</v>
      </c>
      <c r="P37">
        <v>1</v>
      </c>
      <c r="R37">
        <v>3143</v>
      </c>
      <c r="S37">
        <f t="shared" si="5"/>
        <v>0</v>
      </c>
      <c r="T37">
        <v>1.5438882634043694E-2</v>
      </c>
      <c r="U37">
        <v>71.773231390165165</v>
      </c>
      <c r="V37">
        <v>9.3344282658137115E-2</v>
      </c>
      <c r="W37">
        <v>3</v>
      </c>
      <c r="X37">
        <f t="shared" si="6"/>
        <v>1.6619778238236904E-2</v>
      </c>
      <c r="Y37">
        <f t="shared" si="18"/>
        <v>63.961830193099253</v>
      </c>
      <c r="Z37">
        <f t="shared" si="19"/>
        <v>0.11536440708924989</v>
      </c>
      <c r="AA37" s="4">
        <f t="shared" si="7"/>
        <v>-4.7578906673245505E-3</v>
      </c>
      <c r="AB37" s="4">
        <f t="shared" si="8"/>
        <v>-5.978496343780229</v>
      </c>
      <c r="AC37" s="4">
        <f t="shared" si="9"/>
        <v>-8.6358850354672112E-2</v>
      </c>
      <c r="AG37">
        <v>3143</v>
      </c>
      <c r="AH37">
        <f t="shared" si="1"/>
        <v>0</v>
      </c>
      <c r="AI37">
        <v>2.5404877960681915E-2</v>
      </c>
      <c r="AJ37">
        <v>62.50066839705687</v>
      </c>
      <c r="AK37">
        <v>0.122756857780204</v>
      </c>
      <c r="AL37">
        <v>1</v>
      </c>
      <c r="AN37" s="2">
        <v>3143</v>
      </c>
      <c r="AO37" s="2"/>
      <c r="AP37" s="2">
        <v>2.4299999999999999E-2</v>
      </c>
      <c r="AQ37" s="2">
        <v>54.896000000000001</v>
      </c>
      <c r="AR37" s="2">
        <v>0.16425000000000001</v>
      </c>
      <c r="AS37" s="2">
        <v>3</v>
      </c>
      <c r="AT37">
        <f t="shared" si="10"/>
        <v>2.4852438980340959E-2</v>
      </c>
      <c r="AU37">
        <f t="shared" si="20"/>
        <v>58.698334198528435</v>
      </c>
      <c r="AV37">
        <f t="shared" si="21"/>
        <v>0.14350342889010201</v>
      </c>
      <c r="AX37" s="4">
        <f t="shared" si="11"/>
        <v>3.8450013885059642E-3</v>
      </c>
      <c r="AY37" s="4">
        <f t="shared" si="12"/>
        <v>-9.2021990179206128</v>
      </c>
      <c r="AZ37" s="4">
        <f t="shared" si="13"/>
        <v>-5.6347022480155939E-2</v>
      </c>
      <c r="BC37" s="3">
        <v>1</v>
      </c>
      <c r="BD37" s="3">
        <f t="shared" si="14"/>
        <v>3.2237026741403838</v>
      </c>
      <c r="BE37" s="3">
        <f t="shared" si="15"/>
        <v>-3.0011827874516173E-2</v>
      </c>
      <c r="BF37">
        <f t="shared" si="16"/>
        <v>1.9912842535078527E-2</v>
      </c>
      <c r="BG37" s="3">
        <f t="shared" si="17"/>
        <v>-1.3219104510474033E-3</v>
      </c>
      <c r="BH37" s="7"/>
      <c r="BI37" s="7"/>
      <c r="BJ37" s="7"/>
      <c r="BK37" s="7"/>
    </row>
    <row r="38" spans="1:63" x14ac:dyDescent="0.15">
      <c r="A38">
        <v>3152</v>
      </c>
      <c r="B38">
        <v>3152</v>
      </c>
      <c r="D38">
        <v>3152</v>
      </c>
      <c r="E38">
        <f t="shared" si="3"/>
        <v>0</v>
      </c>
      <c r="F38">
        <v>1.6140652820467949E-2</v>
      </c>
      <c r="G38">
        <v>45.190986633300781</v>
      </c>
      <c r="H38">
        <v>0.33232611745055796</v>
      </c>
      <c r="I38">
        <v>1</v>
      </c>
      <c r="K38">
        <v>3152</v>
      </c>
      <c r="L38">
        <f t="shared" si="4"/>
        <v>0</v>
      </c>
      <c r="M38">
        <v>1.804593950510025E-2</v>
      </c>
      <c r="N38">
        <v>45.525466918945312</v>
      </c>
      <c r="O38">
        <v>0.3638305037347056</v>
      </c>
      <c r="P38">
        <v>1</v>
      </c>
      <c r="R38">
        <v>3152</v>
      </c>
      <c r="S38">
        <f t="shared" si="5"/>
        <v>0</v>
      </c>
      <c r="T38">
        <v>1.6405388712882996E-2</v>
      </c>
      <c r="U38">
        <v>48.718382279388607</v>
      </c>
      <c r="V38">
        <v>0.32243241101870768</v>
      </c>
      <c r="W38">
        <v>3</v>
      </c>
      <c r="X38">
        <f t="shared" si="6"/>
        <v>1.686399367948373E-2</v>
      </c>
      <c r="Y38">
        <f t="shared" si="18"/>
        <v>46.478278610544898</v>
      </c>
      <c r="Z38">
        <f t="shared" si="19"/>
        <v>0.33952967740132373</v>
      </c>
      <c r="AA38" s="4">
        <f t="shared" si="7"/>
        <v>-4.5136752260777242E-3</v>
      </c>
      <c r="AB38" s="4">
        <f t="shared" si="8"/>
        <v>-23.462047926334584</v>
      </c>
      <c r="AC38" s="4">
        <f t="shared" si="9"/>
        <v>0.13780641995740173</v>
      </c>
      <c r="AG38">
        <v>3152</v>
      </c>
      <c r="AH38">
        <f t="shared" si="1"/>
        <v>0</v>
      </c>
      <c r="AI38">
        <v>1.8485682085156441E-2</v>
      </c>
      <c r="AJ38">
        <v>36.483554840087891</v>
      </c>
      <c r="AK38">
        <v>0.39472943747190115</v>
      </c>
      <c r="AL38">
        <v>1</v>
      </c>
      <c r="AN38" s="2">
        <v>3152</v>
      </c>
      <c r="AO38" s="2"/>
      <c r="AP38" s="2">
        <v>1.9E-2</v>
      </c>
      <c r="AQ38" s="2">
        <v>49.082999999999998</v>
      </c>
      <c r="AR38" s="2">
        <v>0.32723999999999998</v>
      </c>
      <c r="AS38" s="2">
        <v>3</v>
      </c>
      <c r="AT38">
        <f t="shared" si="10"/>
        <v>1.8742841042578222E-2</v>
      </c>
      <c r="AU38">
        <f t="shared" si="20"/>
        <v>42.783277420043945</v>
      </c>
      <c r="AV38">
        <f t="shared" si="21"/>
        <v>0.36098471873595056</v>
      </c>
      <c r="AX38" s="4">
        <f t="shared" si="11"/>
        <v>-2.2645965492567727E-3</v>
      </c>
      <c r="AY38" s="4">
        <f t="shared" si="12"/>
        <v>-25.117255796405104</v>
      </c>
      <c r="AZ38" s="4">
        <f t="shared" si="13"/>
        <v>0.16113426736569261</v>
      </c>
      <c r="BC38" s="3">
        <v>1</v>
      </c>
      <c r="BD38" s="3">
        <f t="shared" si="14"/>
        <v>1.6552078700705195</v>
      </c>
      <c r="BE38" s="3">
        <f t="shared" si="15"/>
        <v>-2.3327847408290886E-2</v>
      </c>
      <c r="BF38">
        <f t="shared" si="16"/>
        <v>1.7615532624721528E-2</v>
      </c>
      <c r="BG38" s="3">
        <f t="shared" si="17"/>
        <v>-3.6192203614044023E-3</v>
      </c>
      <c r="BH38" s="7"/>
      <c r="BI38" s="7"/>
      <c r="BJ38" s="7"/>
      <c r="BK38" s="7"/>
    </row>
    <row r="39" spans="1:63" x14ac:dyDescent="0.15">
      <c r="A39">
        <v>3166</v>
      </c>
      <c r="B39">
        <v>3166</v>
      </c>
      <c r="D39">
        <v>3166</v>
      </c>
      <c r="E39">
        <f t="shared" si="3"/>
        <v>0</v>
      </c>
      <c r="F39">
        <v>2.5619890540838242E-2</v>
      </c>
      <c r="G39">
        <v>84.622161865234375</v>
      </c>
      <c r="H39">
        <v>0.14030396279362226</v>
      </c>
      <c r="I39">
        <v>1</v>
      </c>
      <c r="K39">
        <v>3166</v>
      </c>
      <c r="L39">
        <f t="shared" si="4"/>
        <v>0</v>
      </c>
      <c r="M39">
        <v>2.5700615718960762E-2</v>
      </c>
      <c r="N39">
        <v>75.449531555175781</v>
      </c>
      <c r="O39">
        <v>0.14329636732410539</v>
      </c>
      <c r="P39">
        <v>1</v>
      </c>
      <c r="R39">
        <v>3166</v>
      </c>
      <c r="S39">
        <f t="shared" si="5"/>
        <v>0</v>
      </c>
      <c r="T39">
        <v>2.5871763937175274E-2</v>
      </c>
      <c r="U39">
        <v>79.095943450927734</v>
      </c>
      <c r="V39">
        <v>0.14690070801997673</v>
      </c>
      <c r="W39">
        <v>3</v>
      </c>
      <c r="X39">
        <f t="shared" si="6"/>
        <v>2.573075673232476E-2</v>
      </c>
      <c r="Y39">
        <f t="shared" si="18"/>
        <v>79.722545623779297</v>
      </c>
      <c r="Z39">
        <f t="shared" si="19"/>
        <v>0.14350034604590148</v>
      </c>
      <c r="AA39" s="4">
        <f t="shared" si="7"/>
        <v>4.3530878267633057E-3</v>
      </c>
      <c r="AB39" s="4">
        <f t="shared" si="8"/>
        <v>9.7822190868998149</v>
      </c>
      <c r="AC39" s="4">
        <f t="shared" si="9"/>
        <v>-5.8222911398020522E-2</v>
      </c>
      <c r="AG39">
        <v>3166</v>
      </c>
      <c r="AH39">
        <f t="shared" si="1"/>
        <v>0</v>
      </c>
      <c r="AI39">
        <v>2.571813203394413E-2</v>
      </c>
      <c r="AJ39">
        <v>79.596328735351562</v>
      </c>
      <c r="AK39">
        <v>0.15593461050543503</v>
      </c>
      <c r="AL39">
        <v>1</v>
      </c>
      <c r="AN39" s="2">
        <v>3166</v>
      </c>
      <c r="AO39" s="2"/>
      <c r="AP39" s="2">
        <v>2.5399999999999999E-2</v>
      </c>
      <c r="AQ39" s="2">
        <v>76.930000000000007</v>
      </c>
      <c r="AR39" s="2">
        <v>0.14643</v>
      </c>
      <c r="AS39" s="2">
        <v>3</v>
      </c>
      <c r="AT39">
        <f t="shared" si="10"/>
        <v>2.5559066016972064E-2</v>
      </c>
      <c r="AU39">
        <f t="shared" si="20"/>
        <v>78.263164367675785</v>
      </c>
      <c r="AV39">
        <f t="shared" si="21"/>
        <v>0.15118230525271753</v>
      </c>
      <c r="AX39" s="4">
        <f t="shared" si="11"/>
        <v>4.5516284251370699E-3</v>
      </c>
      <c r="AY39" s="4">
        <f t="shared" si="12"/>
        <v>10.362631151226736</v>
      </c>
      <c r="AZ39" s="4">
        <f t="shared" si="13"/>
        <v>-4.8668146117540417E-2</v>
      </c>
      <c r="BC39" s="3">
        <v>1</v>
      </c>
      <c r="BD39" s="3">
        <f t="shared" si="14"/>
        <v>-0.5804120643269215</v>
      </c>
      <c r="BE39" s="3">
        <f t="shared" si="15"/>
        <v>-9.5547652804801042E-3</v>
      </c>
      <c r="BF39">
        <f t="shared" si="16"/>
        <v>2.5662080446183684E-2</v>
      </c>
      <c r="BG39" s="3">
        <f t="shared" si="17"/>
        <v>4.427327460057754E-3</v>
      </c>
      <c r="BH39" s="7"/>
      <c r="BI39" s="7"/>
      <c r="BJ39" s="7"/>
      <c r="BK39" s="7"/>
    </row>
    <row r="40" spans="1:63" x14ac:dyDescent="0.15">
      <c r="A40">
        <v>3167</v>
      </c>
      <c r="B40">
        <v>3167</v>
      </c>
      <c r="D40">
        <v>3167</v>
      </c>
      <c r="E40">
        <f t="shared" si="3"/>
        <v>0</v>
      </c>
      <c r="F40">
        <v>2.4274511262774467E-2</v>
      </c>
      <c r="G40">
        <v>75.763801574707031</v>
      </c>
      <c r="H40">
        <v>0.16813537087928374</v>
      </c>
      <c r="I40">
        <v>1</v>
      </c>
      <c r="K40">
        <v>3167</v>
      </c>
      <c r="L40">
        <f t="shared" si="4"/>
        <v>0</v>
      </c>
      <c r="M40">
        <v>2.4256868287920952E-2</v>
      </c>
      <c r="N40">
        <v>79.365432739257812</v>
      </c>
      <c r="O40">
        <v>0.19847875180458668</v>
      </c>
      <c r="P40">
        <v>1</v>
      </c>
      <c r="R40">
        <v>3167</v>
      </c>
      <c r="S40">
        <f t="shared" si="5"/>
        <v>0</v>
      </c>
      <c r="T40">
        <v>2.4081525392830372E-2</v>
      </c>
      <c r="U40">
        <v>79.887962341308594</v>
      </c>
      <c r="V40">
        <v>0.14665941795953677</v>
      </c>
      <c r="W40">
        <v>3</v>
      </c>
      <c r="X40">
        <f t="shared" si="6"/>
        <v>2.420430164784193E-2</v>
      </c>
      <c r="Y40">
        <f t="shared" si="18"/>
        <v>78.339065551757812</v>
      </c>
      <c r="Z40">
        <f t="shared" si="19"/>
        <v>0.17109118021446904</v>
      </c>
      <c r="AA40" s="4">
        <f t="shared" si="7"/>
        <v>2.8266327422804757E-3</v>
      </c>
      <c r="AB40" s="4">
        <f t="shared" si="8"/>
        <v>8.3987390148783305</v>
      </c>
      <c r="AC40" s="4">
        <f t="shared" si="9"/>
        <v>-3.0632077229452964E-2</v>
      </c>
      <c r="AG40">
        <v>3167</v>
      </c>
      <c r="AH40">
        <f t="shared" si="1"/>
        <v>0</v>
      </c>
      <c r="AI40">
        <v>2.4748271331191063E-2</v>
      </c>
      <c r="AJ40">
        <v>80.036476135253906</v>
      </c>
      <c r="AK40">
        <v>0.20674962357322957</v>
      </c>
      <c r="AL40">
        <v>1</v>
      </c>
      <c r="AN40" s="2">
        <v>3167</v>
      </c>
      <c r="AO40" s="2"/>
      <c r="AP40" s="2">
        <v>2.5100000000000001E-2</v>
      </c>
      <c r="AQ40" s="2">
        <v>83.694000000000003</v>
      </c>
      <c r="AR40" s="2">
        <v>0.20327000000000001</v>
      </c>
      <c r="AS40" s="2">
        <v>3</v>
      </c>
      <c r="AT40">
        <f t="shared" si="10"/>
        <v>2.492413566559553E-2</v>
      </c>
      <c r="AU40">
        <f t="shared" si="20"/>
        <v>81.865238067626962</v>
      </c>
      <c r="AV40">
        <f t="shared" si="21"/>
        <v>0.20500981178661479</v>
      </c>
      <c r="AX40" s="4">
        <f t="shared" si="11"/>
        <v>3.9166980737605356E-3</v>
      </c>
      <c r="AY40" s="4">
        <f t="shared" si="12"/>
        <v>13.964704851177913</v>
      </c>
      <c r="AZ40" s="4">
        <f t="shared" si="13"/>
        <v>5.1593604163568396E-3</v>
      </c>
      <c r="BC40" s="3">
        <v>1</v>
      </c>
      <c r="BD40" s="3">
        <f t="shared" si="14"/>
        <v>-5.5659658362995827</v>
      </c>
      <c r="BE40" s="3">
        <f t="shared" si="15"/>
        <v>-3.5791437645809804E-2</v>
      </c>
      <c r="BF40">
        <f t="shared" si="16"/>
        <v>2.449223525494337E-2</v>
      </c>
      <c r="BG40" s="3">
        <f t="shared" si="17"/>
        <v>3.2574822688174396E-3</v>
      </c>
      <c r="BH40" s="7"/>
      <c r="BI40" s="7"/>
      <c r="BJ40" s="7"/>
      <c r="BK40" s="7"/>
    </row>
    <row r="41" spans="1:63" x14ac:dyDescent="0.15">
      <c r="A41">
        <v>3170</v>
      </c>
      <c r="B41">
        <v>3170</v>
      </c>
      <c r="D41">
        <v>3170</v>
      </c>
      <c r="E41">
        <f t="shared" si="3"/>
        <v>0</v>
      </c>
      <c r="F41">
        <v>1.1973443441092968E-2</v>
      </c>
      <c r="G41">
        <v>79.333084106445312</v>
      </c>
      <c r="H41">
        <v>9.1129640047976898E-2</v>
      </c>
      <c r="I41">
        <v>1</v>
      </c>
      <c r="K41">
        <v>3170</v>
      </c>
      <c r="L41">
        <f t="shared" si="4"/>
        <v>0</v>
      </c>
      <c r="M41">
        <v>1.1820659972727299E-2</v>
      </c>
      <c r="N41">
        <v>87.032875061035156</v>
      </c>
      <c r="O41">
        <v>8.773797966567419E-2</v>
      </c>
      <c r="P41">
        <v>1</v>
      </c>
      <c r="R41">
        <v>3170</v>
      </c>
      <c r="S41">
        <f t="shared" si="5"/>
        <v>0</v>
      </c>
      <c r="T41">
        <v>1.1152857914566994E-2</v>
      </c>
      <c r="U41">
        <v>89.764019012451172</v>
      </c>
      <c r="V41">
        <v>7.9744237375208568E-2</v>
      </c>
      <c r="W41">
        <v>3</v>
      </c>
      <c r="X41">
        <f t="shared" si="6"/>
        <v>1.164898710946242E-2</v>
      </c>
      <c r="Y41">
        <f t="shared" si="18"/>
        <v>85.376659393310547</v>
      </c>
      <c r="Z41">
        <f t="shared" si="19"/>
        <v>8.620395236295321E-2</v>
      </c>
      <c r="AA41" s="4">
        <f t="shared" si="7"/>
        <v>-9.7286817960990351E-3</v>
      </c>
      <c r="AB41" s="4">
        <f t="shared" si="8"/>
        <v>15.436332856431065</v>
      </c>
      <c r="AC41" s="4">
        <f t="shared" si="9"/>
        <v>-0.11551930508096879</v>
      </c>
      <c r="AG41">
        <v>3170</v>
      </c>
      <c r="AH41">
        <f t="shared" si="1"/>
        <v>0</v>
      </c>
      <c r="AI41">
        <v>1.2995768338441849E-2</v>
      </c>
      <c r="AJ41">
        <v>91.040191650390625</v>
      </c>
      <c r="AK41">
        <v>8.5373048140212293E-2</v>
      </c>
      <c r="AL41">
        <v>1</v>
      </c>
      <c r="AN41" s="2">
        <v>3170</v>
      </c>
      <c r="AO41" s="2"/>
      <c r="AP41" s="2">
        <v>1.37E-2</v>
      </c>
      <c r="AQ41" s="2">
        <v>90.453999999999994</v>
      </c>
      <c r="AR41" s="2">
        <v>8.5730000000000001E-2</v>
      </c>
      <c r="AS41" s="2">
        <v>3</v>
      </c>
      <c r="AT41">
        <f t="shared" si="10"/>
        <v>1.3347884169220925E-2</v>
      </c>
      <c r="AU41">
        <f t="shared" si="20"/>
        <v>90.747095825195316</v>
      </c>
      <c r="AV41">
        <f t="shared" si="21"/>
        <v>8.5551524070106147E-2</v>
      </c>
      <c r="AX41" s="4">
        <f t="shared" si="11"/>
        <v>-7.65955342261407E-3</v>
      </c>
      <c r="AY41" s="4">
        <f t="shared" si="12"/>
        <v>22.846562608746268</v>
      </c>
      <c r="AZ41" s="4">
        <f t="shared" si="13"/>
        <v>-0.1142989273001518</v>
      </c>
      <c r="BC41" s="3">
        <v>1</v>
      </c>
      <c r="BD41" s="3">
        <f t="shared" si="14"/>
        <v>-7.4102297523152032</v>
      </c>
      <c r="BE41" s="3">
        <f t="shared" si="15"/>
        <v>-1.2203777808169891E-3</v>
      </c>
      <c r="BF41">
        <f t="shared" si="16"/>
        <v>1.2328545933365822E-2</v>
      </c>
      <c r="BG41" s="3">
        <f t="shared" si="17"/>
        <v>-8.9062070527601081E-3</v>
      </c>
      <c r="BH41" s="7"/>
      <c r="BI41" s="7"/>
      <c r="BJ41" s="7"/>
      <c r="BK41" s="7"/>
    </row>
    <row r="42" spans="1:63" x14ac:dyDescent="0.15">
      <c r="A42">
        <v>3173</v>
      </c>
      <c r="B42">
        <v>3173</v>
      </c>
      <c r="D42">
        <v>3173</v>
      </c>
      <c r="E42">
        <f t="shared" si="3"/>
        <v>0</v>
      </c>
      <c r="F42">
        <v>2.2390829399228096E-2</v>
      </c>
      <c r="G42">
        <v>71.976287841796875</v>
      </c>
      <c r="H42">
        <v>0.11158428457893943</v>
      </c>
      <c r="I42">
        <v>1</v>
      </c>
      <c r="K42">
        <v>3173</v>
      </c>
      <c r="L42">
        <f t="shared" si="4"/>
        <v>0</v>
      </c>
      <c r="M42">
        <v>2.269381657242775E-2</v>
      </c>
      <c r="N42">
        <v>75.038711547851562</v>
      </c>
      <c r="O42">
        <v>9.8145923575847685E-2</v>
      </c>
      <c r="P42">
        <v>1</v>
      </c>
      <c r="R42">
        <v>3173</v>
      </c>
      <c r="S42">
        <f t="shared" si="5"/>
        <v>0</v>
      </c>
      <c r="T42">
        <v>2.243981696665287E-2</v>
      </c>
      <c r="U42">
        <v>75.611476898193359</v>
      </c>
      <c r="V42">
        <v>9.6213809168852971E-2</v>
      </c>
      <c r="W42">
        <v>3</v>
      </c>
      <c r="X42">
        <f t="shared" si="6"/>
        <v>2.2508154312769573E-2</v>
      </c>
      <c r="Y42">
        <f t="shared" si="18"/>
        <v>74.208825429280594</v>
      </c>
      <c r="Z42">
        <f t="shared" si="19"/>
        <v>0.10198133910788003</v>
      </c>
      <c r="AA42" s="4">
        <f t="shared" si="7"/>
        <v>1.1304854072081184E-3</v>
      </c>
      <c r="AB42" s="4">
        <f t="shared" si="8"/>
        <v>4.2684988924011122</v>
      </c>
      <c r="AC42" s="4">
        <f t="shared" si="9"/>
        <v>-9.9741918336041971E-2</v>
      </c>
      <c r="AG42">
        <v>3173</v>
      </c>
      <c r="AH42">
        <f t="shared" si="1"/>
        <v>0</v>
      </c>
      <c r="AI42">
        <v>2.2164810448884964E-2</v>
      </c>
      <c r="AJ42">
        <v>74.160247802734375</v>
      </c>
      <c r="AK42">
        <v>8.9725894450157231E-2</v>
      </c>
      <c r="AL42">
        <v>1</v>
      </c>
      <c r="AN42" s="2">
        <v>3173</v>
      </c>
      <c r="AO42" s="2"/>
      <c r="AP42" s="2">
        <v>2.18E-2</v>
      </c>
      <c r="AQ42" s="2">
        <v>75.692999999999998</v>
      </c>
      <c r="AR42" s="2">
        <v>9.1590000000000005E-2</v>
      </c>
      <c r="AS42" s="2">
        <v>3</v>
      </c>
      <c r="AT42">
        <f t="shared" si="10"/>
        <v>2.1982405224442482E-2</v>
      </c>
      <c r="AU42">
        <f t="shared" si="20"/>
        <v>74.926623901367179</v>
      </c>
      <c r="AV42">
        <f t="shared" si="21"/>
        <v>9.0657947225078611E-2</v>
      </c>
      <c r="AX42" s="4">
        <f t="shared" si="11"/>
        <v>9.7496763260748742E-4</v>
      </c>
      <c r="AY42" s="4">
        <f t="shared" si="12"/>
        <v>7.026090684918131</v>
      </c>
      <c r="AZ42" s="4">
        <f t="shared" si="13"/>
        <v>-0.10919250414517934</v>
      </c>
      <c r="BC42" s="3">
        <v>1</v>
      </c>
      <c r="BD42" s="3">
        <f t="shared" si="14"/>
        <v>-2.7575917925170188</v>
      </c>
      <c r="BE42" s="3">
        <f t="shared" si="15"/>
        <v>9.4505858091373657E-3</v>
      </c>
      <c r="BF42">
        <f t="shared" si="16"/>
        <v>2.2297854677438736E-2</v>
      </c>
      <c r="BG42" s="3">
        <f t="shared" si="17"/>
        <v>1.0631016913128059E-3</v>
      </c>
      <c r="BH42" s="7"/>
      <c r="BI42" s="7"/>
      <c r="BJ42" s="7"/>
      <c r="BK42" s="7"/>
    </row>
    <row r="43" spans="1:63" x14ac:dyDescent="0.15">
      <c r="A43">
        <v>3176</v>
      </c>
      <c r="B43">
        <v>3176</v>
      </c>
      <c r="D43">
        <v>3176</v>
      </c>
      <c r="E43">
        <f t="shared" si="3"/>
        <v>0</v>
      </c>
      <c r="F43">
        <v>1.6561537981033325E-2</v>
      </c>
      <c r="G43">
        <v>52.233535766601562</v>
      </c>
      <c r="H43">
        <v>0.28557605854385959</v>
      </c>
      <c r="I43">
        <v>1</v>
      </c>
      <c r="K43">
        <v>3176</v>
      </c>
      <c r="L43">
        <f t="shared" si="4"/>
        <v>0</v>
      </c>
      <c r="M43">
        <v>1.7142064869403839E-2</v>
      </c>
      <c r="N43">
        <v>74.9078369140625</v>
      </c>
      <c r="O43">
        <v>0.19011416853491031</v>
      </c>
      <c r="P43">
        <v>1</v>
      </c>
      <c r="R43">
        <v>3176</v>
      </c>
      <c r="S43">
        <f t="shared" si="5"/>
        <v>0</v>
      </c>
      <c r="T43">
        <v>1.53968739323318E-2</v>
      </c>
      <c r="U43">
        <v>70.608272552490234</v>
      </c>
      <c r="V43">
        <v>0.23294503185407461</v>
      </c>
      <c r="W43">
        <v>3</v>
      </c>
      <c r="X43">
        <f t="shared" si="6"/>
        <v>1.6366825594256323E-2</v>
      </c>
      <c r="Y43">
        <f t="shared" si="18"/>
        <v>65.916548411051437</v>
      </c>
      <c r="Z43">
        <f t="shared" si="19"/>
        <v>0.23621175297761485</v>
      </c>
      <c r="AA43" s="4">
        <f t="shared" si="7"/>
        <v>-5.0108433113051319E-3</v>
      </c>
      <c r="AB43" s="4">
        <f t="shared" si="8"/>
        <v>-4.0237781258280449</v>
      </c>
      <c r="AC43" s="4">
        <f t="shared" si="9"/>
        <v>3.4488495533692848E-2</v>
      </c>
      <c r="AG43">
        <v>3176</v>
      </c>
      <c r="AH43">
        <f t="shared" si="1"/>
        <v>0</v>
      </c>
      <c r="AI43">
        <v>1.6666604205965996E-2</v>
      </c>
      <c r="AJ43">
        <v>71.014205932617188</v>
      </c>
      <c r="AK43">
        <v>0.19418694034195425</v>
      </c>
      <c r="AL43">
        <v>1</v>
      </c>
      <c r="AN43" s="2">
        <v>3176</v>
      </c>
      <c r="AO43" s="2"/>
      <c r="AP43" s="2">
        <v>1.72E-2</v>
      </c>
      <c r="AQ43" s="2">
        <v>78.326999999999998</v>
      </c>
      <c r="AR43" s="2">
        <v>0.20050000000000001</v>
      </c>
      <c r="AS43" s="2">
        <v>3</v>
      </c>
      <c r="AT43">
        <f t="shared" si="10"/>
        <v>1.6933302102982998E-2</v>
      </c>
      <c r="AU43">
        <f t="shared" si="20"/>
        <v>74.670602966308593</v>
      </c>
      <c r="AV43">
        <f t="shared" si="21"/>
        <v>0.19734347017097714</v>
      </c>
      <c r="AX43" s="4">
        <f t="shared" si="11"/>
        <v>-4.0741354888519966E-3</v>
      </c>
      <c r="AY43" s="4">
        <f t="shared" si="12"/>
        <v>6.7700697498595446</v>
      </c>
      <c r="AZ43" s="4">
        <f t="shared" si="13"/>
        <v>-2.5069811992808055E-3</v>
      </c>
      <c r="BC43" s="3">
        <v>1</v>
      </c>
      <c r="BD43" s="3">
        <f t="shared" si="14"/>
        <v>-10.79384787568759</v>
      </c>
      <c r="BE43" s="3">
        <f t="shared" si="15"/>
        <v>3.6995476732973653E-2</v>
      </c>
      <c r="BF43">
        <f t="shared" si="16"/>
        <v>1.6593416197746992E-2</v>
      </c>
      <c r="BG43" s="3">
        <f t="shared" si="17"/>
        <v>-4.6413367883789379E-3</v>
      </c>
      <c r="BH43" s="7"/>
      <c r="BI43" s="7"/>
      <c r="BJ43" s="7"/>
      <c r="BK43" s="7"/>
    </row>
    <row r="44" spans="1:63" x14ac:dyDescent="0.15">
      <c r="A44">
        <v>3189</v>
      </c>
      <c r="B44">
        <v>3189</v>
      </c>
      <c r="D44">
        <v>3189</v>
      </c>
      <c r="E44">
        <f t="shared" si="3"/>
        <v>0</v>
      </c>
      <c r="F44">
        <v>1.5678539872169495E-2</v>
      </c>
      <c r="G44">
        <v>78.960155524779111</v>
      </c>
      <c r="H44">
        <v>0.12475410831987933</v>
      </c>
      <c r="I44">
        <v>1</v>
      </c>
      <c r="K44">
        <v>3189</v>
      </c>
      <c r="L44">
        <f t="shared" si="4"/>
        <v>0</v>
      </c>
      <c r="M44">
        <v>1.5690559521317482E-2</v>
      </c>
      <c r="N44">
        <v>78.884619865566492</v>
      </c>
      <c r="O44">
        <v>0.11760942102673985</v>
      </c>
      <c r="P44">
        <v>1</v>
      </c>
      <c r="R44">
        <v>3189</v>
      </c>
      <c r="S44">
        <f t="shared" si="5"/>
        <v>0</v>
      </c>
      <c r="T44">
        <v>1.6303270123898983E-2</v>
      </c>
      <c r="U44">
        <v>81.893907561665401</v>
      </c>
      <c r="V44">
        <v>0.11147265552074644</v>
      </c>
      <c r="W44">
        <v>3</v>
      </c>
      <c r="X44">
        <f t="shared" si="6"/>
        <v>1.5890789839128654E-2</v>
      </c>
      <c r="Y44">
        <f t="shared" si="18"/>
        <v>79.912894317337006</v>
      </c>
      <c r="Z44">
        <f t="shared" si="19"/>
        <v>0.11794539495578854</v>
      </c>
      <c r="AA44" s="4">
        <f t="shared" si="7"/>
        <v>-5.4868790664328003E-3</v>
      </c>
      <c r="AB44" s="4">
        <f t="shared" si="8"/>
        <v>9.9725677804575241</v>
      </c>
      <c r="AC44" s="4">
        <f t="shared" si="9"/>
        <v>-8.3777862488133459E-2</v>
      </c>
      <c r="AG44">
        <v>3189</v>
      </c>
      <c r="AH44">
        <f t="shared" si="1"/>
        <v>0</v>
      </c>
      <c r="AI44">
        <v>1.4850598759949207E-2</v>
      </c>
      <c r="AJ44">
        <v>74.214867366943508</v>
      </c>
      <c r="AK44">
        <v>0.12379362850671582</v>
      </c>
      <c r="AL44">
        <v>1</v>
      </c>
      <c r="AN44" s="2">
        <v>3189</v>
      </c>
      <c r="AO44" s="2"/>
      <c r="AP44" s="2">
        <v>1.4999999999999999E-2</v>
      </c>
      <c r="AQ44" s="2">
        <v>83.998999999999995</v>
      </c>
      <c r="AR44" s="2">
        <v>0.11298999999999999</v>
      </c>
      <c r="AS44" s="2">
        <v>3</v>
      </c>
      <c r="AT44">
        <f t="shared" si="10"/>
        <v>1.4925299379974603E-2</v>
      </c>
      <c r="AU44">
        <f t="shared" si="20"/>
        <v>79.106933683471752</v>
      </c>
      <c r="AV44">
        <f t="shared" si="21"/>
        <v>0.1183918142533579</v>
      </c>
      <c r="AX44" s="4">
        <f t="shared" si="11"/>
        <v>-6.0821382118603912E-3</v>
      </c>
      <c r="AY44" s="4">
        <f t="shared" si="12"/>
        <v>11.206400467022704</v>
      </c>
      <c r="AZ44" s="4">
        <f t="shared" si="13"/>
        <v>-8.1458637116900046E-2</v>
      </c>
      <c r="BC44" s="3">
        <v>1</v>
      </c>
      <c r="BD44" s="3">
        <f t="shared" si="14"/>
        <v>-1.2338326865651794</v>
      </c>
      <c r="BE44" s="3">
        <f t="shared" si="15"/>
        <v>-2.3192253712334132E-3</v>
      </c>
      <c r="BF44">
        <f t="shared" si="16"/>
        <v>1.5504593655467034E-2</v>
      </c>
      <c r="BG44" s="3">
        <f t="shared" si="17"/>
        <v>-5.7301593306588964E-3</v>
      </c>
      <c r="BH44" s="7"/>
      <c r="BI44" s="7"/>
      <c r="BJ44" s="7"/>
      <c r="BK44" s="7"/>
    </row>
    <row r="45" spans="1:63" x14ac:dyDescent="0.15">
      <c r="A45">
        <v>3190</v>
      </c>
      <c r="B45">
        <v>3190</v>
      </c>
      <c r="D45">
        <v>3190</v>
      </c>
      <c r="E45">
        <f t="shared" si="3"/>
        <v>0</v>
      </c>
      <c r="F45">
        <v>2.3180292919278145E-2</v>
      </c>
      <c r="G45">
        <v>59.497386416536756</v>
      </c>
      <c r="H45">
        <v>0.18721318072739965</v>
      </c>
      <c r="I45">
        <v>1</v>
      </c>
      <c r="K45">
        <v>3190</v>
      </c>
      <c r="L45">
        <f t="shared" si="4"/>
        <v>0</v>
      </c>
      <c r="M45">
        <v>2.3432046175003052E-2</v>
      </c>
      <c r="N45">
        <v>59.765060341684148</v>
      </c>
      <c r="O45">
        <v>0.15845411819399829</v>
      </c>
      <c r="P45">
        <v>1</v>
      </c>
      <c r="R45">
        <v>3190</v>
      </c>
      <c r="S45">
        <f t="shared" si="5"/>
        <v>0</v>
      </c>
      <c r="T45">
        <v>2.2796285338699818E-2</v>
      </c>
      <c r="U45">
        <v>80.577610016218387</v>
      </c>
      <c r="V45">
        <v>0.14213932537107798</v>
      </c>
      <c r="W45">
        <v>3</v>
      </c>
      <c r="X45">
        <f t="shared" si="6"/>
        <v>2.3136208144327004E-2</v>
      </c>
      <c r="Y45">
        <f t="shared" si="18"/>
        <v>66.613352258146435</v>
      </c>
      <c r="Z45">
        <f t="shared" si="19"/>
        <v>0.16260220809749196</v>
      </c>
      <c r="AA45" s="4">
        <f t="shared" si="7"/>
        <v>1.7585392387655489E-3</v>
      </c>
      <c r="AB45" s="4">
        <f t="shared" si="8"/>
        <v>-3.3269742787330472</v>
      </c>
      <c r="AC45" s="4">
        <f t="shared" si="9"/>
        <v>-3.9121049346430042E-2</v>
      </c>
      <c r="AG45">
        <v>3190</v>
      </c>
      <c r="AH45">
        <f t="shared" si="1"/>
        <v>0</v>
      </c>
      <c r="AI45">
        <v>2.2006532177329063E-2</v>
      </c>
      <c r="AJ45">
        <v>56.010202035773546</v>
      </c>
      <c r="AK45">
        <v>0.16602539630189309</v>
      </c>
      <c r="AL45">
        <v>1</v>
      </c>
      <c r="AN45" s="2">
        <v>3190</v>
      </c>
      <c r="AO45" s="2"/>
      <c r="AP45" s="2">
        <v>2.2700000000000001E-2</v>
      </c>
      <c r="AQ45" s="2">
        <v>70.474000000000004</v>
      </c>
      <c r="AR45" s="2">
        <v>0.15051999999999999</v>
      </c>
      <c r="AS45" s="2">
        <v>3</v>
      </c>
      <c r="AT45">
        <f t="shared" si="10"/>
        <v>2.2353266088664531E-2</v>
      </c>
      <c r="AU45">
        <f t="shared" si="20"/>
        <v>63.242101017886775</v>
      </c>
      <c r="AV45">
        <f t="shared" si="21"/>
        <v>0.15827269815094652</v>
      </c>
      <c r="AX45" s="4">
        <f t="shared" si="11"/>
        <v>1.3458284968295361E-3</v>
      </c>
      <c r="AY45" s="4">
        <f t="shared" si="12"/>
        <v>-4.6584321985622736</v>
      </c>
      <c r="AZ45" s="4">
        <f t="shared" si="13"/>
        <v>-4.1577753219311425E-2</v>
      </c>
      <c r="BC45" s="3">
        <v>1</v>
      </c>
      <c r="BD45" s="3">
        <f t="shared" si="14"/>
        <v>1.3314579198292265</v>
      </c>
      <c r="BE45" s="3">
        <f t="shared" si="15"/>
        <v>2.4567038728813828E-3</v>
      </c>
      <c r="BF45">
        <f t="shared" si="16"/>
        <v>2.2823031322062017E-2</v>
      </c>
      <c r="BG45" s="3">
        <f t="shared" si="17"/>
        <v>1.5882783359360865E-3</v>
      </c>
      <c r="BH45" s="7"/>
      <c r="BI45" s="7"/>
      <c r="BJ45" s="7"/>
      <c r="BK45" s="7"/>
    </row>
    <row r="46" spans="1:63" x14ac:dyDescent="0.15">
      <c r="A46">
        <v>3199</v>
      </c>
      <c r="B46">
        <v>3199</v>
      </c>
      <c r="D46">
        <v>3199</v>
      </c>
      <c r="E46">
        <f t="shared" si="3"/>
        <v>0</v>
      </c>
      <c r="F46">
        <v>2.0815925672650337E-2</v>
      </c>
      <c r="G46">
        <v>59.016067504882812</v>
      </c>
      <c r="H46">
        <v>0.24352044386235389</v>
      </c>
      <c r="I46">
        <v>1</v>
      </c>
      <c r="K46">
        <v>3199</v>
      </c>
      <c r="L46">
        <f t="shared" si="4"/>
        <v>0</v>
      </c>
      <c r="M46">
        <v>2.1769968792796135E-2</v>
      </c>
      <c r="N46">
        <v>55.843761444091797</v>
      </c>
      <c r="O46">
        <v>0.25632897003903549</v>
      </c>
      <c r="P46">
        <v>1</v>
      </c>
      <c r="R46">
        <v>3199</v>
      </c>
      <c r="S46">
        <f t="shared" si="5"/>
        <v>0</v>
      </c>
      <c r="T46">
        <v>2.1524641662836075E-2</v>
      </c>
      <c r="U46">
        <v>45.233282089233398</v>
      </c>
      <c r="V46">
        <v>0.43519018863805414</v>
      </c>
      <c r="W46">
        <v>3</v>
      </c>
      <c r="X46">
        <f t="shared" si="6"/>
        <v>2.1370178709427517E-2</v>
      </c>
      <c r="Y46">
        <f t="shared" si="18"/>
        <v>53.364370346069336</v>
      </c>
      <c r="Z46">
        <f t="shared" si="19"/>
        <v>0.31167986751314786</v>
      </c>
      <c r="AA46" s="4">
        <f t="shared" si="7"/>
        <v>-7.4901961339378376E-6</v>
      </c>
      <c r="AB46" s="4">
        <f t="shared" si="8"/>
        <v>-16.575956190810146</v>
      </c>
      <c r="AC46" s="4">
        <f t="shared" si="9"/>
        <v>0.10995661006922586</v>
      </c>
      <c r="AG46">
        <v>3199</v>
      </c>
      <c r="AH46">
        <f t="shared" si="1"/>
        <v>0</v>
      </c>
      <c r="AI46">
        <v>2.2008549422025681E-2</v>
      </c>
      <c r="AJ46">
        <v>84.803215026855469</v>
      </c>
      <c r="AK46">
        <v>0.14078480936989951</v>
      </c>
      <c r="AL46">
        <v>1</v>
      </c>
      <c r="AN46" s="2">
        <v>3199</v>
      </c>
      <c r="AO46" s="2"/>
      <c r="AP46" s="2">
        <v>2.1899999999999999E-2</v>
      </c>
      <c r="AQ46" s="2">
        <v>75.073999999999998</v>
      </c>
      <c r="AR46" s="2">
        <v>0.15331</v>
      </c>
      <c r="AS46" s="2">
        <v>3</v>
      </c>
      <c r="AT46">
        <f t="shared" si="10"/>
        <v>2.1954274711012842E-2</v>
      </c>
      <c r="AU46">
        <f t="shared" si="20"/>
        <v>79.938607513427741</v>
      </c>
      <c r="AV46">
        <f t="shared" si="21"/>
        <v>0.14704740468494976</v>
      </c>
      <c r="AX46" s="4">
        <f t="shared" si="11"/>
        <v>9.4683711917784713E-4</v>
      </c>
      <c r="AY46" s="4">
        <f t="shared" si="12"/>
        <v>12.038074296978692</v>
      </c>
      <c r="AZ46" s="4">
        <f t="shared" si="13"/>
        <v>-5.2803046685308191E-2</v>
      </c>
      <c r="BC46" s="3">
        <v>1</v>
      </c>
      <c r="BD46" s="3">
        <f t="shared" si="14"/>
        <v>-28.614030487788838</v>
      </c>
      <c r="BE46" s="3">
        <f t="shared" si="15"/>
        <v>0.16275965675453405</v>
      </c>
      <c r="BF46">
        <f t="shared" si="16"/>
        <v>2.1603817110061645E-2</v>
      </c>
      <c r="BG46" s="3">
        <f t="shared" si="17"/>
        <v>3.6906412393571467E-4</v>
      </c>
      <c r="BH46" s="7"/>
      <c r="BI46" s="7"/>
      <c r="BJ46" s="7"/>
      <c r="BK46" s="7"/>
    </row>
    <row r="47" spans="1:63" x14ac:dyDescent="0.15">
      <c r="A47">
        <v>3200</v>
      </c>
      <c r="B47">
        <v>3200</v>
      </c>
      <c r="D47">
        <v>3200</v>
      </c>
      <c r="E47">
        <f t="shared" si="3"/>
        <v>0</v>
      </c>
      <c r="F47">
        <v>2.7964923530817032E-2</v>
      </c>
      <c r="G47">
        <v>73.63165283203125</v>
      </c>
      <c r="H47">
        <v>0.15286298878148571</v>
      </c>
      <c r="I47">
        <v>1</v>
      </c>
      <c r="K47">
        <v>3200</v>
      </c>
      <c r="L47">
        <f t="shared" si="4"/>
        <v>0</v>
      </c>
      <c r="M47">
        <v>2.7466634288430214E-2</v>
      </c>
      <c r="N47">
        <v>78.640487670898438</v>
      </c>
      <c r="O47">
        <v>0.14596847162541321</v>
      </c>
      <c r="P47">
        <v>1</v>
      </c>
      <c r="R47">
        <v>3200</v>
      </c>
      <c r="S47">
        <f t="shared" si="5"/>
        <v>0</v>
      </c>
      <c r="T47">
        <v>2.832425944507122E-2</v>
      </c>
      <c r="U47">
        <v>84.111934661865234</v>
      </c>
      <c r="V47">
        <v>0.14643002949073985</v>
      </c>
      <c r="W47">
        <v>3</v>
      </c>
      <c r="X47">
        <f t="shared" si="6"/>
        <v>2.7918605754772823E-2</v>
      </c>
      <c r="Y47">
        <f t="shared" si="18"/>
        <v>78.794691721598312</v>
      </c>
      <c r="Z47">
        <f t="shared" si="19"/>
        <v>0.14842049663254625</v>
      </c>
      <c r="AA47" s="4">
        <f t="shared" si="7"/>
        <v>6.5409368492113686E-3</v>
      </c>
      <c r="AB47" s="4">
        <f t="shared" si="8"/>
        <v>8.8543651847188301</v>
      </c>
      <c r="AC47" s="4">
        <f t="shared" si="9"/>
        <v>-5.3302760811375749E-2</v>
      </c>
      <c r="AG47">
        <v>3200</v>
      </c>
      <c r="AH47">
        <f t="shared" si="1"/>
        <v>0</v>
      </c>
      <c r="AI47">
        <v>2.9003793373703957E-2</v>
      </c>
      <c r="AJ47">
        <v>74.364044189453125</v>
      </c>
      <c r="AK47">
        <v>0.15181472675783031</v>
      </c>
      <c r="AL47">
        <v>1</v>
      </c>
      <c r="AN47" s="2">
        <v>3200</v>
      </c>
      <c r="AO47" s="2"/>
      <c r="AP47" s="2">
        <v>2.8199999999999999E-2</v>
      </c>
      <c r="AQ47" s="2">
        <v>82.519000000000005</v>
      </c>
      <c r="AR47" s="2">
        <v>0.13517000000000001</v>
      </c>
      <c r="AS47" s="2">
        <v>3</v>
      </c>
      <c r="AT47">
        <f t="shared" si="10"/>
        <v>2.860189668685198E-2</v>
      </c>
      <c r="AU47">
        <f t="shared" si="20"/>
        <v>78.441522094726565</v>
      </c>
      <c r="AV47">
        <f t="shared" si="21"/>
        <v>0.14349236337891516</v>
      </c>
      <c r="AX47" s="4">
        <f t="shared" si="11"/>
        <v>7.5944590950169852E-3</v>
      </c>
      <c r="AY47" s="4">
        <f t="shared" si="12"/>
        <v>10.540988878277517</v>
      </c>
      <c r="AZ47" s="4">
        <f t="shared" si="13"/>
        <v>-5.6358087991342787E-2</v>
      </c>
      <c r="BC47" s="3">
        <v>1</v>
      </c>
      <c r="BD47" s="3">
        <f t="shared" si="14"/>
        <v>-1.6866236935586869</v>
      </c>
      <c r="BE47" s="3">
        <f t="shared" si="15"/>
        <v>3.0553271799670378E-3</v>
      </c>
      <c r="BF47">
        <f t="shared" si="16"/>
        <v>2.8191922127604484E-2</v>
      </c>
      <c r="BG47" s="3">
        <f t="shared" si="17"/>
        <v>6.9571691414785537E-3</v>
      </c>
      <c r="BH47" s="7"/>
      <c r="BI47" s="7"/>
      <c r="BJ47" s="7"/>
      <c r="BK47" s="7"/>
    </row>
    <row r="48" spans="1:63" x14ac:dyDescent="0.15">
      <c r="A48">
        <v>3206</v>
      </c>
      <c r="B48">
        <v>3206</v>
      </c>
      <c r="D48">
        <v>3206</v>
      </c>
      <c r="E48">
        <f t="shared" si="3"/>
        <v>0</v>
      </c>
      <c r="F48">
        <v>2.3391952738165855E-2</v>
      </c>
      <c r="G48">
        <v>70.447921752929688</v>
      </c>
      <c r="H48">
        <v>0.12394457503630428</v>
      </c>
      <c r="I48">
        <v>1</v>
      </c>
      <c r="K48">
        <v>3206</v>
      </c>
      <c r="L48">
        <f t="shared" si="4"/>
        <v>0</v>
      </c>
      <c r="M48">
        <v>2.2002071142196655E-2</v>
      </c>
      <c r="N48">
        <v>75.835502624511719</v>
      </c>
      <c r="O48">
        <v>0.11787343414636049</v>
      </c>
      <c r="P48">
        <v>1</v>
      </c>
      <c r="R48">
        <v>3206</v>
      </c>
      <c r="S48">
        <f t="shared" si="5"/>
        <v>0</v>
      </c>
      <c r="T48">
        <v>2.33962032943964E-2</v>
      </c>
      <c r="U48">
        <v>52.617815017700195</v>
      </c>
      <c r="V48">
        <v>0.28116975219169066</v>
      </c>
      <c r="W48">
        <v>3</v>
      </c>
      <c r="X48">
        <f t="shared" si="6"/>
        <v>2.2930075724919636E-2</v>
      </c>
      <c r="Y48">
        <f t="shared" si="18"/>
        <v>66.300413131713867</v>
      </c>
      <c r="Z48">
        <f t="shared" si="19"/>
        <v>0.17432925379145181</v>
      </c>
      <c r="AA48" s="4">
        <f t="shared" si="7"/>
        <v>1.5524068193581812E-3</v>
      </c>
      <c r="AB48" s="4">
        <f t="shared" si="8"/>
        <v>-3.6399134051656148</v>
      </c>
      <c r="AC48" s="4">
        <f t="shared" si="9"/>
        <v>-2.7394003652470189E-2</v>
      </c>
      <c r="AG48">
        <v>3206</v>
      </c>
      <c r="AH48">
        <f t="shared" si="1"/>
        <v>0</v>
      </c>
      <c r="AI48">
        <v>2.2241240367293358E-2</v>
      </c>
      <c r="AJ48">
        <v>46.051136016845703</v>
      </c>
      <c r="AK48">
        <v>0.26473715829821043</v>
      </c>
      <c r="AL48">
        <v>1</v>
      </c>
      <c r="AN48" s="2">
        <v>3206</v>
      </c>
      <c r="AO48" s="2"/>
      <c r="AP48" s="2">
        <v>2.2700000000000001E-2</v>
      </c>
      <c r="AQ48" s="2">
        <v>69.89</v>
      </c>
      <c r="AR48" s="2">
        <v>0.14216999999999999</v>
      </c>
      <c r="AS48" s="2">
        <v>3</v>
      </c>
      <c r="AT48">
        <f t="shared" si="10"/>
        <v>2.2470620183646678E-2</v>
      </c>
      <c r="AU48">
        <f t="shared" si="20"/>
        <v>57.970568008422852</v>
      </c>
      <c r="AV48">
        <f t="shared" si="21"/>
        <v>0.20345357914910522</v>
      </c>
      <c r="AX48" s="4">
        <f t="shared" si="11"/>
        <v>1.4631825918116834E-3</v>
      </c>
      <c r="AY48" s="4">
        <f t="shared" si="12"/>
        <v>-9.9299652080261964</v>
      </c>
      <c r="AZ48" s="4">
        <f t="shared" si="13"/>
        <v>3.603127778847276E-3</v>
      </c>
      <c r="BC48" s="3">
        <v>1</v>
      </c>
      <c r="BD48" s="3">
        <f t="shared" si="14"/>
        <v>6.2900518028605816</v>
      </c>
      <c r="BE48" s="3">
        <f t="shared" si="15"/>
        <v>-3.0997131431317465E-2</v>
      </c>
      <c r="BF48">
        <f t="shared" si="16"/>
        <v>2.2746293508410453E-2</v>
      </c>
      <c r="BG48" s="3">
        <f t="shared" si="17"/>
        <v>1.5115405222845234E-3</v>
      </c>
      <c r="BH48" s="7"/>
      <c r="BI48" s="7"/>
      <c r="BJ48" s="7"/>
      <c r="BK48" s="7"/>
    </row>
    <row r="49" spans="1:63" x14ac:dyDescent="0.15">
      <c r="A49">
        <v>3210</v>
      </c>
      <c r="B49">
        <v>3210</v>
      </c>
      <c r="D49">
        <v>3210</v>
      </c>
      <c r="E49">
        <f t="shared" si="3"/>
        <v>0</v>
      </c>
      <c r="F49">
        <v>2.1267145872116089E-2</v>
      </c>
      <c r="G49">
        <v>20.172565460205078</v>
      </c>
      <c r="H49">
        <v>1.8722322788850327</v>
      </c>
      <c r="I49">
        <v>1</v>
      </c>
      <c r="K49">
        <v>3210</v>
      </c>
      <c r="L49">
        <f t="shared" si="4"/>
        <v>0</v>
      </c>
      <c r="M49">
        <v>1.9278271123766899E-2</v>
      </c>
      <c r="N49">
        <v>41.46136474609375</v>
      </c>
      <c r="O49">
        <v>0.31315351346046921</v>
      </c>
      <c r="P49">
        <v>1</v>
      </c>
      <c r="R49">
        <v>3210</v>
      </c>
      <c r="S49">
        <f t="shared" si="5"/>
        <v>0</v>
      </c>
      <c r="T49">
        <v>1.056172838434577E-2</v>
      </c>
      <c r="U49">
        <v>45.920080184936523</v>
      </c>
      <c r="V49">
        <v>0.26485532183677585</v>
      </c>
      <c r="W49">
        <v>3</v>
      </c>
      <c r="X49">
        <f t="shared" si="6"/>
        <v>1.7035715126742918E-2</v>
      </c>
      <c r="Y49">
        <f t="shared" si="18"/>
        <v>35.851336797078453</v>
      </c>
      <c r="Z49">
        <f t="shared" si="19"/>
        <v>0.81674703806075921</v>
      </c>
      <c r="AA49" s="4">
        <f t="shared" si="7"/>
        <v>-4.3419537788185365E-3</v>
      </c>
      <c r="AB49" s="4">
        <f t="shared" si="8"/>
        <v>-34.088989739801029</v>
      </c>
      <c r="AC49" s="4">
        <f t="shared" si="9"/>
        <v>0.61502378061683727</v>
      </c>
      <c r="AG49">
        <v>3210</v>
      </c>
      <c r="AH49">
        <f t="shared" si="1"/>
        <v>0</v>
      </c>
      <c r="AI49">
        <v>1.5129854902625084E-2</v>
      </c>
      <c r="AJ49">
        <v>34.620262145996094</v>
      </c>
      <c r="AK49">
        <v>0.44745843817511027</v>
      </c>
      <c r="AL49">
        <v>1</v>
      </c>
      <c r="AN49" s="2">
        <v>3210</v>
      </c>
      <c r="AO49" s="2"/>
      <c r="AP49" s="2">
        <v>1.66E-2</v>
      </c>
      <c r="AQ49" s="2">
        <v>36.576000000000001</v>
      </c>
      <c r="AR49" s="2">
        <v>0.50473999999999997</v>
      </c>
      <c r="AS49" s="2">
        <v>3</v>
      </c>
      <c r="AT49">
        <f t="shared" si="10"/>
        <v>1.5864927451312544E-2</v>
      </c>
      <c r="AU49">
        <f t="shared" si="20"/>
        <v>35.598131072998044</v>
      </c>
      <c r="AV49">
        <f t="shared" si="21"/>
        <v>0.47609921908755515</v>
      </c>
      <c r="AX49" s="4">
        <f t="shared" si="11"/>
        <v>-5.1425101405224508E-3</v>
      </c>
      <c r="AY49" s="4">
        <f t="shared" si="12"/>
        <v>-32.302402143451005</v>
      </c>
      <c r="AZ49" s="4">
        <f t="shared" si="13"/>
        <v>0.27624876771729723</v>
      </c>
      <c r="BC49" s="3">
        <v>1</v>
      </c>
      <c r="BD49" s="3">
        <f t="shared" si="14"/>
        <v>-1.7865875963500244</v>
      </c>
      <c r="BE49" s="3">
        <f t="shared" si="15"/>
        <v>0.33877501289954004</v>
      </c>
      <c r="BF49">
        <f t="shared" si="16"/>
        <v>1.6567400056570768E-2</v>
      </c>
      <c r="BG49" s="3">
        <f t="shared" si="17"/>
        <v>-4.6673529295551616E-3</v>
      </c>
      <c r="BH49" s="7"/>
      <c r="BI49" s="7"/>
      <c r="BJ49" s="7"/>
      <c r="BK49" s="7"/>
    </row>
    <row r="50" spans="1:63" x14ac:dyDescent="0.15">
      <c r="A50">
        <v>3212</v>
      </c>
      <c r="B50">
        <v>3212</v>
      </c>
      <c r="D50">
        <v>3212</v>
      </c>
      <c r="E50">
        <f t="shared" si="3"/>
        <v>0</v>
      </c>
      <c r="F50">
        <v>9.4851348549127579E-3</v>
      </c>
      <c r="G50">
        <v>80.293540954589844</v>
      </c>
      <c r="H50">
        <v>6.9460472498684117E-2</v>
      </c>
      <c r="I50">
        <v>1</v>
      </c>
      <c r="K50">
        <v>3212</v>
      </c>
      <c r="L50">
        <f t="shared" si="4"/>
        <v>0</v>
      </c>
      <c r="M50">
        <v>1.0587369091808796E-2</v>
      </c>
      <c r="N50">
        <v>87.705528259277344</v>
      </c>
      <c r="O50">
        <v>5.2941014586125205E-2</v>
      </c>
      <c r="P50">
        <v>1</v>
      </c>
      <c r="R50">
        <v>3212</v>
      </c>
      <c r="S50">
        <f t="shared" si="5"/>
        <v>0</v>
      </c>
      <c r="T50">
        <v>1.1162420734763145E-2</v>
      </c>
      <c r="U50">
        <v>79.897022247314453</v>
      </c>
      <c r="V50">
        <v>7.7753963600712309E-2</v>
      </c>
      <c r="W50">
        <v>3</v>
      </c>
      <c r="X50">
        <f t="shared" si="6"/>
        <v>1.04116415604949E-2</v>
      </c>
      <c r="Y50">
        <f t="shared" si="18"/>
        <v>82.632030487060547</v>
      </c>
      <c r="Z50">
        <f t="shared" si="19"/>
        <v>6.6718483561840555E-2</v>
      </c>
      <c r="AA50" s="4">
        <f t="shared" si="7"/>
        <v>-1.0966027345066555E-2</v>
      </c>
      <c r="AB50" s="4">
        <f t="shared" si="8"/>
        <v>12.691703950181065</v>
      </c>
      <c r="AC50" s="4">
        <f t="shared" si="9"/>
        <v>-0.13500477388208143</v>
      </c>
      <c r="AG50">
        <v>3212</v>
      </c>
      <c r="AH50">
        <f t="shared" si="1"/>
        <v>0</v>
      </c>
      <c r="AI50">
        <v>9.6834562718868256E-3</v>
      </c>
      <c r="AJ50">
        <v>81.595298767089844</v>
      </c>
      <c r="AK50">
        <v>5.9488113173270213E-2</v>
      </c>
      <c r="AL50">
        <v>1</v>
      </c>
      <c r="AN50" s="2">
        <v>3212</v>
      </c>
      <c r="AO50" s="2"/>
      <c r="AP50" s="2">
        <v>1.04E-2</v>
      </c>
      <c r="AQ50" s="2">
        <v>91.831000000000003</v>
      </c>
      <c r="AR50" s="2">
        <v>5.5780000000000003E-2</v>
      </c>
      <c r="AS50" s="2">
        <v>3</v>
      </c>
      <c r="AT50">
        <f t="shared" si="10"/>
        <v>1.0041728135943413E-2</v>
      </c>
      <c r="AU50">
        <f t="shared" si="20"/>
        <v>86.713149383544931</v>
      </c>
      <c r="AV50">
        <f t="shared" si="21"/>
        <v>5.7634056586635105E-2</v>
      </c>
      <c r="AX50" s="4">
        <f t="shared" si="11"/>
        <v>-1.0965709455891582E-2</v>
      </c>
      <c r="AY50" s="4">
        <f t="shared" si="12"/>
        <v>18.812616167095882</v>
      </c>
      <c r="AZ50" s="4">
        <f t="shared" si="13"/>
        <v>-0.14221639478362286</v>
      </c>
      <c r="BC50" s="3">
        <v>1</v>
      </c>
      <c r="BD50" s="3">
        <f t="shared" si="14"/>
        <v>-6.1209122169148173</v>
      </c>
      <c r="BE50" s="3">
        <f t="shared" si="15"/>
        <v>7.2116209015414268E-3</v>
      </c>
      <c r="BF50">
        <f t="shared" si="16"/>
        <v>1.0263676190674306E-2</v>
      </c>
      <c r="BG50" s="3">
        <f t="shared" si="17"/>
        <v>-1.0971076795451624E-2</v>
      </c>
      <c r="BH50" s="7"/>
      <c r="BI50" s="7"/>
      <c r="BJ50" s="7"/>
      <c r="BK50" s="7"/>
    </row>
    <row r="51" spans="1:63" x14ac:dyDescent="0.15">
      <c r="A51">
        <v>3218</v>
      </c>
      <c r="B51">
        <v>3218</v>
      </c>
      <c r="D51">
        <v>3218</v>
      </c>
      <c r="E51">
        <f t="shared" si="3"/>
        <v>0</v>
      </c>
      <c r="F51">
        <v>5.822690948843956E-2</v>
      </c>
      <c r="G51">
        <v>55.394813537597656</v>
      </c>
      <c r="H51">
        <v>0.13458792846499024</v>
      </c>
      <c r="I51">
        <v>1</v>
      </c>
      <c r="K51">
        <v>3218</v>
      </c>
      <c r="L51">
        <f t="shared" si="4"/>
        <v>0</v>
      </c>
      <c r="M51">
        <v>2.3217294365167618E-2</v>
      </c>
      <c r="N51">
        <v>22.204418182373047</v>
      </c>
      <c r="O51">
        <v>0.83669261930489325</v>
      </c>
      <c r="P51">
        <v>1</v>
      </c>
      <c r="R51">
        <v>3218</v>
      </c>
      <c r="S51">
        <f t="shared" si="5"/>
        <v>0</v>
      </c>
      <c r="T51">
        <v>6.7532595247030258E-2</v>
      </c>
      <c r="U51">
        <v>65.200119018554688</v>
      </c>
      <c r="V51">
        <v>0.12933465403069994</v>
      </c>
      <c r="W51">
        <v>3</v>
      </c>
      <c r="X51">
        <f t="shared" si="6"/>
        <v>4.9658933033545814E-2</v>
      </c>
      <c r="Y51">
        <f t="shared" si="18"/>
        <v>47.599783579508461</v>
      </c>
      <c r="Z51">
        <f t="shared" si="19"/>
        <v>0.36687173393352784</v>
      </c>
      <c r="AA51" s="4">
        <f t="shared" si="7"/>
        <v>2.828126412798436E-2</v>
      </c>
      <c r="AB51" s="4">
        <f t="shared" si="8"/>
        <v>-22.340542957371021</v>
      </c>
      <c r="AC51" s="4">
        <f t="shared" si="9"/>
        <v>0.16514847648960584</v>
      </c>
      <c r="AG51">
        <v>3218</v>
      </c>
      <c r="AH51">
        <f t="shared" si="1"/>
        <v>0</v>
      </c>
      <c r="AI51">
        <v>2.1981311962008476E-2</v>
      </c>
      <c r="AJ51">
        <v>45.514984130859375</v>
      </c>
      <c r="AK51">
        <v>0.15161138103989599</v>
      </c>
      <c r="AL51">
        <v>1</v>
      </c>
      <c r="AN51" s="2">
        <v>3218</v>
      </c>
      <c r="AO51" s="2"/>
      <c r="AP51" s="2">
        <v>2.18E-2</v>
      </c>
      <c r="AQ51" s="2">
        <v>39.308</v>
      </c>
      <c r="AR51" s="2">
        <v>0.38131999999999999</v>
      </c>
      <c r="AS51" s="2">
        <v>3</v>
      </c>
      <c r="AT51">
        <f t="shared" si="10"/>
        <v>2.1890655981004238E-2</v>
      </c>
      <c r="AU51">
        <f t="shared" si="20"/>
        <v>42.411492065429684</v>
      </c>
      <c r="AV51">
        <f t="shared" si="21"/>
        <v>0.26646569051994801</v>
      </c>
      <c r="AX51" s="4">
        <f t="shared" si="11"/>
        <v>8.8321838916924356E-4</v>
      </c>
      <c r="AY51" s="4">
        <f t="shared" si="12"/>
        <v>-25.489041151019364</v>
      </c>
      <c r="AZ51" s="4">
        <f t="shared" si="13"/>
        <v>6.6615239149690059E-2</v>
      </c>
      <c r="BC51" s="3">
        <v>1</v>
      </c>
      <c r="BD51" s="3">
        <f t="shared" si="14"/>
        <v>3.1484981936483436</v>
      </c>
      <c r="BE51" s="3">
        <f t="shared" si="15"/>
        <v>9.8533237339915786E-2</v>
      </c>
      <c r="BF51">
        <f t="shared" si="16"/>
        <v>3.8551622212529182E-2</v>
      </c>
      <c r="BG51" s="3">
        <f t="shared" si="17"/>
        <v>1.7316869226403252E-2</v>
      </c>
      <c r="BH51" s="7"/>
      <c r="BI51" s="7"/>
      <c r="BJ51" s="7"/>
      <c r="BK51" s="7"/>
    </row>
    <row r="52" spans="1:63" x14ac:dyDescent="0.15">
      <c r="A52">
        <v>3220</v>
      </c>
      <c r="B52">
        <v>3220</v>
      </c>
      <c r="D52">
        <v>3220</v>
      </c>
      <c r="E52">
        <f t="shared" si="3"/>
        <v>0</v>
      </c>
      <c r="F52">
        <v>2.9057880863547325E-2</v>
      </c>
      <c r="G52">
        <v>77.500770568847656</v>
      </c>
      <c r="H52">
        <v>0.17228393073062237</v>
      </c>
      <c r="I52">
        <v>1</v>
      </c>
      <c r="K52">
        <v>3220</v>
      </c>
      <c r="L52">
        <f t="shared" si="4"/>
        <v>0</v>
      </c>
      <c r="M52">
        <v>2.8280600905418396E-2</v>
      </c>
      <c r="N52">
        <v>62.896781921386719</v>
      </c>
      <c r="O52">
        <v>0.18828317467098099</v>
      </c>
      <c r="P52">
        <v>1</v>
      </c>
      <c r="R52">
        <v>3220</v>
      </c>
      <c r="S52">
        <f t="shared" si="5"/>
        <v>0</v>
      </c>
      <c r="T52">
        <v>2.9292188584804535E-2</v>
      </c>
      <c r="U52">
        <v>64.524564743041992</v>
      </c>
      <c r="V52">
        <v>0.22553247533943466</v>
      </c>
      <c r="W52">
        <v>3</v>
      </c>
      <c r="X52">
        <f t="shared" si="6"/>
        <v>2.887689011792342E-2</v>
      </c>
      <c r="Y52">
        <f t="shared" si="18"/>
        <v>68.307372411092118</v>
      </c>
      <c r="Z52">
        <f t="shared" si="19"/>
        <v>0.19536652691367937</v>
      </c>
      <c r="AA52" s="4">
        <f t="shared" si="7"/>
        <v>7.4992212123619652E-3</v>
      </c>
      <c r="AB52" s="4">
        <f t="shared" si="8"/>
        <v>-1.6329541257873643</v>
      </c>
      <c r="AC52" s="4">
        <f t="shared" si="9"/>
        <v>-6.3567305302426325E-3</v>
      </c>
      <c r="AG52">
        <v>3220</v>
      </c>
      <c r="AH52">
        <f t="shared" si="1"/>
        <v>0</v>
      </c>
      <c r="AI52">
        <v>2.7275368571281433E-2</v>
      </c>
      <c r="AJ52">
        <v>37.575180053710938</v>
      </c>
      <c r="AK52">
        <v>0.22339137890915373</v>
      </c>
      <c r="AL52">
        <v>1</v>
      </c>
      <c r="AN52" s="2">
        <v>3220</v>
      </c>
      <c r="AO52" s="2"/>
      <c r="AP52" s="2">
        <v>0.03</v>
      </c>
      <c r="AQ52" s="2">
        <v>79.540000000000006</v>
      </c>
      <c r="AR52" s="2">
        <v>0.17357</v>
      </c>
      <c r="AS52" s="2">
        <v>3</v>
      </c>
      <c r="AT52">
        <f t="shared" si="10"/>
        <v>2.8637684285640716E-2</v>
      </c>
      <c r="AU52">
        <f t="shared" si="20"/>
        <v>58.557590026855472</v>
      </c>
      <c r="AV52">
        <f t="shared" si="21"/>
        <v>0.19848068945457686</v>
      </c>
      <c r="AX52" s="4">
        <f t="shared" si="11"/>
        <v>7.6302466938057215E-3</v>
      </c>
      <c r="AY52" s="4">
        <f t="shared" si="12"/>
        <v>-9.3429431895935764</v>
      </c>
      <c r="AZ52" s="4">
        <f t="shared" si="13"/>
        <v>-1.3697619156810836E-3</v>
      </c>
      <c r="BC52" s="3">
        <v>1</v>
      </c>
      <c r="BD52" s="3">
        <f t="shared" si="14"/>
        <v>7.7099890638062121</v>
      </c>
      <c r="BE52" s="3">
        <f t="shared" si="15"/>
        <v>-4.9869686145615488E-3</v>
      </c>
      <c r="BF52">
        <f t="shared" si="16"/>
        <v>2.8781207785010338E-2</v>
      </c>
      <c r="BG52" s="3">
        <f t="shared" si="17"/>
        <v>7.5464547988844076E-3</v>
      </c>
      <c r="BH52" s="7"/>
      <c r="BI52" s="7"/>
      <c r="BJ52" s="7"/>
      <c r="BK52" s="7"/>
    </row>
    <row r="53" spans="1:63" x14ac:dyDescent="0.15">
      <c r="A53">
        <v>3223</v>
      </c>
      <c r="B53">
        <v>3223</v>
      </c>
      <c r="D53">
        <v>3223</v>
      </c>
      <c r="E53">
        <f t="shared" si="3"/>
        <v>0</v>
      </c>
      <c r="F53">
        <v>3.1641013920307159E-2</v>
      </c>
      <c r="G53">
        <v>20.650741577148438</v>
      </c>
      <c r="H53">
        <v>0.86538714488628121</v>
      </c>
      <c r="I53">
        <v>1</v>
      </c>
      <c r="K53">
        <v>3223</v>
      </c>
      <c r="L53">
        <f t="shared" si="4"/>
        <v>0</v>
      </c>
      <c r="M53">
        <v>2.567652054131031E-2</v>
      </c>
      <c r="N53">
        <v>27.049036026000977</v>
      </c>
      <c r="O53">
        <v>0.73692792823592101</v>
      </c>
      <c r="P53">
        <v>1</v>
      </c>
      <c r="R53">
        <v>3223</v>
      </c>
      <c r="S53">
        <f t="shared" si="5"/>
        <v>0</v>
      </c>
      <c r="T53">
        <v>2.9009006917476654E-2</v>
      </c>
      <c r="U53">
        <v>35.260984420776367</v>
      </c>
      <c r="V53">
        <v>0.57259209703026914</v>
      </c>
      <c r="W53">
        <v>3</v>
      </c>
      <c r="X53">
        <f t="shared" si="6"/>
        <v>2.8775513793031376E-2</v>
      </c>
      <c r="Y53">
        <f t="shared" si="18"/>
        <v>27.653587341308594</v>
      </c>
      <c r="Z53">
        <f t="shared" si="19"/>
        <v>0.72496905671749046</v>
      </c>
      <c r="AA53" s="4">
        <f t="shared" si="7"/>
        <v>7.3978448874699211E-3</v>
      </c>
      <c r="AB53" s="4">
        <f t="shared" si="8"/>
        <v>-42.286739195570888</v>
      </c>
      <c r="AC53" s="4">
        <f t="shared" si="9"/>
        <v>0.5232457992735684</v>
      </c>
      <c r="AG53">
        <v>3223</v>
      </c>
      <c r="AH53">
        <f t="shared" si="1"/>
        <v>0</v>
      </c>
      <c r="AI53">
        <v>2.504025399684906E-2</v>
      </c>
      <c r="AJ53">
        <v>31.884611129760742</v>
      </c>
      <c r="AK53">
        <v>0.42266025711708399</v>
      </c>
      <c r="AL53">
        <v>1</v>
      </c>
      <c r="AN53" s="2">
        <v>3223</v>
      </c>
      <c r="AO53" s="2"/>
      <c r="AP53" s="2"/>
      <c r="AQ53" s="2"/>
      <c r="AR53" s="2"/>
      <c r="AS53" s="2"/>
      <c r="AT53">
        <f t="shared" ref="AT53" si="22">AVERAGE(AI53,AP53)</f>
        <v>2.504025399684906E-2</v>
      </c>
      <c r="AU53">
        <f t="shared" ref="AU53" si="23">AVERAGE(AJ53,AQ53)</f>
        <v>31.884611129760742</v>
      </c>
      <c r="AV53">
        <f t="shared" ref="AV53" si="24">AVERAGE(AK53,AR53)</f>
        <v>0.42266025711708399</v>
      </c>
      <c r="AX53" s="4">
        <f t="shared" si="11"/>
        <v>4.0328164050140655E-3</v>
      </c>
      <c r="AY53" s="4">
        <f t="shared" si="12"/>
        <v>-36.015922086688306</v>
      </c>
      <c r="AZ53" s="4">
        <f t="shared" si="13"/>
        <v>0.22280980574682605</v>
      </c>
      <c r="BC53" s="3">
        <v>1</v>
      </c>
      <c r="BD53" s="3">
        <f t="shared" si="14"/>
        <v>-6.2708171088825821</v>
      </c>
      <c r="BE53" s="3">
        <f t="shared" si="15"/>
        <v>0.30043599352674233</v>
      </c>
      <c r="BF53">
        <f t="shared" si="16"/>
        <v>2.7841698843985796E-2</v>
      </c>
      <c r="BG53" s="3">
        <f t="shared" si="17"/>
        <v>6.606945857859866E-3</v>
      </c>
      <c r="BH53" s="7"/>
      <c r="BI53" s="7"/>
      <c r="BJ53" s="7"/>
      <c r="BK53" s="7"/>
    </row>
    <row r="54" spans="1:63" x14ac:dyDescent="0.15">
      <c r="AN54" s="2"/>
      <c r="AO54" s="2"/>
      <c r="AP54" s="2"/>
      <c r="AQ54" s="2"/>
      <c r="AR54" s="2"/>
      <c r="AS54" s="2"/>
      <c r="BH54" s="7"/>
      <c r="BI54" s="7"/>
      <c r="BJ54" s="7"/>
      <c r="BK54" s="7"/>
    </row>
    <row r="55" spans="1:63" x14ac:dyDescent="0.15">
      <c r="X55">
        <f>AVERAGE(X2:X53)</f>
        <v>2.1377668905561455E-2</v>
      </c>
      <c r="Y55">
        <f t="shared" ref="Y55:AC55" si="25">AVERAGE(Y2:Y53)</f>
        <v>69.940326536879482</v>
      </c>
      <c r="Z55">
        <f t="shared" si="25"/>
        <v>0.201723257443922</v>
      </c>
      <c r="AA55">
        <f>AVERAGE(AA2:AA53)</f>
        <v>1.0675221390626506E-18</v>
      </c>
      <c r="AB55">
        <f t="shared" si="25"/>
        <v>3.9626421802005589E-15</v>
      </c>
      <c r="AC55">
        <f t="shared" si="25"/>
        <v>-2.7755575615628914E-17</v>
      </c>
      <c r="AN55" s="2"/>
      <c r="AO55" s="2"/>
      <c r="AP55" s="2"/>
      <c r="AQ55" s="2"/>
      <c r="AR55" s="2"/>
      <c r="AS55" s="2"/>
      <c r="AT55">
        <f>AVERAGE(AT2:AT53)</f>
        <v>2.1007437591834995E-2</v>
      </c>
      <c r="AU55">
        <f t="shared" ref="AU55:AV55" si="26">AVERAGE(AU2:AU53)</f>
        <v>67.900533216449048</v>
      </c>
      <c r="AV55">
        <f t="shared" si="26"/>
        <v>0.19985045137025795</v>
      </c>
      <c r="AX55">
        <f>AVERAGE(AX2:AX53)</f>
        <v>2.3018446123538401E-18</v>
      </c>
      <c r="AY55">
        <f t="shared" ref="AY55:AZ55" si="27">AVERAGE(AY2:AY53)</f>
        <v>-1.5030711718002119E-15</v>
      </c>
      <c r="AZ55">
        <f t="shared" si="27"/>
        <v>4.3234646632037347E-17</v>
      </c>
      <c r="BD55">
        <f>AVERAGE(BD2:BD53)</f>
        <v>5.8756418534008281E-15</v>
      </c>
      <c r="BE55">
        <f t="shared" ref="BE55:BG55" si="28">AVERAGE(BE2:BE53)</f>
        <v>-7.5794071873448189E-17</v>
      </c>
      <c r="BF55">
        <f t="shared" si="28"/>
        <v>2.123475298612593E-2</v>
      </c>
      <c r="BG55">
        <f t="shared" si="28"/>
        <v>4.6036892247076802E-18</v>
      </c>
      <c r="BH55" s="7"/>
      <c r="BI55" s="7"/>
      <c r="BJ55" s="7"/>
      <c r="BK55" s="7"/>
    </row>
    <row r="56" spans="1:63" x14ac:dyDescent="0.15">
      <c r="AN56" s="2"/>
      <c r="AO56" s="2"/>
      <c r="AP56" s="2"/>
      <c r="AQ56" s="2"/>
      <c r="AR56" s="2"/>
      <c r="AS56" s="2"/>
    </row>
    <row r="57" spans="1:63" x14ac:dyDescent="0.15">
      <c r="AN57" s="2"/>
      <c r="AO57" s="2"/>
      <c r="AP57" s="2"/>
      <c r="AQ57" s="2"/>
      <c r="AR57" s="2"/>
      <c r="AS57" s="2"/>
    </row>
    <row r="58" spans="1:63" x14ac:dyDescent="0.15">
      <c r="AN58" s="2"/>
      <c r="AO58" s="2"/>
      <c r="AP58" s="2"/>
      <c r="AQ58" s="2"/>
      <c r="AR58" s="2"/>
      <c r="AS58" s="2"/>
    </row>
    <row r="59" spans="1:63" x14ac:dyDescent="0.15">
      <c r="AN59" s="2"/>
      <c r="AO59" s="2"/>
      <c r="AP59" s="2"/>
      <c r="AQ59" s="2"/>
      <c r="AR59" s="2"/>
      <c r="AS59" s="2"/>
    </row>
    <row r="60" spans="1:63" x14ac:dyDescent="0.15">
      <c r="AN60" s="2"/>
      <c r="AO60" s="2"/>
      <c r="AP60" s="2"/>
      <c r="AQ60" s="2"/>
      <c r="AR60" s="2"/>
      <c r="AS60" s="2"/>
    </row>
    <row r="61" spans="1:63" x14ac:dyDescent="0.15">
      <c r="AN61" s="2"/>
      <c r="AO61" s="2"/>
      <c r="AP61" s="2"/>
      <c r="AQ61" s="2"/>
      <c r="AR61" s="2"/>
      <c r="AS61" s="2"/>
    </row>
    <row r="62" spans="1:63" x14ac:dyDescent="0.15">
      <c r="AN62" s="2"/>
      <c r="AO62" s="2"/>
      <c r="AP62" s="2"/>
      <c r="AQ62" s="2"/>
      <c r="AR62" s="2"/>
      <c r="AS62" s="2"/>
    </row>
    <row r="63" spans="1:63" x14ac:dyDescent="0.15">
      <c r="AN63" s="2"/>
      <c r="AO63" s="2"/>
      <c r="AP63" s="2"/>
      <c r="AQ63" s="2"/>
      <c r="AR63" s="2"/>
      <c r="AS63" s="2"/>
    </row>
    <row r="64" spans="1:63" x14ac:dyDescent="0.15">
      <c r="AN64" s="2"/>
      <c r="AO64" s="2"/>
      <c r="AP64" s="2"/>
      <c r="AQ64" s="2"/>
      <c r="AR64" s="2"/>
      <c r="AS64" s="2"/>
    </row>
    <row r="65" spans="40:45" x14ac:dyDescent="0.15">
      <c r="AN65" s="2"/>
      <c r="AO65" s="2"/>
      <c r="AP65" s="2"/>
      <c r="AQ65" s="2"/>
      <c r="AR65" s="2"/>
      <c r="AS65" s="2"/>
    </row>
    <row r="66" spans="40:45" x14ac:dyDescent="0.15">
      <c r="AN66" s="2"/>
      <c r="AO66" s="2"/>
      <c r="AP66" s="2"/>
      <c r="AQ66" s="2"/>
      <c r="AR66" s="2"/>
      <c r="AS66" s="2"/>
    </row>
    <row r="67" spans="40:45" x14ac:dyDescent="0.15">
      <c r="AN67" s="2"/>
      <c r="AO67" s="2"/>
      <c r="AP67" s="2"/>
      <c r="AQ67" s="2"/>
      <c r="AR67" s="2"/>
      <c r="AS67" s="2"/>
    </row>
    <row r="68" spans="40:45" x14ac:dyDescent="0.15">
      <c r="AN68" s="2"/>
      <c r="AO68" s="2"/>
      <c r="AP68" s="2"/>
      <c r="AQ68" s="2"/>
      <c r="AR68" s="2"/>
      <c r="AS68" s="2"/>
    </row>
    <row r="69" spans="40:45" x14ac:dyDescent="0.15">
      <c r="AN69" s="2"/>
      <c r="AO69" s="2"/>
      <c r="AP69" s="2"/>
      <c r="AQ69" s="2"/>
      <c r="AR69" s="2"/>
      <c r="AS69" s="2"/>
    </row>
    <row r="70" spans="40:45" x14ac:dyDescent="0.15">
      <c r="AN70" s="2"/>
      <c r="AO70" s="2"/>
      <c r="AP70" s="2"/>
      <c r="AQ70" s="2"/>
      <c r="AR70" s="2"/>
      <c r="AS70" s="2"/>
    </row>
    <row r="71" spans="40:45" x14ac:dyDescent="0.15">
      <c r="AN71" s="2"/>
      <c r="AO71" s="2"/>
      <c r="AP71" s="2"/>
      <c r="AQ71" s="2"/>
      <c r="AR71" s="2"/>
      <c r="AS71" s="2"/>
    </row>
    <row r="72" spans="40:45" x14ac:dyDescent="0.15">
      <c r="AN72" s="2"/>
      <c r="AO72" s="2"/>
      <c r="AP72" s="2"/>
      <c r="AQ72" s="2"/>
      <c r="AR72" s="2"/>
      <c r="AS72" s="2"/>
    </row>
    <row r="73" spans="40:45" x14ac:dyDescent="0.15">
      <c r="AN73" s="2"/>
      <c r="AO73" s="2"/>
      <c r="AP73" s="2"/>
      <c r="AQ73" s="2"/>
      <c r="AR73" s="2"/>
      <c r="AS73" s="2"/>
    </row>
    <row r="74" spans="40:45" x14ac:dyDescent="0.15">
      <c r="AN74" s="2"/>
      <c r="AO74" s="2"/>
      <c r="AP74" s="2"/>
      <c r="AQ74" s="2"/>
      <c r="AR74" s="2"/>
      <c r="AS74" s="2"/>
    </row>
    <row r="75" spans="40:45" x14ac:dyDescent="0.15">
      <c r="AN75" s="2"/>
      <c r="AO75" s="2"/>
      <c r="AP75" s="2"/>
      <c r="AQ75" s="2"/>
      <c r="AR75" s="2"/>
      <c r="AS75" s="2"/>
    </row>
    <row r="76" spans="40:45" x14ac:dyDescent="0.15">
      <c r="AN76" s="2"/>
      <c r="AO76" s="2"/>
      <c r="AP76" s="2"/>
      <c r="AQ76" s="2"/>
      <c r="AR76" s="2"/>
      <c r="AS76" s="2"/>
    </row>
    <row r="77" spans="40:45" x14ac:dyDescent="0.15">
      <c r="AN77" s="2"/>
      <c r="AO77" s="2"/>
      <c r="AP77" s="2"/>
      <c r="AQ77" s="2"/>
      <c r="AR77" s="2"/>
      <c r="AS77" s="2"/>
    </row>
    <row r="78" spans="40:45" x14ac:dyDescent="0.15">
      <c r="AN78" s="2"/>
      <c r="AO78" s="2"/>
      <c r="AP78" s="2"/>
      <c r="AQ78" s="2"/>
      <c r="AR78" s="2"/>
      <c r="AS78" s="2"/>
    </row>
    <row r="79" spans="40:45" x14ac:dyDescent="0.15">
      <c r="AN79" s="2"/>
      <c r="AO79" s="2"/>
      <c r="AP79" s="2"/>
      <c r="AQ79" s="2"/>
      <c r="AR79" s="2"/>
      <c r="AS79" s="2"/>
    </row>
    <row r="80" spans="40:45" x14ac:dyDescent="0.15">
      <c r="AN80" s="2"/>
      <c r="AO80" s="2"/>
      <c r="AP80" s="2"/>
      <c r="AQ80" s="2"/>
      <c r="AR80" s="2"/>
      <c r="AS80" s="2"/>
    </row>
    <row r="81" spans="40:45" x14ac:dyDescent="0.15">
      <c r="AN81" s="2"/>
      <c r="AO81" s="2"/>
      <c r="AP81" s="2"/>
      <c r="AQ81" s="2"/>
      <c r="AR81" s="2"/>
      <c r="AS81" s="2"/>
    </row>
    <row r="82" spans="40:45" x14ac:dyDescent="0.15">
      <c r="AN82" s="2"/>
      <c r="AO82" s="2"/>
      <c r="AP82" s="2"/>
      <c r="AQ82" s="2"/>
      <c r="AR82" s="2"/>
      <c r="AS82" s="2"/>
    </row>
    <row r="83" spans="40:45" x14ac:dyDescent="0.15">
      <c r="AN83" s="2"/>
      <c r="AO83" s="2"/>
      <c r="AP83" s="2"/>
      <c r="AQ83" s="2"/>
      <c r="AR83" s="2"/>
      <c r="AS83" s="2"/>
    </row>
    <row r="84" spans="40:45" x14ac:dyDescent="0.15">
      <c r="AN84" s="2"/>
      <c r="AO84" s="2"/>
      <c r="AP84" s="2"/>
      <c r="AQ84" s="2"/>
      <c r="AR84" s="2"/>
      <c r="AS84" s="2"/>
    </row>
    <row r="85" spans="40:45" x14ac:dyDescent="0.15">
      <c r="AN85" s="2"/>
      <c r="AO85" s="2"/>
      <c r="AP85" s="2"/>
      <c r="AQ85" s="2"/>
      <c r="AR85" s="2"/>
      <c r="AS85" s="2"/>
    </row>
    <row r="86" spans="40:45" x14ac:dyDescent="0.15">
      <c r="AN86" s="2"/>
      <c r="AO86" s="2"/>
      <c r="AP86" s="2"/>
      <c r="AQ86" s="2"/>
      <c r="AR86" s="2"/>
      <c r="AS86" s="2"/>
    </row>
    <row r="87" spans="40:45" x14ac:dyDescent="0.15">
      <c r="AN87" s="2"/>
      <c r="AO87" s="2"/>
      <c r="AP87" s="2"/>
      <c r="AQ87" s="2"/>
      <c r="AR87" s="2"/>
      <c r="AS87" s="2"/>
    </row>
    <row r="88" spans="40:45" x14ac:dyDescent="0.15">
      <c r="AN88" s="2"/>
      <c r="AO88" s="2"/>
      <c r="AP88" s="2"/>
      <c r="AQ88" s="2"/>
      <c r="AR88" s="2"/>
      <c r="AS88" s="2"/>
    </row>
    <row r="89" spans="40:45" x14ac:dyDescent="0.15">
      <c r="AN89" s="2"/>
      <c r="AO89" s="2"/>
      <c r="AP89" s="2"/>
      <c r="AQ89" s="2"/>
      <c r="AR89" s="2"/>
      <c r="AS89" s="2"/>
    </row>
    <row r="90" spans="40:45" x14ac:dyDescent="0.15">
      <c r="AN90" s="2"/>
      <c r="AO90" s="2"/>
      <c r="AP90" s="2"/>
      <c r="AQ90" s="2"/>
      <c r="AR90" s="2"/>
      <c r="AS90" s="2"/>
    </row>
    <row r="91" spans="40:45" x14ac:dyDescent="0.15">
      <c r="AN91" s="2"/>
      <c r="AO91" s="2"/>
      <c r="AP91" s="2"/>
      <c r="AQ91" s="2"/>
      <c r="AR91" s="2"/>
      <c r="AS91" s="2"/>
    </row>
    <row r="92" spans="40:45" x14ac:dyDescent="0.15">
      <c r="AN92" s="2"/>
      <c r="AO92" s="2"/>
      <c r="AP92" s="2"/>
      <c r="AQ92" s="2"/>
      <c r="AR92" s="2"/>
      <c r="AS92" s="2"/>
    </row>
    <row r="93" spans="40:45" x14ac:dyDescent="0.15">
      <c r="AN93" s="2"/>
      <c r="AO93" s="2"/>
      <c r="AP93" s="2"/>
      <c r="AQ93" s="2"/>
      <c r="AR93" s="2"/>
      <c r="AS93" s="2"/>
    </row>
    <row r="94" spans="40:45" x14ac:dyDescent="0.15">
      <c r="AN94" s="2"/>
      <c r="AO94" s="2"/>
      <c r="AP94" s="2"/>
      <c r="AQ94" s="2"/>
      <c r="AR94" s="2"/>
      <c r="AS94" s="2"/>
    </row>
    <row r="95" spans="40:45" x14ac:dyDescent="0.15">
      <c r="AN95" s="2"/>
      <c r="AO95" s="2"/>
      <c r="AP95" s="2"/>
      <c r="AQ95" s="2"/>
      <c r="AR95" s="2"/>
      <c r="AS95" s="2"/>
    </row>
    <row r="96" spans="40:45" x14ac:dyDescent="0.15">
      <c r="AN96" s="2"/>
      <c r="AO96" s="2"/>
      <c r="AP96" s="2"/>
      <c r="AQ96" s="2"/>
      <c r="AR96" s="2"/>
      <c r="AS96" s="2"/>
    </row>
    <row r="97" spans="40:45" x14ac:dyDescent="0.15">
      <c r="AN97" s="2"/>
      <c r="AO97" s="2"/>
      <c r="AP97" s="2"/>
      <c r="AQ97" s="2"/>
      <c r="AR97" s="2"/>
      <c r="AS97" s="2"/>
    </row>
    <row r="98" spans="40:45" x14ac:dyDescent="0.15">
      <c r="AN98" s="2"/>
      <c r="AO98" s="2"/>
      <c r="AP98" s="2"/>
      <c r="AQ98" s="2"/>
      <c r="AR98" s="2"/>
      <c r="AS98" s="2"/>
    </row>
    <row r="99" spans="40:45" x14ac:dyDescent="0.15">
      <c r="AN99" s="2"/>
      <c r="AO99" s="2"/>
      <c r="AP99" s="2"/>
      <c r="AQ99" s="2"/>
      <c r="AR99" s="2"/>
      <c r="AS99" s="2"/>
    </row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Task-doors_Level-Run_gsr_y-info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2022-12-20T02:28:37Z</dcterms:created>
  <dcterms:modified xsi:type="dcterms:W3CDTF">2022-12-20T02:57:24Z</dcterms:modified>
  <dc:language>en-US</dc:language>
</cp:coreProperties>
</file>