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https://d.docs.live.net/3a714835e7b7ae71/Documents/"/>
    </mc:Choice>
  </mc:AlternateContent>
  <xr:revisionPtr revIDLastSave="0" documentId="8_{446DF25E-E903-EE4F-A209-F29ABEB3D0F6}" xr6:coauthVersionLast="47" xr6:coauthVersionMax="47" xr10:uidLastSave="{00000000-0000-0000-0000-000000000000}"/>
  <bookViews>
    <workbookView xWindow="0" yWindow="500" windowWidth="28800" windowHeight="16080" tabRatio="500" firstSheet="9" activeTab="12" xr2:uid="{00000000-000D-0000-FFFF-FFFF00000000}"/>
  </bookViews>
  <sheets>
    <sheet name="MID_Level-Run_Jeff model 1" sheetId="1" r:id="rId1"/>
    <sheet name="MID model 4" sheetId="2" r:id="rId2"/>
    <sheet name="MID Model 4+Su+RS" sheetId="9" r:id="rId3"/>
    <sheet name="Reaction time" sheetId="6" r:id="rId4"/>
    <sheet name="RT 2" sheetId="7" r:id="rId5"/>
    <sheet name="MID + motion outliers" sheetId="5" r:id="rId6"/>
    <sheet name="Istart subject list" sheetId="4" r:id="rId7"/>
    <sheet name="MID full subject list+exclusion" sheetId="3" r:id="rId8"/>
    <sheet name="Model 4A basemode 1" sheetId="10" r:id="rId9"/>
    <sheet name="MID-Model4 + RS final" sheetId="8" r:id="rId10"/>
    <sheet name="Model 4B basemodel 2" sheetId="11" r:id="rId11"/>
    <sheet name="model 4C basemodel 3" sheetId="12" r:id="rId12"/>
    <sheet name="model 4 D basemodel 4" sheetId="13" r:id="rId13"/>
    <sheet name="model 4E basemodel 5" sheetId="14" r:id="rId14"/>
    <sheet name="model 4F basemodel 6" sheetId="15" r:id="rId15"/>
    <sheet name="model 4G basemodel 7" sheetId="16" r:id="rId1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M50" i="10" l="1"/>
  <c r="K50" i="10"/>
  <c r="M49" i="10"/>
  <c r="K49" i="10"/>
  <c r="M48" i="10"/>
  <c r="K48" i="10"/>
  <c r="M47" i="10"/>
  <c r="K47" i="10"/>
  <c r="M46" i="10"/>
  <c r="K46" i="10"/>
  <c r="M45" i="10"/>
  <c r="K45" i="10"/>
  <c r="M44" i="10"/>
  <c r="K44" i="10"/>
  <c r="M43" i="10"/>
  <c r="K43" i="10"/>
  <c r="M42" i="10"/>
  <c r="K42" i="10"/>
  <c r="M41" i="10"/>
  <c r="K41" i="10"/>
  <c r="M40" i="10"/>
  <c r="K40" i="10"/>
  <c r="M39" i="10"/>
  <c r="K39" i="10"/>
  <c r="M38" i="10"/>
  <c r="K38" i="10"/>
  <c r="M37" i="10"/>
  <c r="K37" i="10"/>
  <c r="M36" i="10"/>
  <c r="K36" i="10"/>
  <c r="M35" i="10"/>
  <c r="K35" i="10"/>
  <c r="M34" i="10"/>
  <c r="K34" i="10"/>
  <c r="M33" i="10"/>
  <c r="K33" i="10"/>
  <c r="M32" i="10"/>
  <c r="K32" i="10"/>
  <c r="M31" i="10"/>
  <c r="K31" i="10"/>
  <c r="M30" i="10"/>
  <c r="K30" i="10"/>
  <c r="M29" i="10"/>
  <c r="K29" i="10"/>
  <c r="M28" i="10"/>
  <c r="K28" i="10"/>
  <c r="M27" i="10"/>
  <c r="K27" i="10"/>
  <c r="M26" i="10"/>
  <c r="K26" i="10"/>
  <c r="M25" i="10"/>
  <c r="K25" i="10"/>
  <c r="M24" i="10"/>
  <c r="K24" i="10"/>
  <c r="M23" i="10"/>
  <c r="K23" i="10"/>
  <c r="M22" i="10"/>
  <c r="K22" i="10"/>
  <c r="M21" i="10"/>
  <c r="K21" i="10"/>
  <c r="M20" i="10"/>
  <c r="K20" i="10"/>
  <c r="M19" i="10"/>
  <c r="K19" i="10"/>
  <c r="M18" i="10"/>
  <c r="K18" i="10"/>
  <c r="M17" i="10"/>
  <c r="K17" i="10"/>
  <c r="M16" i="10"/>
  <c r="K16" i="10"/>
  <c r="M15" i="10"/>
  <c r="K15" i="10"/>
  <c r="M14" i="10"/>
  <c r="K14" i="10"/>
  <c r="M13" i="10"/>
  <c r="K13" i="10"/>
  <c r="M12" i="10"/>
  <c r="K12" i="10"/>
  <c r="M11" i="10"/>
  <c r="K11" i="10"/>
  <c r="M10" i="10"/>
  <c r="K10" i="10"/>
  <c r="M9" i="10"/>
  <c r="K9" i="10"/>
  <c r="M8" i="10"/>
  <c r="K8" i="10"/>
  <c r="M6" i="10"/>
  <c r="K6" i="10"/>
  <c r="M5" i="10"/>
  <c r="K5" i="10"/>
  <c r="M4" i="10"/>
  <c r="K4" i="10"/>
  <c r="M2" i="10"/>
  <c r="K2" i="10"/>
  <c r="Q4" i="8"/>
  <c r="Q5" i="8"/>
  <c r="Q6"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3" i="8"/>
  <c r="Q2" i="8"/>
  <c r="P53" i="8"/>
  <c r="P4" i="8"/>
  <c r="P5" i="8"/>
  <c r="P6"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2" i="8"/>
  <c r="O53" i="8"/>
  <c r="N53" i="8"/>
  <c r="O5" i="8" s="1"/>
  <c r="O4" i="8"/>
  <c r="O6"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2" i="8"/>
  <c r="N4" i="8"/>
  <c r="N5" i="8"/>
  <c r="N6"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2" i="8"/>
  <c r="S4" i="7"/>
  <c r="X4" i="7" s="1"/>
  <c r="S5" i="7"/>
  <c r="S7" i="7"/>
  <c r="X7" i="7" s="1"/>
  <c r="S8" i="7"/>
  <c r="Y8" i="7" s="1"/>
  <c r="S9" i="7"/>
  <c r="X9" i="7" s="1"/>
  <c r="S10" i="7"/>
  <c r="X10" i="7" s="1"/>
  <c r="S11" i="7"/>
  <c r="X11" i="7" s="1"/>
  <c r="S12" i="7"/>
  <c r="Y12" i="7" s="1"/>
  <c r="S13" i="7"/>
  <c r="Y13" i="7" s="1"/>
  <c r="S14" i="7"/>
  <c r="S15" i="7"/>
  <c r="Y15" i="7" s="1"/>
  <c r="S16" i="7"/>
  <c r="X16" i="7" s="1"/>
  <c r="S17" i="7"/>
  <c r="X17" i="7" s="1"/>
  <c r="S18" i="7"/>
  <c r="X18" i="7" s="1"/>
  <c r="S19" i="7"/>
  <c r="X19" i="7" s="1"/>
  <c r="S20" i="7"/>
  <c r="X20" i="7" s="1"/>
  <c r="S21" i="7"/>
  <c r="S22" i="7"/>
  <c r="Y22" i="7" s="1"/>
  <c r="S23" i="7"/>
  <c r="Y23" i="7" s="1"/>
  <c r="S24" i="7"/>
  <c r="X24" i="7" s="1"/>
  <c r="S25" i="7"/>
  <c r="X25" i="7" s="1"/>
  <c r="S26" i="7"/>
  <c r="X26" i="7" s="1"/>
  <c r="S27" i="7"/>
  <c r="Y27" i="7" s="1"/>
  <c r="S28" i="7"/>
  <c r="X28" i="7" s="1"/>
  <c r="S29" i="7"/>
  <c r="Y29" i="7" s="1"/>
  <c r="S30" i="7"/>
  <c r="S31" i="7"/>
  <c r="S32" i="7"/>
  <c r="Y32" i="7" s="1"/>
  <c r="S33" i="7"/>
  <c r="X33" i="7" s="1"/>
  <c r="S34" i="7"/>
  <c r="X34" i="7" s="1"/>
  <c r="S35" i="7"/>
  <c r="Y35" i="7" s="1"/>
  <c r="S36" i="7"/>
  <c r="X36" i="7" s="1"/>
  <c r="S37" i="7"/>
  <c r="Y37" i="7" s="1"/>
  <c r="S38" i="7"/>
  <c r="S39" i="7"/>
  <c r="X39" i="7" s="1"/>
  <c r="S40" i="7"/>
  <c r="X40" i="7" s="1"/>
  <c r="S41" i="7"/>
  <c r="X41" i="7" s="1"/>
  <c r="S42" i="7"/>
  <c r="Y42" i="7" s="1"/>
  <c r="S43" i="7"/>
  <c r="Y43" i="7" s="1"/>
  <c r="S44" i="7"/>
  <c r="Y44" i="7" s="1"/>
  <c r="S3" i="7"/>
  <c r="Y3" i="7" s="1"/>
  <c r="X5" i="7"/>
  <c r="Y5" i="7"/>
  <c r="Y7" i="7"/>
  <c r="X13" i="7"/>
  <c r="X14" i="7"/>
  <c r="Y14" i="7"/>
  <c r="X15" i="7"/>
  <c r="X21" i="7"/>
  <c r="Y21" i="7"/>
  <c r="X22" i="7"/>
  <c r="X29" i="7"/>
  <c r="X30" i="7"/>
  <c r="Y30" i="7"/>
  <c r="X31" i="7"/>
  <c r="Y31" i="7"/>
  <c r="X37" i="7"/>
  <c r="X38" i="7"/>
  <c r="Y38" i="7"/>
  <c r="H25" i="1"/>
  <c r="G25" i="1"/>
  <c r="G3" i="1"/>
  <c r="G5" i="1"/>
  <c r="G8" i="1"/>
  <c r="G13" i="1"/>
  <c r="G15" i="1"/>
  <c r="G17" i="1"/>
  <c r="G19" i="1"/>
  <c r="H52" i="1"/>
  <c r="G52" i="1"/>
  <c r="H31" i="1"/>
  <c r="G31" i="1"/>
  <c r="H29" i="1"/>
  <c r="G29" i="1"/>
  <c r="H27" i="1"/>
  <c r="G27" i="1"/>
  <c r="H21" i="1"/>
  <c r="G21" i="1"/>
  <c r="H13" i="1"/>
  <c r="H8" i="1"/>
  <c r="H19" i="1"/>
  <c r="H5" i="1"/>
  <c r="H3" i="1"/>
  <c r="G48" i="1"/>
  <c r="H44" i="1"/>
  <c r="G44" i="1"/>
  <c r="G34" i="1"/>
  <c r="G42" i="1"/>
  <c r="G55" i="1"/>
  <c r="H34" i="1"/>
  <c r="H42" i="1"/>
  <c r="H55" i="1"/>
  <c r="H23" i="1"/>
  <c r="G23" i="1"/>
  <c r="H57" i="1"/>
  <c r="G57" i="1"/>
  <c r="H48" i="1"/>
  <c r="H17" i="1"/>
  <c r="G36" i="1"/>
  <c r="H38" i="1"/>
  <c r="G38" i="1"/>
  <c r="H15" i="1"/>
  <c r="H36" i="1"/>
  <c r="H40" i="1"/>
  <c r="G40" i="1"/>
  <c r="K53" i="10" l="1"/>
  <c r="L46" i="10" s="1"/>
  <c r="M53" i="10"/>
  <c r="N48" i="10" s="1"/>
  <c r="L43" i="10"/>
  <c r="L4" i="10"/>
  <c r="L13" i="10"/>
  <c r="L25" i="10"/>
  <c r="L37" i="10"/>
  <c r="N49" i="10"/>
  <c r="L17" i="10"/>
  <c r="L49" i="10"/>
  <c r="L15" i="10"/>
  <c r="L39" i="10"/>
  <c r="L9" i="10"/>
  <c r="L41" i="10"/>
  <c r="N13" i="10"/>
  <c r="L19" i="10"/>
  <c r="L23" i="10"/>
  <c r="L27" i="10"/>
  <c r="L31" i="10"/>
  <c r="L35" i="10"/>
  <c r="L47" i="10"/>
  <c r="N6" i="10"/>
  <c r="N19" i="10"/>
  <c r="N23" i="10"/>
  <c r="N35" i="10"/>
  <c r="N47" i="10"/>
  <c r="L48" i="10"/>
  <c r="L2" i="10"/>
  <c r="L8" i="10"/>
  <c r="L10" i="10"/>
  <c r="L12" i="10"/>
  <c r="L14" i="10"/>
  <c r="L16" i="10"/>
  <c r="L18" i="10"/>
  <c r="L20" i="10"/>
  <c r="L22" i="10"/>
  <c r="L24" i="10"/>
  <c r="L26" i="10"/>
  <c r="L28" i="10"/>
  <c r="L30" i="10"/>
  <c r="L32" i="10"/>
  <c r="L34" i="10"/>
  <c r="L36" i="10"/>
  <c r="L38" i="10"/>
  <c r="L40" i="10"/>
  <c r="L42" i="10"/>
  <c r="L44" i="10"/>
  <c r="N10" i="10"/>
  <c r="N12" i="10"/>
  <c r="N14" i="10"/>
  <c r="N18" i="10"/>
  <c r="N22" i="10"/>
  <c r="N26" i="10"/>
  <c r="N28" i="10"/>
  <c r="N32" i="10"/>
  <c r="N38" i="10"/>
  <c r="N40" i="10"/>
  <c r="N44" i="10"/>
  <c r="N46" i="10"/>
  <c r="Y4" i="7"/>
  <c r="Y39" i="7"/>
  <c r="X23" i="7"/>
  <c r="Y24" i="7"/>
  <c r="Y16" i="7"/>
  <c r="X27" i="7"/>
  <c r="Y19" i="7"/>
  <c r="Y28" i="7"/>
  <c r="Y40" i="7"/>
  <c r="Y36" i="7"/>
  <c r="X35" i="7"/>
  <c r="X44" i="7"/>
  <c r="Y20" i="7"/>
  <c r="X32" i="7"/>
  <c r="X8" i="7"/>
  <c r="X43" i="7"/>
  <c r="X42" i="7"/>
  <c r="Y41" i="7"/>
  <c r="Y33" i="7"/>
  <c r="Y25" i="7"/>
  <c r="Y17" i="7"/>
  <c r="Y9" i="7"/>
  <c r="X12" i="7"/>
  <c r="Y11" i="7"/>
  <c r="Y26" i="7"/>
  <c r="Y18" i="7"/>
  <c r="Y10" i="7"/>
  <c r="Y34" i="7"/>
  <c r="X3" i="7"/>
  <c r="N30" i="10" l="1"/>
  <c r="N8" i="10"/>
  <c r="N31" i="10"/>
  <c r="L33" i="10"/>
  <c r="L5" i="10"/>
  <c r="N15" i="10"/>
  <c r="L6" i="10"/>
  <c r="L53" i="10" s="1"/>
  <c r="L50" i="10"/>
  <c r="L11" i="10"/>
  <c r="L29" i="10"/>
  <c r="N29" i="10"/>
  <c r="L45" i="10"/>
  <c r="N41" i="10"/>
  <c r="N37" i="10"/>
  <c r="N17" i="10"/>
  <c r="N42" i="10"/>
  <c r="N24" i="10"/>
  <c r="N5" i="10"/>
  <c r="N39" i="10"/>
  <c r="N25" i="10"/>
  <c r="N9" i="10"/>
  <c r="N4" i="10"/>
  <c r="N45" i="10"/>
  <c r="N34" i="10"/>
  <c r="N16" i="10"/>
  <c r="N27" i="10"/>
  <c r="N50" i="10"/>
  <c r="L21" i="10"/>
  <c r="N21" i="10"/>
  <c r="N36" i="10"/>
  <c r="N20" i="10"/>
  <c r="N2" i="10"/>
  <c r="N43" i="10"/>
  <c r="N11" i="10"/>
  <c r="N33" i="10"/>
  <c r="N53" i="10" l="1"/>
</calcChain>
</file>

<file path=xl/sharedStrings.xml><?xml version="1.0" encoding="utf-8"?>
<sst xmlns="http://schemas.openxmlformats.org/spreadsheetml/2006/main" count="1254" uniqueCount="239">
  <si>
    <t>Sub</t>
  </si>
  <si>
    <t>run</t>
  </si>
  <si>
    <t>tsnr</t>
  </si>
  <si>
    <t>fd_mean</t>
  </si>
  <si>
    <t>outlier_run_Custom1</t>
  </si>
  <si>
    <t>Average TSNR</t>
  </si>
  <si>
    <t>Average Mean</t>
  </si>
  <si>
    <t>mid</t>
  </si>
  <si>
    <t>False</t>
  </si>
  <si>
    <t>sub-1001</t>
  </si>
  <si>
    <t>sub-1002</t>
  </si>
  <si>
    <t>sub-1003</t>
  </si>
  <si>
    <t>sub-1004</t>
  </si>
  <si>
    <t>sub-1006</t>
  </si>
  <si>
    <t>sub-1007</t>
  </si>
  <si>
    <t>sub-1009</t>
  </si>
  <si>
    <t>sub-1010</t>
  </si>
  <si>
    <t>sub-1011</t>
  </si>
  <si>
    <t>sub-1012</t>
  </si>
  <si>
    <t>sub-1013</t>
  </si>
  <si>
    <t>sub-1015</t>
  </si>
  <si>
    <t>sub-1016</t>
  </si>
  <si>
    <t>sub-1019</t>
  </si>
  <si>
    <t>sub-1021</t>
  </si>
  <si>
    <t>sub-1242</t>
  </si>
  <si>
    <t>sub-1243</t>
  </si>
  <si>
    <t>sub-1244</t>
  </si>
  <si>
    <t>sub-1245</t>
  </si>
  <si>
    <t>sub-1247</t>
  </si>
  <si>
    <t>sub-1248</t>
  </si>
  <si>
    <t>sub-1249</t>
  </si>
  <si>
    <t>True</t>
  </si>
  <si>
    <t>sub-1253</t>
  </si>
  <si>
    <t>sub-1255</t>
  </si>
  <si>
    <t>sub-1276</t>
  </si>
  <si>
    <t>sub-1282</t>
  </si>
  <si>
    <t>sub-1286</t>
  </si>
  <si>
    <t>sub-1294</t>
  </si>
  <si>
    <t>sub-1300</t>
  </si>
  <si>
    <t>sub-1301</t>
  </si>
  <si>
    <t>sub-1302</t>
  </si>
  <si>
    <t>sub-1303</t>
  </si>
  <si>
    <t>sub-3101</t>
  </si>
  <si>
    <t>sub-3116</t>
  </si>
  <si>
    <t>sub-3122</t>
  </si>
  <si>
    <t>sub-3125</t>
  </si>
  <si>
    <t>sub-3140</t>
  </si>
  <si>
    <t>sub-3143</t>
  </si>
  <si>
    <t>sub-3152</t>
  </si>
  <si>
    <t>sub-3164</t>
  </si>
  <si>
    <t>sub-3166</t>
  </si>
  <si>
    <t>sub-3167</t>
  </si>
  <si>
    <t>sub-3173</t>
  </si>
  <si>
    <t>sub-3175</t>
  </si>
  <si>
    <t>sub-3176</t>
  </si>
  <si>
    <t>sub-3189</t>
  </si>
  <si>
    <t>sub-3190</t>
  </si>
  <si>
    <t>sub-3199</t>
  </si>
  <si>
    <t>sub-3200</t>
  </si>
  <si>
    <t>sub-3206</t>
  </si>
  <si>
    <t>sub-3210</t>
  </si>
  <si>
    <t>sub-3212</t>
  </si>
  <si>
    <t>sub-3218</t>
  </si>
  <si>
    <t>sub-3220</t>
  </si>
  <si>
    <t>sub-3223</t>
  </si>
  <si>
    <t>Subject</t>
  </si>
  <si>
    <t>task</t>
  </si>
  <si>
    <t xml:space="preserve">Run </t>
  </si>
  <si>
    <t>fdmean</t>
  </si>
  <si>
    <t xml:space="preserve"> </t>
  </si>
  <si>
    <t>Path</t>
  </si>
  <si>
    <t xml:space="preserve"> Excluded and MID skipped/slept list</t>
  </si>
  <si>
    <t>Reason</t>
  </si>
  <si>
    <t xml:space="preserve">mid </t>
  </si>
  <si>
    <t>1003 (didn't exclude)</t>
  </si>
  <si>
    <t>RUN 2 fell asleep MID</t>
  </si>
  <si>
    <t>1018 (not present don't add this)</t>
  </si>
  <si>
    <t>Not on xnat, basically no info on appt 2 redcap, looks like this scan didn't happen</t>
  </si>
  <si>
    <t>Participant was anxious, aborted halfway</t>
  </si>
  <si>
    <t>1249 (didn't exclude)</t>
  </si>
  <si>
    <t xml:space="preserve">Noteworthy motion on mid-2 and issue while running run 2(lost bounding box) </t>
  </si>
  <si>
    <t>skipped MID due to time constraints</t>
  </si>
  <si>
    <t>Model 1 has TRUE as outlier</t>
  </si>
  <si>
    <t>1999 (not present don't add this)</t>
  </si>
  <si>
    <t xml:space="preserve">not a real sub </t>
  </si>
  <si>
    <t>2048 (not present don't add this)</t>
  </si>
  <si>
    <t>not a real sub</t>
  </si>
  <si>
    <t>While running L1 it exited abnormally and no path in Jeff's final composite</t>
  </si>
  <si>
    <t>aborted, squeezed the ball</t>
  </si>
  <si>
    <t xml:space="preserve">incomplete behavioural data </t>
  </si>
  <si>
    <t>3178 (not present don't add this)</t>
  </si>
  <si>
    <t>visit was cancelled</t>
  </si>
  <si>
    <r>
      <t xml:space="preserve">motion outliers and </t>
    </r>
    <r>
      <rPr>
        <sz val="10"/>
        <color rgb="FFFF0000"/>
        <rFont val="Arial"/>
        <family val="2"/>
      </rPr>
      <t xml:space="preserve">didn't run MID </t>
    </r>
  </si>
  <si>
    <t>motion outliers for MID</t>
  </si>
  <si>
    <t>motion outliers</t>
  </si>
  <si>
    <t>Total= 10</t>
  </si>
  <si>
    <t xml:space="preserve">Reason </t>
  </si>
  <si>
    <t xml:space="preserve">Missing su data </t>
  </si>
  <si>
    <t>Included in final version of Model 4</t>
  </si>
  <si>
    <t xml:space="preserve">excluded </t>
  </si>
  <si>
    <t xml:space="preserve">behavioural exclusion </t>
  </si>
  <si>
    <t>motion outliers for mid</t>
  </si>
  <si>
    <t>motion outliers for Mid 1 and 2</t>
  </si>
  <si>
    <t>motion outliers, no mid</t>
  </si>
  <si>
    <t>V_beta</t>
  </si>
  <si>
    <t>LG-N</t>
  </si>
  <si>
    <t>LL-N</t>
  </si>
  <si>
    <t>Excluded</t>
  </si>
  <si>
    <t>sub-3170</t>
  </si>
  <si>
    <t>Fnames-act</t>
  </si>
  <si>
    <t>Fnames-ppi</t>
  </si>
  <si>
    <t>Ones</t>
  </si>
  <si>
    <t>Composite_Substance</t>
  </si>
  <si>
    <t>Composite_Reward</t>
  </si>
  <si>
    <t>Composite_Reward_Squared</t>
  </si>
  <si>
    <t>Composite_SubstanceXReward</t>
  </si>
  <si>
    <t>Composite_SubstanceXReward_Squared</t>
  </si>
  <si>
    <t>RT</t>
  </si>
  <si>
    <t>RTxReward</t>
  </si>
  <si>
    <t>RTxReward_Squared</t>
  </si>
  <si>
    <t>/data/projects/istart-mid/derivatives/fsl/sub-...</t>
  </si>
  <si>
    <t>NaN</t>
  </si>
  <si>
    <t>After exclusion (complete MID list)</t>
  </si>
  <si>
    <t>SUB</t>
  </si>
  <si>
    <t>notes</t>
  </si>
  <si>
    <t>redcap notes</t>
  </si>
  <si>
    <t>mid-1</t>
  </si>
  <si>
    <t>mid-2</t>
  </si>
  <si>
    <t>N/A</t>
  </si>
  <si>
    <t>11-11-2021: I think these should all be useable, look good, however: fieldmap alignment to EPI reference has a sharp cutoff along along the bottom of the brain</t>
  </si>
  <si>
    <t>Huiling unplugged the button box and stimulus computer monitor a few seconds into running a UGDG run, so had to quickly restart.</t>
  </si>
  <si>
    <t>no mid-2 note from redcap: "played 1 run at the end. first time through didn't"; sr-2 note from redcap: "no 4 digit parameter files, had to skip run 2 because p fell asleep"</t>
  </si>
  <si>
    <t>has three runs of MID</t>
  </si>
  <si>
    <t>&amp;</t>
  </si>
  <si>
    <t>being re-run because it was missing fmriprep</t>
  </si>
  <si>
    <t>sub-1018</t>
  </si>
  <si>
    <t>not on xnat, basically no info on appt 2 redcap, looks like this scan didn't happen</t>
  </si>
  <si>
    <t>sub-1240</t>
  </si>
  <si>
    <t>notes from redcap: "participant was anxious. Aborted halfway."</t>
  </si>
  <si>
    <t>note from redcap: "had to skip second run of MID due to timing constraints"</t>
  </si>
  <si>
    <t>notes from redcap: "No friend photo, so shared reward was skipped"</t>
  </si>
  <si>
    <t>notes from redcap: "No folder for 1247, so task did not run" in relation to missing shared reward task</t>
  </si>
  <si>
    <t>noteworthy motion on mid-2 and sr-2, possibly worth reviewing since we don't have a standard threshold (that I'm aware of!) at this point</t>
  </si>
  <si>
    <t>Person complained of neck pain. Person was readjusted in the scanner. Localizer performed./There was an issue running MID run 1 [i.e., second run] (lost bounding box), so we had to briefly run localizer again</t>
  </si>
  <si>
    <t>sub-1251</t>
  </si>
  <si>
    <t>notes from redcap: skipped MID due to time constraints</t>
  </si>
  <si>
    <t>skipped NM due to time constraints, otherwise all data collected</t>
  </si>
  <si>
    <t>ran extra T1w to reset scan parameters for ugdg</t>
  </si>
  <si>
    <t>redcap incomplete</t>
  </si>
  <si>
    <t>first visit with single-run MID</t>
  </si>
  <si>
    <t>missing sr-2 behavioral data</t>
  </si>
  <si>
    <t>3 rugdg run-0s; extra copy of social faces AND shared reward?</t>
  </si>
  <si>
    <t>missing fieldmap to EPI sequence alignment &amp; susceptibility distortion correction, otherwise looks good</t>
  </si>
  <si>
    <t>sub-1999</t>
  </si>
  <si>
    <t>sub-2048</t>
  </si>
  <si>
    <t>no friend photo in redcap so shared reward skipped; nm?</t>
  </si>
  <si>
    <t>had an extra localizer before MID, asked to come out of scanner so they could adjust a hair tie, no other deviations</t>
  </si>
  <si>
    <t>dicoms and redcap all look good but for some reason fmriprep report has no images/montages, didn't run correctly. going to re-run this from prepdata tonight (11-11-2021)</t>
  </si>
  <si>
    <t>Jimmy scanner room access still processing; confirmed with TUBRIC that request was submitted this morning, said it takes 24-48 hours to process</t>
  </si>
  <si>
    <t>sub-3146</t>
  </si>
  <si>
    <t>aborted</t>
  </si>
  <si>
    <t>Participant squeezed emergency ball during anatomical, said she was feeling anxious; Daniel went in to talk to her, pulled her out of the scanner, and she said she needed to go to the restroom; After returning from the restroom she said she did not want to continue and would like to end the visit. Visit ended after aborting anatomical scan early.</t>
  </si>
  <si>
    <t>double copy of first ugdg</t>
  </si>
  <si>
    <t>increased TR for NM</t>
  </si>
  <si>
    <t>used left-handed button box</t>
  </si>
  <si>
    <t>"Made a mistake on Shared Reward second run. We started MID task, caught the mistake in 30 seconds, stopped the scan and reran Shared Reward. "</t>
  </si>
  <si>
    <t>no shared reward, friend didn't complete consent</t>
  </si>
  <si>
    <t>extra run of shared reward 0; "false start on run 0 due to images not being downloaded; added images and restarted"</t>
  </si>
  <si>
    <t>sub-3178</t>
  </si>
  <si>
    <t>sub-3186</t>
  </si>
  <si>
    <t>missing fmap, missing sr-2, incomplete MID--internal communications error: scanner was rebooted during this visit, so two different sets of dicoms exist for this subject; all dicoms were combined in the Smith-ISTART-3186 dir</t>
  </si>
  <si>
    <t>Selected protocol A instead of D and ran MID accidentally in place of UGDG. We restored the counterbalance order and ran the right tasks with the right runs on the console.All data collectd. Check that UGDG Run 0 is OK</t>
  </si>
  <si>
    <t>Participant was engaged and focused on the tasks, tasks ran smoothly</t>
  </si>
  <si>
    <t>False start on sr-2, may need to check behavioral data; missing fmap to EPI alignment</t>
  </si>
  <si>
    <t>Breathalyzer was not completed</t>
  </si>
  <si>
    <t>Check for movement</t>
  </si>
  <si>
    <t>Needs to be re-sent from the scanner, only T1 was sent</t>
  </si>
  <si>
    <t>No friend photo so shared reward was skipped' UGDG run 0 also went overtime</t>
  </si>
  <si>
    <t>one: 1253</t>
  </si>
  <si>
    <t>sub</t>
  </si>
  <si>
    <t xml:space="preserve">Exclusion </t>
  </si>
  <si>
    <t>Slept/missed trials</t>
  </si>
  <si>
    <t>Yes</t>
  </si>
  <si>
    <t>Missing substance use and survey data</t>
  </si>
  <si>
    <t>2 runs</t>
  </si>
  <si>
    <t xml:space="preserve">missed </t>
  </si>
  <si>
    <t>yes</t>
  </si>
  <si>
    <t xml:space="preserve">Missing substance use and survey data </t>
  </si>
  <si>
    <t xml:space="preserve">bhevioural exclusion </t>
  </si>
  <si>
    <t xml:space="preserve">Incomplete scan </t>
  </si>
  <si>
    <t xml:space="preserve"> missed 1 run</t>
  </si>
  <si>
    <t xml:space="preserve">missing door data </t>
  </si>
  <si>
    <t xml:space="preserve">missing social data </t>
  </si>
  <si>
    <t>missed 2 runs</t>
  </si>
  <si>
    <t xml:space="preserve">edited to remove from false start </t>
  </si>
  <si>
    <t xml:space="preserve">missing data for social door </t>
  </si>
  <si>
    <t>missed 1 run</t>
  </si>
  <si>
    <t xml:space="preserve">No data </t>
  </si>
  <si>
    <t>missed</t>
  </si>
  <si>
    <t xml:space="preserve">incomplete bhevioural data </t>
  </si>
  <si>
    <t>tsnr_demean</t>
  </si>
  <si>
    <t>fd_mean_demean</t>
  </si>
  <si>
    <t>Composite_Reward_Squared_demean</t>
  </si>
  <si>
    <t>VBeta_demean</t>
  </si>
  <si>
    <t>Fit*RS_demean</t>
  </si>
  <si>
    <t>FIT*RS^2_demean</t>
  </si>
  <si>
    <t>comp-SU</t>
  </si>
  <si>
    <t xml:space="preserve">composite reward x composite su </t>
  </si>
  <si>
    <t>com RS xSU demeaned</t>
  </si>
  <si>
    <t>Nan</t>
  </si>
  <si>
    <t>su x rs ^ 2</t>
  </si>
  <si>
    <t xml:space="preserve">SU x RS ^2 demeaned </t>
  </si>
  <si>
    <t>nan</t>
  </si>
  <si>
    <t>Act-GFEAT-PATH</t>
  </si>
  <si>
    <t>/data/projects/istart-mid/derivatives/fsl/sub-1001/L2_task-mid_model-4_type-act.gfeat/cope1.feat</t>
  </si>
  <si>
    <t>/data/projects/istart-mid/derivatives/fsl/sub-1002/L2_task-mid_model-4_type-act.gfeat/cope1.feat</t>
  </si>
  <si>
    <t>/data/projects/istart-mid/derivatives/fsl/sub-1004/L2_task-mid_model-4_type-act.gfeat/cope1.feat</t>
  </si>
  <si>
    <t>/data/projects/istart-mid/derivatives/fsl/sub-1007/L2_task-mid_model-4_type-act.gfeat/cope1.feat</t>
  </si>
  <si>
    <t>/data/projects/istart-mid/derivatives/fsl/sub-1009/L2_task-mid_model-4_type-act.gfeat/cope1.feat</t>
  </si>
  <si>
    <t>/data/projects/istart-mid/derivatives/fsl/sub-1010/L2_task-mid_model-4_type-act.gfeat/cope1.feat</t>
  </si>
  <si>
    <t>/data/projects/istart-mid/derivatives/fsl/sub-1011/L2_task-mid_model-4_type-act.gfeat/cope1.feat</t>
  </si>
  <si>
    <t>/data/projects/istart-mid/derivatives/fsl/sub-1012/L2_task-mid_model-4_type-act.gfeat/cope1.feat</t>
  </si>
  <si>
    <t>/data/projects/istart-mid/derivatives/fsl/sub-1013/L2_task-mid_model-4_type-act.gfeat/cope1.feat</t>
  </si>
  <si>
    <t>/data/projects/istart-mid/derivatives/fsl/sub-1015/L2_task-mid_model-4_type-act.gfeat/cope1.feat</t>
  </si>
  <si>
    <t>/data/projects/istart-mid/derivatives/fsl/sub-1016/L2_task-mid_model-4_type-act.gfeat/cope1.feat</t>
  </si>
  <si>
    <t>/data/projects/istart-mid/derivatives/fsl/sub-1019/L2_task-mid_model-4_type-act.gfeat/cope1.feat</t>
  </si>
  <si>
    <t>/data/projects/istart-mid/derivatives/fsl/sub-1021/L2_task-mid_model-4_type-act.gfeat/cope1.feat</t>
  </si>
  <si>
    <t>/data/projects/istart-mid/derivatives/fsl/sub-1243/L2_task-mid_model-4_type-act.gfeat/cope1.feat</t>
  </si>
  <si>
    <t>/data/projects/istart-mid/derivatives/fsl/sub-1244/L2_task-mid_model-4_type-act.gfeat/cope1.feat</t>
  </si>
  <si>
    <t>/data/projects/istart-mid/derivatives/fsl/sub-1245/L2_task-mid_model-4_type-act.gfeat/cope1.feat</t>
  </si>
  <si>
    <t>/data/projects/istart-mid/derivatives/fsl/sub-1247/L2_task-mid_model-4_type-act.gfeat/cope1.feat</t>
  </si>
  <si>
    <t>/data/projects/istart-mid/derivatives/fsl/sub-1248/L2_task-mid_model-4_type-act.gfeat/cope1.feat</t>
  </si>
  <si>
    <t>/data/projects/istart-mid/derivatives/fsl/sub-1249/L2_task-mid_model-4_type-act.gfeat/cope1.feat</t>
  </si>
  <si>
    <t>/data/projects/istart-mid/derivatives/fsl/sub-1255/L2_task-mid_model-4_type-act.gfeat/cope1.feat</t>
  </si>
  <si>
    <t>/data/projects/istart-mid/derivatives/fsl/sub-1300/L2_task-mid_model-4_type-act.gfeat/cope1.feat</t>
  </si>
  <si>
    <t>/data/projects/istart-mid/derivatives/fsl/sub-1301/L2_task-mid_model-4_type-act.gfeat/cope1.feat</t>
  </si>
  <si>
    <t xml:space="preserve">only 1 L2 complete </t>
  </si>
  <si>
    <t>Removed 3+Runs Un Id'd</t>
  </si>
  <si>
    <t>SU x rs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</si>
</sst>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name val="Arial"/>
      <family val="2"/>
    </font>
    <font>
      <sz val="12"/>
      <color theme="1"/>
      <name val="Times New Roman"/>
      <family val="1"/>
    </font>
    <font>
      <sz val="12"/>
      <name val="Times New Roman"/>
      <family val="1"/>
    </font>
    <font>
      <sz val="10"/>
      <color rgb="FFFF0000"/>
      <name val="Arial"/>
      <family val="2"/>
    </font>
    <font>
      <sz val="10"/>
      <color rgb="FF00B050"/>
      <name val="Arial"/>
      <family val="2"/>
    </font>
    <font>
      <b/>
      <sz val="10"/>
      <color rgb="FF00B050"/>
      <name val="Arial"/>
      <family val="2"/>
    </font>
    <font>
      <sz val="10"/>
      <color theme="1"/>
      <name val="Arial"/>
      <family val="2"/>
    </font>
    <font>
      <b/>
      <sz val="10"/>
      <color theme="1"/>
      <name val="Arial"/>
      <family val="2"/>
    </font>
    <font>
      <b/>
      <sz val="10"/>
      <name val="Arial"/>
      <family val="2"/>
    </font>
    <font>
      <sz val="10"/>
      <color theme="4"/>
      <name val="Arial"/>
      <family val="2"/>
    </font>
    <font>
      <sz val="8"/>
      <name val="Arial"/>
      <family val="2"/>
    </font>
    <font>
      <sz val="10"/>
      <color rgb="FF000000"/>
      <name val="Helvetica Neue"/>
      <family val="2"/>
    </font>
    <font>
      <b/>
      <sz val="10"/>
      <color rgb="FF000000"/>
      <name val="Helvetica Neue"/>
      <family val="2"/>
    </font>
    <font>
      <b/>
      <sz val="10"/>
      <name val="Var(--jp-content-font-family)"/>
    </font>
    <font>
      <sz val="10"/>
      <name val="Var(--jp-content-font-family)"/>
    </font>
    <font>
      <b/>
      <sz val="10"/>
      <name val="Times New Roman"/>
      <family val="1"/>
    </font>
    <font>
      <sz val="10"/>
      <color rgb="FF000000"/>
      <name val="Times New Roman"/>
      <family val="1"/>
    </font>
    <font>
      <sz val="10"/>
      <name val="Times New Roman"/>
      <family val="1"/>
    </font>
    <font>
      <b/>
      <sz val="10"/>
      <color rgb="FF000000"/>
      <name val="Times New Roman"/>
      <family val="1"/>
    </font>
    <font>
      <sz val="10"/>
      <color rgb="FF1F2328"/>
      <name val="Times New Roman"/>
      <family val="1"/>
    </font>
    <font>
      <sz val="10"/>
      <color rgb="FF1F2328"/>
      <name val="Helvetica"/>
      <family val="2"/>
    </font>
    <font>
      <sz val="10"/>
      <name val="Liberation Sans"/>
      <charset val="1"/>
    </font>
    <font>
      <b/>
      <sz val="10"/>
      <name val="Liberation Sans"/>
    </font>
    <font>
      <b/>
      <sz val="11"/>
      <name val="Times New Roman"/>
      <family val="1"/>
    </font>
    <font>
      <sz val="11"/>
      <name val="Times New Roman"/>
      <family val="1"/>
    </font>
    <font>
      <sz val="10"/>
      <color theme="1"/>
      <name val="Calibri"/>
      <family val="2"/>
      <scheme val="minor"/>
    </font>
    <font>
      <b/>
      <sz val="10"/>
      <color theme="1"/>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249977111117893"/>
        <bgColor indexed="64"/>
      </patternFill>
    </fill>
    <fill>
      <patternFill patternType="solid">
        <fgColor theme="0"/>
        <bgColor indexed="64"/>
      </patternFill>
    </fill>
    <fill>
      <patternFill patternType="solid">
        <fgColor theme="2" tint="-0.249977111117893"/>
        <bgColor indexed="64"/>
      </patternFill>
    </fill>
    <fill>
      <patternFill patternType="solid">
        <fgColor rgb="FF0070C0"/>
        <bgColor indexed="64"/>
      </patternFill>
    </fill>
    <fill>
      <patternFill patternType="solid">
        <fgColor theme="4"/>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s>
  <cellStyleXfs count="1">
    <xf numFmtId="0" fontId="0" fillId="0" borderId="0"/>
  </cellStyleXfs>
  <cellXfs count="77">
    <xf numFmtId="0" fontId="0" fillId="0" borderId="0" xfId="0"/>
    <xf numFmtId="0" fontId="0" fillId="0" borderId="0" xfId="0" applyAlignment="1">
      <alignment horizontal="center"/>
    </xf>
    <xf numFmtId="0" fontId="0" fillId="2" borderId="1" xfId="0" applyFill="1" applyBorder="1" applyAlignment="1">
      <alignment horizontal="center"/>
    </xf>
    <xf numFmtId="0" fontId="0" fillId="0" borderId="1" xfId="0" applyBorder="1" applyAlignment="1">
      <alignment horizontal="center"/>
    </xf>
    <xf numFmtId="0" fontId="0" fillId="0" borderId="1" xfId="0" applyBorder="1"/>
    <xf numFmtId="49" fontId="0" fillId="0" borderId="1" xfId="0" applyNumberFormat="1" applyBorder="1"/>
    <xf numFmtId="0" fontId="0" fillId="2" borderId="1" xfId="0" applyFill="1" applyBorder="1"/>
    <xf numFmtId="0" fontId="0" fillId="0" borderId="1" xfId="0" applyBorder="1" applyAlignment="1">
      <alignment horizontal="left"/>
    </xf>
    <xf numFmtId="0" fontId="0" fillId="0" borderId="0" xfId="0" applyAlignment="1">
      <alignment horizontal="left"/>
    </xf>
    <xf numFmtId="0" fontId="1" fillId="0" borderId="0" xfId="0" applyFont="1" applyAlignment="1">
      <alignment horizontal="center" wrapText="1"/>
    </xf>
    <xf numFmtId="0" fontId="1" fillId="0" borderId="0" xfId="0" applyFont="1"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2" borderId="1" xfId="0" applyFont="1" applyFill="1" applyBorder="1" applyAlignment="1">
      <alignment horizontal="center"/>
    </xf>
    <xf numFmtId="0" fontId="0" fillId="3" borderId="0" xfId="0" applyFill="1"/>
    <xf numFmtId="0" fontId="3" fillId="4" borderId="1" xfId="0" applyFont="1" applyFill="1" applyBorder="1" applyAlignment="1">
      <alignment horizontal="center"/>
    </xf>
    <xf numFmtId="0" fontId="3" fillId="0" borderId="1" xfId="0" applyFont="1" applyBorder="1" applyAlignment="1">
      <alignment horizontal="center"/>
    </xf>
    <xf numFmtId="0" fontId="4" fillId="0" borderId="1" xfId="0" applyFont="1" applyBorder="1" applyAlignment="1">
      <alignment horizontal="center"/>
    </xf>
    <xf numFmtId="0" fontId="0" fillId="3" borderId="0" xfId="0" applyFill="1" applyAlignment="1">
      <alignment horizontal="center"/>
    </xf>
    <xf numFmtId="0" fontId="0" fillId="5" borderId="1" xfId="0" applyFill="1" applyBorder="1" applyAlignment="1">
      <alignment horizontal="center"/>
    </xf>
    <xf numFmtId="0" fontId="0" fillId="5" borderId="0" xfId="0" applyFill="1" applyAlignment="1">
      <alignment horizontal="center"/>
    </xf>
    <xf numFmtId="0" fontId="7" fillId="6" borderId="1" xfId="0" applyFont="1" applyFill="1" applyBorder="1" applyAlignment="1">
      <alignment horizontal="center"/>
    </xf>
    <xf numFmtId="0" fontId="8" fillId="6" borderId="1" xfId="0" applyFont="1" applyFill="1" applyBorder="1" applyAlignment="1">
      <alignment horizontal="center"/>
    </xf>
    <xf numFmtId="0" fontId="9" fillId="0" borderId="1" xfId="0" applyFont="1" applyBorder="1"/>
    <xf numFmtId="0" fontId="9" fillId="0" borderId="1" xfId="0" applyFont="1" applyBorder="1" applyAlignment="1">
      <alignment horizontal="center"/>
    </xf>
    <xf numFmtId="0" fontId="6" fillId="0" borderId="1" xfId="0" applyFont="1" applyBorder="1" applyAlignment="1">
      <alignment horizontal="center"/>
    </xf>
    <xf numFmtId="0" fontId="8" fillId="7" borderId="1" xfId="0" applyFont="1" applyFill="1" applyBorder="1" applyAlignment="1">
      <alignment horizontal="center"/>
    </xf>
    <xf numFmtId="0" fontId="5" fillId="8" borderId="1" xfId="0" applyFont="1" applyFill="1" applyBorder="1" applyAlignment="1">
      <alignment horizontal="center"/>
    </xf>
    <xf numFmtId="0" fontId="12" fillId="0" borderId="0" xfId="0" applyFont="1"/>
    <xf numFmtId="0" fontId="11" fillId="0" borderId="0" xfId="0" applyFont="1"/>
    <xf numFmtId="0" fontId="12" fillId="9" borderId="0" xfId="0" applyFont="1" applyFill="1"/>
    <xf numFmtId="0" fontId="11" fillId="9" borderId="0" xfId="0" applyFont="1" applyFill="1"/>
    <xf numFmtId="0" fontId="8" fillId="0" borderId="0" xfId="0" applyFont="1" applyAlignment="1">
      <alignment horizontal="center"/>
    </xf>
    <xf numFmtId="0" fontId="0" fillId="9" borderId="0" xfId="0" applyFill="1"/>
    <xf numFmtId="0" fontId="11" fillId="0" borderId="0" xfId="0" applyFont="1" applyAlignment="1">
      <alignment horizontal="center"/>
    </xf>
    <xf numFmtId="0" fontId="13" fillId="10" borderId="0" xfId="0" applyFont="1" applyFill="1" applyAlignment="1">
      <alignment horizontal="center"/>
    </xf>
    <xf numFmtId="0" fontId="14" fillId="10" borderId="0" xfId="0" applyFont="1" applyFill="1" applyAlignment="1">
      <alignment horizontal="center"/>
    </xf>
    <xf numFmtId="0" fontId="0" fillId="10" borderId="0" xfId="0" applyFill="1" applyAlignment="1">
      <alignment horizontal="center"/>
    </xf>
    <xf numFmtId="0" fontId="15" fillId="0" borderId="2" xfId="0" applyFont="1" applyBorder="1" applyAlignment="1">
      <alignment horizontal="center"/>
    </xf>
    <xf numFmtId="0" fontId="16" fillId="0" borderId="2" xfId="0" applyFont="1" applyBorder="1" applyAlignment="1">
      <alignment horizontal="center"/>
    </xf>
    <xf numFmtId="0" fontId="17" fillId="0" borderId="2" xfId="0" applyFont="1" applyBorder="1"/>
    <xf numFmtId="0" fontId="16" fillId="0" borderId="2" xfId="0" applyFont="1" applyBorder="1"/>
    <xf numFmtId="0" fontId="15" fillId="0" borderId="2" xfId="0" applyFont="1" applyBorder="1"/>
    <xf numFmtId="0" fontId="18" fillId="0" borderId="2" xfId="0" applyFont="1" applyBorder="1" applyAlignment="1">
      <alignment horizontal="center"/>
    </xf>
    <xf numFmtId="0" fontId="17" fillId="0" borderId="2" xfId="0" applyFont="1" applyBorder="1" applyAlignment="1">
      <alignment horizontal="center"/>
    </xf>
    <xf numFmtId="0" fontId="17" fillId="10" borderId="0" xfId="0" applyFont="1" applyFill="1" applyAlignment="1">
      <alignment horizontal="center"/>
    </xf>
    <xf numFmtId="0" fontId="15" fillId="0" borderId="0" xfId="0" applyFont="1"/>
    <xf numFmtId="0" fontId="17" fillId="9" borderId="0" xfId="0" applyFont="1" applyFill="1"/>
    <xf numFmtId="0" fontId="17" fillId="0" borderId="0" xfId="0" applyFont="1"/>
    <xf numFmtId="0" fontId="15" fillId="0" borderId="0" xfId="0" applyFont="1" applyAlignment="1">
      <alignment horizontal="center"/>
    </xf>
    <xf numFmtId="0" fontId="17" fillId="0" borderId="0" xfId="0" applyFont="1" applyAlignment="1">
      <alignment horizontal="center"/>
    </xf>
    <xf numFmtId="0" fontId="19" fillId="0" borderId="0" xfId="0" applyFont="1"/>
    <xf numFmtId="0" fontId="18" fillId="0" borderId="3" xfId="0" applyFont="1" applyBorder="1"/>
    <xf numFmtId="0" fontId="16" fillId="0" borderId="3" xfId="0" applyFont="1" applyBorder="1"/>
    <xf numFmtId="0" fontId="17" fillId="0" borderId="3" xfId="0" applyFont="1" applyBorder="1"/>
    <xf numFmtId="0" fontId="20" fillId="0" borderId="2" xfId="0" applyFont="1" applyBorder="1"/>
    <xf numFmtId="0" fontId="21" fillId="0" borderId="0" xfId="0" applyFont="1"/>
    <xf numFmtId="0" fontId="21" fillId="0" borderId="2" xfId="0" applyFont="1" applyBorder="1" applyAlignment="1">
      <alignment horizontal="center"/>
    </xf>
    <xf numFmtId="0" fontId="0" fillId="0" borderId="2" xfId="0" applyBorder="1" applyAlignment="1">
      <alignment horizontal="center"/>
    </xf>
    <xf numFmtId="0" fontId="22" fillId="0" borderId="2" xfId="0" applyFont="1" applyBorder="1" applyAlignment="1">
      <alignment horizontal="center"/>
    </xf>
    <xf numFmtId="0" fontId="22" fillId="0" borderId="2" xfId="0" applyFont="1" applyBorder="1"/>
    <xf numFmtId="0" fontId="8" fillId="0" borderId="2" xfId="0" applyFont="1" applyBorder="1" applyAlignment="1">
      <alignment horizontal="center"/>
    </xf>
    <xf numFmtId="0" fontId="23" fillId="0" borderId="2" xfId="0" applyFont="1" applyBorder="1" applyAlignment="1">
      <alignment horizontal="center"/>
    </xf>
    <xf numFmtId="0" fontId="24" fillId="0" borderId="2" xfId="0" applyFont="1" applyBorder="1" applyAlignment="1">
      <alignment horizontal="center"/>
    </xf>
    <xf numFmtId="0" fontId="24" fillId="0" borderId="1" xfId="0" applyFont="1" applyBorder="1" applyAlignment="1">
      <alignment horizontal="center"/>
    </xf>
    <xf numFmtId="0" fontId="23" fillId="2" borderId="1" xfId="0" applyFont="1" applyFill="1" applyBorder="1" applyAlignment="1">
      <alignment horizontal="center"/>
    </xf>
    <xf numFmtId="0" fontId="8" fillId="2" borderId="1" xfId="0" applyFont="1" applyFill="1" applyBorder="1" applyAlignment="1">
      <alignment horizontal="center"/>
    </xf>
    <xf numFmtId="0" fontId="17" fillId="9" borderId="2" xfId="0" applyFont="1" applyFill="1" applyBorder="1" applyAlignment="1">
      <alignment horizontal="center"/>
    </xf>
    <xf numFmtId="0" fontId="16" fillId="9" borderId="2" xfId="0" applyFont="1" applyFill="1" applyBorder="1" applyAlignment="1">
      <alignment horizontal="center"/>
    </xf>
    <xf numFmtId="0" fontId="0" fillId="0" borderId="2" xfId="0" applyBorder="1"/>
    <xf numFmtId="0" fontId="0" fillId="11" borderId="0" xfId="0" applyFill="1"/>
    <xf numFmtId="0" fontId="21" fillId="11" borderId="2" xfId="0" applyFont="1" applyFill="1" applyBorder="1" applyAlignment="1">
      <alignment horizontal="center"/>
    </xf>
    <xf numFmtId="0" fontId="0" fillId="9" borderId="2" xfId="0" applyFill="1" applyBorder="1" applyAlignment="1">
      <alignment horizontal="center"/>
    </xf>
    <xf numFmtId="0" fontId="25" fillId="0" borderId="0" xfId="0" applyFont="1"/>
    <xf numFmtId="0" fontId="26" fillId="0" borderId="0" xfId="0" applyFont="1" applyAlignment="1">
      <alignment horizontal="center"/>
    </xf>
    <xf numFmtId="0" fontId="22"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10</xdr:col>
      <xdr:colOff>581589</xdr:colOff>
      <xdr:row>18</xdr:row>
      <xdr:rowOff>118692</xdr:rowOff>
    </xdr:from>
    <xdr:to>
      <xdr:col>10</xdr:col>
      <xdr:colOff>1559997</xdr:colOff>
      <xdr:row>21</xdr:row>
      <xdr:rowOff>104819</xdr:rowOff>
    </xdr:to>
    <xdr:sp macro="" textlink="">
      <xdr:nvSpPr>
        <xdr:cNvPr id="3" name="Right Arrow 2">
          <a:extLst>
            <a:ext uri="{FF2B5EF4-FFF2-40B4-BE49-F238E27FC236}">
              <a16:creationId xmlns:a16="http://schemas.microsoft.com/office/drawing/2014/main" id="{EA6D2E15-5C34-054E-BD1C-EC85B5F9F0A7}"/>
            </a:ext>
          </a:extLst>
        </xdr:cNvPr>
        <xdr:cNvSpPr/>
      </xdr:nvSpPr>
      <xdr:spPr>
        <a:xfrm>
          <a:off x="13613925" y="3109720"/>
          <a:ext cx="978408" cy="484632"/>
        </a:xfrm>
        <a:prstGeom prst="rightArrow">
          <a:avLst/>
        </a:prstGeom>
        <a:solidFill>
          <a:srgbClr val="FF0000"/>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3"/>
  <sheetViews>
    <sheetView topLeftCell="A48" zoomScaleNormal="120" workbookViewId="0">
      <selection activeCell="E86" sqref="E86"/>
    </sheetView>
  </sheetViews>
  <sheetFormatPr baseColWidth="10" defaultColWidth="11.5" defaultRowHeight="13"/>
  <cols>
    <col min="1" max="1" width="9" customWidth="1"/>
    <col min="2" max="2" width="5" customWidth="1"/>
    <col min="3" max="3" width="4" customWidth="1"/>
    <col min="4" max="4" width="16.6640625" customWidth="1"/>
    <col min="5" max="5" width="17.6640625" customWidth="1"/>
    <col min="6" max="6" width="18.1640625" customWidth="1"/>
  </cols>
  <sheetData>
    <row r="1" spans="1:8">
      <c r="A1" s="6" t="s">
        <v>0</v>
      </c>
      <c r="B1" s="6" t="s">
        <v>0</v>
      </c>
      <c r="C1" s="6" t="s">
        <v>1</v>
      </c>
      <c r="D1" s="6" t="s">
        <v>2</v>
      </c>
      <c r="E1" s="6" t="s">
        <v>3</v>
      </c>
      <c r="F1" s="6" t="s">
        <v>4</v>
      </c>
      <c r="G1" s="6" t="s">
        <v>5</v>
      </c>
      <c r="H1" s="6" t="s">
        <v>6</v>
      </c>
    </row>
    <row r="2" spans="1:8">
      <c r="A2" s="4">
        <v>3170</v>
      </c>
      <c r="B2" s="4" t="s">
        <v>7</v>
      </c>
      <c r="C2" s="4">
        <v>1</v>
      </c>
      <c r="D2" s="4">
        <v>91.040191650390597</v>
      </c>
      <c r="E2" s="4">
        <v>8.5373048140212293E-2</v>
      </c>
      <c r="F2" s="5" t="s">
        <v>8</v>
      </c>
      <c r="G2" s="4"/>
      <c r="H2" s="4"/>
    </row>
    <row r="3" spans="1:8">
      <c r="A3" s="4" t="s">
        <v>9</v>
      </c>
      <c r="B3" s="4" t="s">
        <v>7</v>
      </c>
      <c r="C3" s="4">
        <v>2</v>
      </c>
      <c r="D3" s="4">
        <v>55.697643913328697</v>
      </c>
      <c r="E3" s="4">
        <v>0.18470267992476</v>
      </c>
      <c r="F3" s="5" t="s">
        <v>8</v>
      </c>
      <c r="G3" s="4">
        <f>AVERAGE(D3,D4)</f>
        <v>62.843017259147047</v>
      </c>
      <c r="H3" s="4">
        <f>AVERAGE(E3,E4)</f>
        <v>0.1672158195192375</v>
      </c>
    </row>
    <row r="4" spans="1:8">
      <c r="A4" s="4" t="s">
        <v>9</v>
      </c>
      <c r="B4" s="4" t="s">
        <v>7</v>
      </c>
      <c r="C4" s="4">
        <v>1</v>
      </c>
      <c r="D4" s="4">
        <v>69.988390604965403</v>
      </c>
      <c r="E4" s="4">
        <v>0.149728959113715</v>
      </c>
      <c r="F4" s="5" t="s">
        <v>8</v>
      </c>
      <c r="G4" s="4"/>
      <c r="H4" s="4"/>
    </row>
    <row r="5" spans="1:8">
      <c r="A5" s="4" t="s">
        <v>10</v>
      </c>
      <c r="B5" s="4" t="s">
        <v>7</v>
      </c>
      <c r="C5" s="4">
        <v>2</v>
      </c>
      <c r="D5" s="4">
        <v>90.519195556640597</v>
      </c>
      <c r="E5" s="4">
        <v>9.2381431604257505E-2</v>
      </c>
      <c r="F5" s="5" t="s">
        <v>8</v>
      </c>
      <c r="G5" s="4">
        <f>AVERAGE(D5,D6)</f>
        <v>83.8336372375488</v>
      </c>
      <c r="H5" s="4">
        <f>AVERAGE(E5,E6)</f>
        <v>0.10176943537159275</v>
      </c>
    </row>
    <row r="6" spans="1:8">
      <c r="A6" s="4" t="s">
        <v>10</v>
      </c>
      <c r="B6" s="4" t="s">
        <v>7</v>
      </c>
      <c r="C6" s="4">
        <v>1</v>
      </c>
      <c r="D6" s="4">
        <v>77.148078918457003</v>
      </c>
      <c r="E6" s="4">
        <v>0.111157439138928</v>
      </c>
      <c r="F6" s="5" t="s">
        <v>8</v>
      </c>
      <c r="G6" s="4"/>
      <c r="H6" s="4"/>
    </row>
    <row r="7" spans="1:8">
      <c r="A7" s="4" t="s">
        <v>11</v>
      </c>
      <c r="B7" s="4" t="s">
        <v>7</v>
      </c>
      <c r="C7" s="4">
        <v>1</v>
      </c>
      <c r="D7" s="4">
        <v>66.602654288755701</v>
      </c>
      <c r="E7" s="4">
        <v>0.17144816493929199</v>
      </c>
      <c r="F7" s="5" t="s">
        <v>8</v>
      </c>
      <c r="G7" s="4"/>
      <c r="H7" s="4"/>
    </row>
    <row r="8" spans="1:8">
      <c r="A8" s="4" t="s">
        <v>12</v>
      </c>
      <c r="B8" s="4" t="s">
        <v>7</v>
      </c>
      <c r="C8" s="4">
        <v>1</v>
      </c>
      <c r="D8" s="4">
        <v>67.303070068359403</v>
      </c>
      <c r="E8" s="4">
        <v>0.14024179931567801</v>
      </c>
      <c r="F8" s="5" t="s">
        <v>8</v>
      </c>
      <c r="G8" s="4">
        <f>AVERAGE(D8,D9)</f>
        <v>67.141517639160156</v>
      </c>
      <c r="H8" s="4">
        <f>AVERAGE(E8,E9)</f>
        <v>0.1390441142871055</v>
      </c>
    </row>
    <row r="9" spans="1:8">
      <c r="A9" s="4" t="s">
        <v>12</v>
      </c>
      <c r="B9" s="4" t="s">
        <v>7</v>
      </c>
      <c r="C9" s="4">
        <v>2</v>
      </c>
      <c r="D9" s="4">
        <v>66.979965209960895</v>
      </c>
      <c r="E9" s="4">
        <v>0.13784642925853299</v>
      </c>
      <c r="F9" s="5" t="s">
        <v>8</v>
      </c>
      <c r="G9" s="4"/>
      <c r="H9" s="4"/>
    </row>
    <row r="10" spans="1:8">
      <c r="A10" s="4" t="s">
        <v>13</v>
      </c>
      <c r="B10" s="4" t="s">
        <v>7</v>
      </c>
      <c r="C10" s="4">
        <v>3</v>
      </c>
      <c r="D10" s="4">
        <v>76.6121826171875</v>
      </c>
      <c r="E10" s="4">
        <v>0.125924560574978</v>
      </c>
      <c r="F10" s="5" t="s">
        <v>8</v>
      </c>
      <c r="G10" s="4"/>
      <c r="H10" s="4"/>
    </row>
    <row r="11" spans="1:8">
      <c r="A11" s="4" t="s">
        <v>13</v>
      </c>
      <c r="B11" s="4" t="s">
        <v>7</v>
      </c>
      <c r="C11" s="4">
        <v>1</v>
      </c>
      <c r="D11" s="4">
        <v>76.6121826171875</v>
      </c>
      <c r="E11" s="4">
        <v>0.125924560574978</v>
      </c>
      <c r="F11" s="5" t="s">
        <v>8</v>
      </c>
      <c r="G11" s="4"/>
      <c r="H11" s="4"/>
    </row>
    <row r="12" spans="1:8">
      <c r="A12" s="4" t="s">
        <v>13</v>
      </c>
      <c r="B12" s="4" t="s">
        <v>7</v>
      </c>
      <c r="C12" s="4">
        <v>2</v>
      </c>
      <c r="D12" s="4">
        <v>94.761978149414105</v>
      </c>
      <c r="E12" s="4">
        <v>0.120959907069794</v>
      </c>
      <c r="F12" s="5" t="s">
        <v>8</v>
      </c>
      <c r="G12" s="4"/>
      <c r="H12" s="4"/>
    </row>
    <row r="13" spans="1:8">
      <c r="A13" s="4" t="s">
        <v>14</v>
      </c>
      <c r="B13" s="4" t="s">
        <v>7</v>
      </c>
      <c r="C13" s="4">
        <v>2</v>
      </c>
      <c r="D13" s="4">
        <v>82.756685272324802</v>
      </c>
      <c r="E13" s="4">
        <v>0.12373614028194101</v>
      </c>
      <c r="F13" s="5" t="s">
        <v>8</v>
      </c>
      <c r="G13" s="4">
        <f>AVERAGE(D13,D14)</f>
        <v>74.280285842949496</v>
      </c>
      <c r="H13" s="4">
        <f>AVERAGE(E13,E14)</f>
        <v>0.12442172797214351</v>
      </c>
    </row>
    <row r="14" spans="1:8">
      <c r="A14" s="4" t="s">
        <v>14</v>
      </c>
      <c r="B14" s="4" t="s">
        <v>7</v>
      </c>
      <c r="C14" s="4">
        <v>1</v>
      </c>
      <c r="D14" s="4">
        <v>65.803886413574205</v>
      </c>
      <c r="E14" s="4">
        <v>0.12510731566234601</v>
      </c>
      <c r="F14" s="5" t="s">
        <v>8</v>
      </c>
      <c r="G14" s="4"/>
      <c r="H14" s="4"/>
    </row>
    <row r="15" spans="1:8">
      <c r="A15" s="4" t="s">
        <v>15</v>
      </c>
      <c r="B15" s="4" t="s">
        <v>7</v>
      </c>
      <c r="C15" s="4">
        <v>1</v>
      </c>
      <c r="D15" s="4">
        <v>90.761520385742202</v>
      </c>
      <c r="E15" s="4">
        <v>0.18095024837210899</v>
      </c>
      <c r="F15" s="5" t="s">
        <v>8</v>
      </c>
      <c r="G15" s="4">
        <f>AVERAGE(D15,D16)</f>
        <v>85.80005645751956</v>
      </c>
      <c r="H15" s="4">
        <f>AVERAGE(E15,E16)</f>
        <v>0.16757289620549798</v>
      </c>
    </row>
    <row r="16" spans="1:8">
      <c r="A16" s="4" t="s">
        <v>15</v>
      </c>
      <c r="B16" s="4" t="s">
        <v>7</v>
      </c>
      <c r="C16" s="4">
        <v>2</v>
      </c>
      <c r="D16" s="4">
        <v>80.838592529296903</v>
      </c>
      <c r="E16" s="4">
        <v>0.15419554403888699</v>
      </c>
      <c r="F16" s="5" t="s">
        <v>8</v>
      </c>
      <c r="G16" s="4"/>
      <c r="H16" s="4"/>
    </row>
    <row r="17" spans="1:14">
      <c r="A17" s="4" t="s">
        <v>16</v>
      </c>
      <c r="B17" s="4" t="s">
        <v>7</v>
      </c>
      <c r="C17" s="4">
        <v>1</v>
      </c>
      <c r="D17" s="4">
        <v>61.675834655761697</v>
      </c>
      <c r="E17" s="4">
        <v>0.15581708871479399</v>
      </c>
      <c r="F17" s="5" t="s">
        <v>8</v>
      </c>
      <c r="G17" s="4">
        <f>AVERAGE(D17,D18)</f>
        <v>61.417201995849595</v>
      </c>
      <c r="H17" s="4">
        <f>AVERAGE(E17,E18)</f>
        <v>0.16865149719023698</v>
      </c>
    </row>
    <row r="18" spans="1:14">
      <c r="A18" s="4" t="s">
        <v>16</v>
      </c>
      <c r="B18" s="4" t="s">
        <v>7</v>
      </c>
      <c r="C18" s="4">
        <v>2</v>
      </c>
      <c r="D18" s="4">
        <v>61.1585693359375</v>
      </c>
      <c r="E18" s="4">
        <v>0.18148590566567999</v>
      </c>
      <c r="F18" s="5" t="s">
        <v>8</v>
      </c>
      <c r="G18" s="4"/>
      <c r="H18" s="4"/>
    </row>
    <row r="19" spans="1:14">
      <c r="A19" s="4" t="s">
        <v>17</v>
      </c>
      <c r="B19" s="4" t="s">
        <v>7</v>
      </c>
      <c r="C19" s="4">
        <v>2</v>
      </c>
      <c r="D19" s="4">
        <v>63.960830688476598</v>
      </c>
      <c r="E19" s="4">
        <v>0.210040654082331</v>
      </c>
      <c r="F19" s="5" t="s">
        <v>8</v>
      </c>
      <c r="G19" s="4">
        <f>AVERAGE(D19,D20)</f>
        <v>67.531303405761747</v>
      </c>
      <c r="H19" s="4">
        <f>AVERAGE(E19,E20)</f>
        <v>0.1932040351651135</v>
      </c>
    </row>
    <row r="20" spans="1:14">
      <c r="A20" s="4" t="s">
        <v>17</v>
      </c>
      <c r="B20" s="4" t="s">
        <v>7</v>
      </c>
      <c r="C20" s="4">
        <v>1</v>
      </c>
      <c r="D20" s="4">
        <v>71.101776123046903</v>
      </c>
      <c r="E20" s="4">
        <v>0.17636741624789601</v>
      </c>
      <c r="F20" s="5" t="s">
        <v>8</v>
      </c>
      <c r="G20" s="4"/>
      <c r="H20" s="4"/>
    </row>
    <row r="21" spans="1:14">
      <c r="A21" s="4" t="s">
        <v>18</v>
      </c>
      <c r="B21" s="4" t="s">
        <v>7</v>
      </c>
      <c r="C21" s="4">
        <v>1</v>
      </c>
      <c r="D21" s="4">
        <v>98.837463378906193</v>
      </c>
      <c r="E21" s="4">
        <v>9.6777511400450295E-2</v>
      </c>
      <c r="F21" s="5" t="s">
        <v>8</v>
      </c>
      <c r="G21" s="4">
        <f>AVERAGE(D21,D22)</f>
        <v>95.908237457275348</v>
      </c>
      <c r="H21" s="4">
        <f>AVERAGE(E21,E22)</f>
        <v>0.10605888430213364</v>
      </c>
    </row>
    <row r="22" spans="1:14">
      <c r="A22" s="4" t="s">
        <v>18</v>
      </c>
      <c r="B22" s="4" t="s">
        <v>7</v>
      </c>
      <c r="C22" s="4">
        <v>2</v>
      </c>
      <c r="D22" s="4">
        <v>92.979011535644503</v>
      </c>
      <c r="E22" s="4">
        <v>0.11534025720381701</v>
      </c>
      <c r="F22" s="5" t="s">
        <v>8</v>
      </c>
      <c r="G22" s="4"/>
      <c r="H22" s="4"/>
    </row>
    <row r="23" spans="1:14">
      <c r="A23" s="4" t="s">
        <v>19</v>
      </c>
      <c r="B23" s="4" t="s">
        <v>7</v>
      </c>
      <c r="C23" s="4">
        <v>2</v>
      </c>
      <c r="D23" s="4">
        <v>95.4559326171875</v>
      </c>
      <c r="E23" s="4">
        <v>8.8654706516169093E-2</v>
      </c>
      <c r="F23" s="5" t="s">
        <v>8</v>
      </c>
      <c r="G23" s="4">
        <f>AVERAGE(D23,D24)</f>
        <v>92.453582763671847</v>
      </c>
      <c r="H23" s="4">
        <f>AVERAGE(E23,E24)</f>
        <v>9.2052874636843002E-2</v>
      </c>
    </row>
    <row r="24" spans="1:14">
      <c r="A24" s="4" t="s">
        <v>19</v>
      </c>
      <c r="B24" s="4" t="s">
        <v>7</v>
      </c>
      <c r="C24" s="4">
        <v>1</v>
      </c>
      <c r="D24" s="4">
        <v>89.451232910156193</v>
      </c>
      <c r="E24" s="4">
        <v>9.5451042757516896E-2</v>
      </c>
      <c r="F24" s="5" t="s">
        <v>8</v>
      </c>
      <c r="G24" s="4"/>
      <c r="H24" s="4"/>
      <c r="L24" s="4">
        <v>88.749214172363295</v>
      </c>
      <c r="N24" s="4">
        <v>0.166520111157584</v>
      </c>
    </row>
    <row r="25" spans="1:14">
      <c r="A25" s="4" t="s">
        <v>20</v>
      </c>
      <c r="B25" s="4" t="s">
        <v>7</v>
      </c>
      <c r="C25" s="4">
        <v>1</v>
      </c>
      <c r="D25" s="4">
        <v>88.749214172363295</v>
      </c>
      <c r="E25" s="4">
        <v>0.166520111157584</v>
      </c>
      <c r="F25" s="5" t="s">
        <v>8</v>
      </c>
      <c r="G25">
        <f>AVERAGE(L24:L25)</f>
        <v>79.691837310791044</v>
      </c>
      <c r="H25">
        <f>AVERAGE(N24:N25)</f>
        <v>0.17754696796345348</v>
      </c>
      <c r="L25" s="4">
        <v>70.634460449218807</v>
      </c>
      <c r="N25" s="4">
        <v>0.188573824769323</v>
      </c>
    </row>
    <row r="26" spans="1:14">
      <c r="A26" s="4" t="s">
        <v>20</v>
      </c>
      <c r="B26" s="4" t="s">
        <v>7</v>
      </c>
      <c r="C26" s="4">
        <v>2</v>
      </c>
      <c r="D26" s="4">
        <v>70.634460449218807</v>
      </c>
      <c r="E26" s="4">
        <v>0.188573824769323</v>
      </c>
      <c r="F26" s="5" t="s">
        <v>8</v>
      </c>
      <c r="G26" s="4"/>
      <c r="H26" s="4"/>
    </row>
    <row r="27" spans="1:14">
      <c r="A27" s="4" t="s">
        <v>21</v>
      </c>
      <c r="B27" s="4" t="s">
        <v>7</v>
      </c>
      <c r="C27" s="4">
        <v>2</v>
      </c>
      <c r="D27" s="4">
        <v>93.603584289550795</v>
      </c>
      <c r="E27" s="4">
        <v>0.12314517033811501</v>
      </c>
      <c r="F27" s="5" t="s">
        <v>8</v>
      </c>
      <c r="G27" s="4">
        <f>AVERAGE(D27,D28)</f>
        <v>87.366424560546903</v>
      </c>
      <c r="H27" s="4">
        <f>AVERAGE(E27,E28)</f>
        <v>0.12334925333977451</v>
      </c>
    </row>
    <row r="28" spans="1:14">
      <c r="A28" s="4" t="s">
        <v>21</v>
      </c>
      <c r="B28" s="4" t="s">
        <v>7</v>
      </c>
      <c r="C28" s="4">
        <v>1</v>
      </c>
      <c r="D28" s="4">
        <v>81.129264831542997</v>
      </c>
      <c r="E28" s="4">
        <v>0.12355333634143401</v>
      </c>
      <c r="F28" s="5" t="s">
        <v>8</v>
      </c>
      <c r="G28" s="4"/>
      <c r="H28" s="4"/>
    </row>
    <row r="29" spans="1:14">
      <c r="A29" s="4" t="s">
        <v>22</v>
      </c>
      <c r="B29" s="4" t="s">
        <v>7</v>
      </c>
      <c r="C29" s="4">
        <v>1</v>
      </c>
      <c r="D29" s="4">
        <v>66.865310668945298</v>
      </c>
      <c r="E29" s="4">
        <v>0.14596715945003599</v>
      </c>
      <c r="F29" s="5" t="s">
        <v>8</v>
      </c>
      <c r="G29" s="4">
        <f>AVERAGE(D29,D30)</f>
        <v>66.501907348632798</v>
      </c>
      <c r="H29" s="4">
        <f>AVERAGE(E29,E30)</f>
        <v>0.1597433636052365</v>
      </c>
    </row>
    <row r="30" spans="1:14">
      <c r="A30" s="4" t="s">
        <v>22</v>
      </c>
      <c r="B30" s="4" t="s">
        <v>7</v>
      </c>
      <c r="C30" s="4">
        <v>2</v>
      </c>
      <c r="D30" s="4">
        <v>66.138504028320298</v>
      </c>
      <c r="E30" s="4">
        <v>0.173519567760437</v>
      </c>
      <c r="F30" s="5" t="s">
        <v>8</v>
      </c>
      <c r="G30" s="4"/>
      <c r="H30" s="4"/>
    </row>
    <row r="31" spans="1:14">
      <c r="A31" s="4" t="s">
        <v>23</v>
      </c>
      <c r="B31" s="4" t="s">
        <v>7</v>
      </c>
      <c r="C31" s="4">
        <v>1</v>
      </c>
      <c r="D31" s="4">
        <v>57.754039764404297</v>
      </c>
      <c r="E31" s="4">
        <v>0.161690134642443</v>
      </c>
      <c r="F31" s="5" t="s">
        <v>8</v>
      </c>
      <c r="G31" s="4">
        <f>AVERAGE(D31,D32)</f>
        <v>70.807207107543945</v>
      </c>
      <c r="H31" s="4">
        <f>AVERAGE(E31,E32)</f>
        <v>0.15423223196505551</v>
      </c>
    </row>
    <row r="32" spans="1:14">
      <c r="A32" s="4" t="s">
        <v>23</v>
      </c>
      <c r="B32" s="4" t="s">
        <v>7</v>
      </c>
      <c r="C32" s="4">
        <v>2</v>
      </c>
      <c r="D32" s="4">
        <v>83.860374450683594</v>
      </c>
      <c r="E32" s="4">
        <v>0.14677432928766801</v>
      </c>
      <c r="F32" s="5" t="s">
        <v>8</v>
      </c>
      <c r="G32" s="4"/>
      <c r="H32" s="4"/>
    </row>
    <row r="33" spans="1:8">
      <c r="A33" s="4" t="s">
        <v>24</v>
      </c>
      <c r="B33" s="4" t="s">
        <v>7</v>
      </c>
      <c r="C33" s="4">
        <v>1</v>
      </c>
      <c r="D33" s="4">
        <v>66.800239562988295</v>
      </c>
      <c r="E33" s="4">
        <v>0.107627297723525</v>
      </c>
      <c r="F33" s="5" t="s">
        <v>8</v>
      </c>
      <c r="G33" s="4"/>
      <c r="H33" s="4"/>
    </row>
    <row r="34" spans="1:8">
      <c r="A34" s="4" t="s">
        <v>25</v>
      </c>
      <c r="B34" s="4" t="s">
        <v>7</v>
      </c>
      <c r="C34" s="4">
        <v>2</v>
      </c>
      <c r="D34" s="4">
        <v>74.059555053710895</v>
      </c>
      <c r="E34" s="4">
        <v>0.31994739482974999</v>
      </c>
      <c r="F34" s="5" t="s">
        <v>8</v>
      </c>
      <c r="G34" s="4">
        <f>AVERAGE(D34,D35)</f>
        <v>66.211997985839844</v>
      </c>
      <c r="H34" s="4">
        <f>AVERAGE(E34,E35)</f>
        <v>0.32854397918753397</v>
      </c>
    </row>
    <row r="35" spans="1:8">
      <c r="A35" s="4" t="s">
        <v>25</v>
      </c>
      <c r="B35" s="4" t="s">
        <v>7</v>
      </c>
      <c r="C35" s="4">
        <v>1</v>
      </c>
      <c r="D35" s="4">
        <v>58.3644409179688</v>
      </c>
      <c r="E35" s="4">
        <v>0.33714056354531802</v>
      </c>
      <c r="F35" s="5" t="s">
        <v>8</v>
      </c>
      <c r="G35" s="4"/>
      <c r="H35" s="4"/>
    </row>
    <row r="36" spans="1:8">
      <c r="A36" s="4" t="s">
        <v>26</v>
      </c>
      <c r="B36" s="4" t="s">
        <v>7</v>
      </c>
      <c r="C36" s="4">
        <v>2</v>
      </c>
      <c r="D36" s="4">
        <v>68.506947845220594</v>
      </c>
      <c r="E36" s="4">
        <v>0.23250097422865401</v>
      </c>
      <c r="F36" s="5" t="s">
        <v>8</v>
      </c>
      <c r="G36" s="4">
        <f>AVERAGE(D36,D37)</f>
        <v>69.547522231936497</v>
      </c>
      <c r="H36" s="4">
        <f>AVERAGE(E36,E37)</f>
        <v>0.22296556867573802</v>
      </c>
    </row>
    <row r="37" spans="1:8">
      <c r="A37" s="4" t="s">
        <v>26</v>
      </c>
      <c r="B37" s="4" t="s">
        <v>7</v>
      </c>
      <c r="C37" s="4">
        <v>1</v>
      </c>
      <c r="D37" s="4">
        <v>70.588096618652401</v>
      </c>
      <c r="E37" s="4">
        <v>0.21343016312282201</v>
      </c>
      <c r="F37" s="5" t="s">
        <v>8</v>
      </c>
      <c r="G37" s="4"/>
      <c r="H37" s="4"/>
    </row>
    <row r="38" spans="1:8">
      <c r="A38" s="4" t="s">
        <v>27</v>
      </c>
      <c r="B38" s="4" t="s">
        <v>7</v>
      </c>
      <c r="C38" s="4">
        <v>1</v>
      </c>
      <c r="D38" s="4">
        <v>74.051345825195298</v>
      </c>
      <c r="E38" s="4">
        <v>0.12124611527681201</v>
      </c>
      <c r="F38" s="5" t="s">
        <v>8</v>
      </c>
      <c r="G38" s="4">
        <f>AVERAGE(D38,D39)</f>
        <v>70.397483825683594</v>
      </c>
      <c r="H38" s="4">
        <f>AVERAGE(E38,E39)</f>
        <v>0.1234474290853655</v>
      </c>
    </row>
    <row r="39" spans="1:8">
      <c r="A39" s="4" t="s">
        <v>27</v>
      </c>
      <c r="B39" s="4" t="s">
        <v>7</v>
      </c>
      <c r="C39" s="4">
        <v>2</v>
      </c>
      <c r="D39" s="4">
        <v>66.743621826171903</v>
      </c>
      <c r="E39" s="4">
        <v>0.125648742893919</v>
      </c>
      <c r="F39" s="5" t="s">
        <v>8</v>
      </c>
      <c r="G39" s="4"/>
      <c r="H39" s="4"/>
    </row>
    <row r="40" spans="1:8">
      <c r="A40" s="4" t="s">
        <v>28</v>
      </c>
      <c r="B40" s="4" t="s">
        <v>7</v>
      </c>
      <c r="C40" s="4">
        <v>1</v>
      </c>
      <c r="D40" s="4">
        <v>46.046516418457003</v>
      </c>
      <c r="E40" s="4">
        <v>0.261402621624577</v>
      </c>
      <c r="F40" s="5" t="s">
        <v>8</v>
      </c>
      <c r="G40" s="4">
        <f>AVERAGE(D40,D41)</f>
        <v>53.079611574881703</v>
      </c>
      <c r="H40" s="4">
        <f>AVERAGE(E40,E41)</f>
        <v>0.22646244965242901</v>
      </c>
    </row>
    <row r="41" spans="1:8">
      <c r="A41" s="4" t="s">
        <v>28</v>
      </c>
      <c r="B41" s="4" t="s">
        <v>7</v>
      </c>
      <c r="C41" s="4">
        <v>2</v>
      </c>
      <c r="D41" s="4">
        <v>60.112706731306403</v>
      </c>
      <c r="E41" s="4">
        <v>0.19152227768028099</v>
      </c>
      <c r="F41" s="5" t="s">
        <v>8</v>
      </c>
      <c r="G41" s="4"/>
      <c r="H41" s="4"/>
    </row>
    <row r="42" spans="1:8">
      <c r="A42" s="4" t="s">
        <v>29</v>
      </c>
      <c r="B42" s="4" t="s">
        <v>7</v>
      </c>
      <c r="C42" s="4">
        <v>1</v>
      </c>
      <c r="D42" s="4">
        <v>88.248458862304702</v>
      </c>
      <c r="E42" s="4">
        <v>0.11088993930079501</v>
      </c>
      <c r="F42" s="5" t="s">
        <v>8</v>
      </c>
      <c r="G42" s="4">
        <f>AVERAGE(D42,D43)</f>
        <v>89.120911826612456</v>
      </c>
      <c r="H42" s="4">
        <f>AVERAGE(E42,E43)</f>
        <v>0.112838891011457</v>
      </c>
    </row>
    <row r="43" spans="1:8">
      <c r="A43" s="4" t="s">
        <v>29</v>
      </c>
      <c r="B43" s="4" t="s">
        <v>7</v>
      </c>
      <c r="C43" s="4">
        <v>2</v>
      </c>
      <c r="D43" s="4">
        <v>89.993364790920197</v>
      </c>
      <c r="E43" s="4">
        <v>0.114787842722119</v>
      </c>
      <c r="F43" s="5" t="s">
        <v>8</v>
      </c>
      <c r="G43" s="4"/>
      <c r="H43" s="4"/>
    </row>
    <row r="44" spans="1:8">
      <c r="A44" s="4" t="s">
        <v>30</v>
      </c>
      <c r="B44" s="4" t="s">
        <v>7</v>
      </c>
      <c r="C44" s="4">
        <v>2</v>
      </c>
      <c r="D44" s="4">
        <v>36.922607421875</v>
      </c>
      <c r="E44" s="4">
        <v>0.35350856444064399</v>
      </c>
      <c r="F44" s="5" t="s">
        <v>31</v>
      </c>
      <c r="G44" s="4">
        <f>AVERAGE(D44,D45)</f>
        <v>52.682704925537102</v>
      </c>
      <c r="H44" s="4">
        <f>AVERAGE(E44,E45)</f>
        <v>0.28240532304133903</v>
      </c>
    </row>
    <row r="45" spans="1:8">
      <c r="A45" s="4" t="s">
        <v>30</v>
      </c>
      <c r="B45" s="4" t="s">
        <v>7</v>
      </c>
      <c r="C45" s="4">
        <v>1</v>
      </c>
      <c r="D45" s="4">
        <v>68.442802429199205</v>
      </c>
      <c r="E45" s="4">
        <v>0.21130208164203401</v>
      </c>
      <c r="F45" s="5" t="s">
        <v>8</v>
      </c>
      <c r="G45" s="4"/>
      <c r="H45" s="4"/>
    </row>
    <row r="46" spans="1:8">
      <c r="A46" s="4" t="s">
        <v>32</v>
      </c>
      <c r="B46" s="4" t="s">
        <v>7</v>
      </c>
      <c r="C46" s="4">
        <v>2</v>
      </c>
      <c r="D46" s="4">
        <v>43.704216003417997</v>
      </c>
      <c r="E46" s="4">
        <v>0.51501627317267995</v>
      </c>
      <c r="F46" s="5" t="s">
        <v>31</v>
      </c>
      <c r="G46" s="4"/>
      <c r="H46" s="4"/>
    </row>
    <row r="47" spans="1:8">
      <c r="A47" s="4" t="s">
        <v>32</v>
      </c>
      <c r="B47" s="4" t="s">
        <v>7</v>
      </c>
      <c r="C47" s="4">
        <v>1</v>
      </c>
      <c r="D47" s="4">
        <v>40.877689361572301</v>
      </c>
      <c r="E47" s="4">
        <v>0.54610594623283804</v>
      </c>
      <c r="F47" s="5" t="s">
        <v>31</v>
      </c>
      <c r="G47" s="4"/>
      <c r="H47" s="4"/>
    </row>
    <row r="48" spans="1:8">
      <c r="A48" s="4" t="s">
        <v>33</v>
      </c>
      <c r="B48" s="4" t="s">
        <v>7</v>
      </c>
      <c r="C48" s="4">
        <v>2</v>
      </c>
      <c r="D48" s="4">
        <v>59.994094848632798</v>
      </c>
      <c r="E48" s="4">
        <v>0.16196708795496401</v>
      </c>
      <c r="F48" s="5" t="s">
        <v>8</v>
      </c>
      <c r="G48" s="4">
        <f>AVERAGE(D48,D49)</f>
        <v>66.695907592773452</v>
      </c>
      <c r="H48" s="4">
        <f>AVERAGE(E48,E49)</f>
        <v>0.15654562665657401</v>
      </c>
    </row>
    <row r="49" spans="1:12">
      <c r="A49" s="4" t="s">
        <v>33</v>
      </c>
      <c r="B49" s="4" t="s">
        <v>7</v>
      </c>
      <c r="C49" s="4">
        <v>1</v>
      </c>
      <c r="D49" s="4">
        <v>73.397720336914105</v>
      </c>
      <c r="E49" s="4">
        <v>0.15112416535818399</v>
      </c>
      <c r="F49" s="5" t="s">
        <v>8</v>
      </c>
      <c r="G49" s="4"/>
      <c r="H49" s="4"/>
    </row>
    <row r="50" spans="1:12">
      <c r="A50" s="4" t="s">
        <v>34</v>
      </c>
      <c r="B50" s="4" t="s">
        <v>7</v>
      </c>
      <c r="C50" s="4">
        <v>1</v>
      </c>
      <c r="D50" s="4">
        <v>57.690105438232401</v>
      </c>
      <c r="E50" s="4">
        <v>0.159500571695533</v>
      </c>
      <c r="F50" s="5" t="s">
        <v>8</v>
      </c>
      <c r="G50" s="4"/>
      <c r="H50" s="4"/>
    </row>
    <row r="51" spans="1:12">
      <c r="A51" s="4" t="s">
        <v>35</v>
      </c>
      <c r="B51" s="4" t="s">
        <v>7</v>
      </c>
      <c r="C51" s="4">
        <v>1</v>
      </c>
      <c r="D51" s="4">
        <v>88.169914245605497</v>
      </c>
      <c r="E51" s="4">
        <v>0.10185561387422901</v>
      </c>
      <c r="F51" s="5" t="s">
        <v>8</v>
      </c>
      <c r="G51" s="4"/>
      <c r="H51" s="4"/>
    </row>
    <row r="52" spans="1:12">
      <c r="A52" s="4" t="s">
        <v>36</v>
      </c>
      <c r="B52" s="4" t="s">
        <v>7</v>
      </c>
      <c r="C52" s="4">
        <v>2</v>
      </c>
      <c r="D52" s="4">
        <v>50.243495941162102</v>
      </c>
      <c r="E52" s="4">
        <v>0.15230060054127301</v>
      </c>
      <c r="F52" s="5" t="s">
        <v>8</v>
      </c>
      <c r="G52" s="4">
        <f>AVERAGE(D52,D53)</f>
        <v>50.882097244262702</v>
      </c>
      <c r="H52" s="4">
        <f>AVERAGE(E52,E53)</f>
        <v>0.14804973760451051</v>
      </c>
    </row>
    <row r="53" spans="1:12">
      <c r="A53" s="4" t="s">
        <v>36</v>
      </c>
      <c r="B53" s="4" t="s">
        <v>7</v>
      </c>
      <c r="C53" s="4">
        <v>1</v>
      </c>
      <c r="D53" s="4">
        <v>51.520698547363303</v>
      </c>
      <c r="E53" s="4">
        <v>0.14379887466774799</v>
      </c>
      <c r="F53" s="5" t="s">
        <v>8</v>
      </c>
      <c r="G53" s="4"/>
      <c r="H53" s="4"/>
    </row>
    <row r="54" spans="1:12">
      <c r="A54" s="4" t="s">
        <v>37</v>
      </c>
      <c r="B54" s="4" t="s">
        <v>7</v>
      </c>
      <c r="C54" s="4">
        <v>1</v>
      </c>
      <c r="D54" s="4">
        <v>53.092857360839801</v>
      </c>
      <c r="E54" s="4">
        <v>0.15090444217820601</v>
      </c>
      <c r="F54" s="5" t="s">
        <v>8</v>
      </c>
      <c r="G54" s="4"/>
      <c r="H54" s="4"/>
      <c r="L54" s="1"/>
    </row>
    <row r="55" spans="1:12">
      <c r="A55" s="4" t="s">
        <v>38</v>
      </c>
      <c r="B55" s="4" t="s">
        <v>7</v>
      </c>
      <c r="C55" s="4">
        <v>1</v>
      </c>
      <c r="D55" s="4">
        <v>44.723888397216797</v>
      </c>
      <c r="E55" s="4">
        <v>0.25878540523573701</v>
      </c>
      <c r="F55" s="5" t="s">
        <v>8</v>
      </c>
      <c r="G55" s="4">
        <f>AVERAGE(D55,D56)</f>
        <v>35.579320907592745</v>
      </c>
      <c r="H55" s="4">
        <f>AVERAGE(E55,E56)</f>
        <v>0.42424495879405899</v>
      </c>
    </row>
    <row r="56" spans="1:12">
      <c r="A56" s="4" t="s">
        <v>38</v>
      </c>
      <c r="B56" s="4" t="s">
        <v>7</v>
      </c>
      <c r="C56" s="4">
        <v>2</v>
      </c>
      <c r="D56" s="4">
        <v>26.4347534179687</v>
      </c>
      <c r="E56" s="4">
        <v>0.58970451235238097</v>
      </c>
      <c r="F56" s="5" t="s">
        <v>31</v>
      </c>
      <c r="G56" s="4"/>
      <c r="H56" s="4"/>
      <c r="L56" s="1"/>
    </row>
    <row r="57" spans="1:12">
      <c r="A57" s="4" t="s">
        <v>39</v>
      </c>
      <c r="B57" s="4" t="s">
        <v>7</v>
      </c>
      <c r="C57" s="4">
        <v>1</v>
      </c>
      <c r="D57" s="4">
        <v>69.571044921875</v>
      </c>
      <c r="E57" s="4">
        <v>0.25006695066370399</v>
      </c>
      <c r="F57" s="5" t="s">
        <v>8</v>
      </c>
      <c r="G57" s="4">
        <f>AVERAGE(D57,D58)</f>
        <v>64.433469772338853</v>
      </c>
      <c r="H57" s="4">
        <f>AVERAGE(E57,E58)</f>
        <v>0.23179747631659298</v>
      </c>
      <c r="L57" s="1"/>
    </row>
    <row r="58" spans="1:12">
      <c r="A58" s="4" t="s">
        <v>39</v>
      </c>
      <c r="B58" s="4" t="s">
        <v>7</v>
      </c>
      <c r="C58" s="4">
        <v>2</v>
      </c>
      <c r="D58" s="4">
        <v>59.295894622802699</v>
      </c>
      <c r="E58" s="4">
        <v>0.21352800196948199</v>
      </c>
      <c r="F58" s="5" t="s">
        <v>8</v>
      </c>
      <c r="G58" s="4"/>
      <c r="H58" s="4"/>
      <c r="L58" s="1"/>
    </row>
    <row r="59" spans="1:12">
      <c r="A59" s="4" t="s">
        <v>40</v>
      </c>
      <c r="B59" s="4" t="s">
        <v>7</v>
      </c>
      <c r="C59" s="4">
        <v>1</v>
      </c>
      <c r="D59" s="4">
        <v>61.245204925537102</v>
      </c>
      <c r="E59" s="4">
        <v>0.152989925344162</v>
      </c>
      <c r="F59" s="5" t="s">
        <v>8</v>
      </c>
      <c r="G59" s="4"/>
      <c r="H59" s="4"/>
      <c r="L59" s="1"/>
    </row>
    <row r="60" spans="1:12">
      <c r="A60" s="4" t="s">
        <v>41</v>
      </c>
      <c r="B60" s="4" t="s">
        <v>7</v>
      </c>
      <c r="C60" s="4">
        <v>1</v>
      </c>
      <c r="D60" s="4">
        <v>59.518665313720703</v>
      </c>
      <c r="E60" s="4">
        <v>0.148775808361095</v>
      </c>
      <c r="F60" s="5" t="s">
        <v>8</v>
      </c>
      <c r="G60" s="4"/>
      <c r="H60" s="4"/>
      <c r="L60" s="1"/>
    </row>
    <row r="61" spans="1:12">
      <c r="A61" s="4" t="s">
        <v>42</v>
      </c>
      <c r="B61" s="4" t="s">
        <v>7</v>
      </c>
      <c r="C61" s="4">
        <v>1</v>
      </c>
      <c r="D61" s="4">
        <v>47.517208099365199</v>
      </c>
      <c r="E61" s="4">
        <v>0.220275857929352</v>
      </c>
      <c r="F61" s="5" t="s">
        <v>8</v>
      </c>
      <c r="G61" s="4"/>
      <c r="H61" s="4"/>
      <c r="L61" s="1"/>
    </row>
    <row r="62" spans="1:12">
      <c r="A62" s="4" t="s">
        <v>43</v>
      </c>
      <c r="B62" s="4" t="s">
        <v>7</v>
      </c>
      <c r="C62" s="4">
        <v>1</v>
      </c>
      <c r="D62" s="4">
        <v>78.280242919921903</v>
      </c>
      <c r="E62" s="4">
        <v>0.15607366943538301</v>
      </c>
      <c r="F62" s="5" t="s">
        <v>8</v>
      </c>
      <c r="G62" s="4"/>
      <c r="H62" s="4"/>
      <c r="L62" s="1"/>
    </row>
    <row r="63" spans="1:12">
      <c r="A63" s="4" t="s">
        <v>44</v>
      </c>
      <c r="B63" s="4" t="s">
        <v>7</v>
      </c>
      <c r="C63" s="4">
        <v>1</v>
      </c>
      <c r="D63" s="4">
        <v>55.833240509033203</v>
      </c>
      <c r="E63" s="4">
        <v>0.161242262625403</v>
      </c>
      <c r="F63" s="5" t="s">
        <v>8</v>
      </c>
      <c r="G63" s="4"/>
      <c r="H63" s="4"/>
      <c r="L63" s="1"/>
    </row>
    <row r="64" spans="1:12">
      <c r="A64" s="4" t="s">
        <v>45</v>
      </c>
      <c r="B64" s="4" t="s">
        <v>7</v>
      </c>
      <c r="C64" s="4">
        <v>1</v>
      </c>
      <c r="D64" s="4">
        <v>48.167564392089801</v>
      </c>
      <c r="E64" s="4">
        <v>0.31454070865404798</v>
      </c>
      <c r="F64" s="5" t="s">
        <v>8</v>
      </c>
      <c r="G64" s="4"/>
      <c r="H64" s="4"/>
      <c r="L64" s="1"/>
    </row>
    <row r="65" spans="1:12">
      <c r="A65" s="4" t="s">
        <v>46</v>
      </c>
      <c r="B65" s="4" t="s">
        <v>7</v>
      </c>
      <c r="C65" s="4">
        <v>1</v>
      </c>
      <c r="D65" s="4">
        <v>61.850128173828097</v>
      </c>
      <c r="E65" s="4">
        <v>0.21122759342589301</v>
      </c>
      <c r="F65" s="5" t="s">
        <v>8</v>
      </c>
      <c r="G65" s="4"/>
      <c r="H65" s="4"/>
      <c r="L65" s="1"/>
    </row>
    <row r="66" spans="1:12">
      <c r="A66" s="4" t="s">
        <v>47</v>
      </c>
      <c r="B66" s="4" t="s">
        <v>7</v>
      </c>
      <c r="C66" s="4">
        <v>1</v>
      </c>
      <c r="D66" s="4">
        <v>62.500668397056899</v>
      </c>
      <c r="E66" s="4">
        <v>0.122756857780204</v>
      </c>
      <c r="F66" s="5" t="s">
        <v>8</v>
      </c>
      <c r="G66" s="4"/>
      <c r="H66" s="4"/>
      <c r="L66" s="1"/>
    </row>
    <row r="67" spans="1:12">
      <c r="A67" s="4" t="s">
        <v>48</v>
      </c>
      <c r="B67" s="4" t="s">
        <v>7</v>
      </c>
      <c r="C67" s="4">
        <v>1</v>
      </c>
      <c r="D67" s="4">
        <v>36.483554840087898</v>
      </c>
      <c r="E67" s="4">
        <v>0.39472943747190098</v>
      </c>
      <c r="F67" s="5" t="s">
        <v>31</v>
      </c>
      <c r="G67" s="4"/>
      <c r="H67" s="4"/>
    </row>
    <row r="68" spans="1:12">
      <c r="A68" s="4" t="s">
        <v>49</v>
      </c>
      <c r="B68" s="4" t="s">
        <v>7</v>
      </c>
      <c r="C68" s="4">
        <v>1</v>
      </c>
      <c r="D68" s="4">
        <v>40.260848999023402</v>
      </c>
      <c r="E68" s="4">
        <v>0.43248523535496602</v>
      </c>
      <c r="F68" s="5" t="s">
        <v>31</v>
      </c>
      <c r="G68" s="4"/>
      <c r="H68" s="4"/>
    </row>
    <row r="69" spans="1:12">
      <c r="A69" s="4" t="s">
        <v>50</v>
      </c>
      <c r="B69" s="4" t="s">
        <v>7</v>
      </c>
      <c r="C69" s="4">
        <v>1</v>
      </c>
      <c r="D69" s="4">
        <v>79.596328735351605</v>
      </c>
      <c r="E69" s="4">
        <v>0.155934610505435</v>
      </c>
      <c r="F69" s="5" t="s">
        <v>8</v>
      </c>
      <c r="G69" s="4"/>
      <c r="H69" s="4"/>
    </row>
    <row r="70" spans="1:12">
      <c r="A70" s="4" t="s">
        <v>51</v>
      </c>
      <c r="B70" s="4" t="s">
        <v>7</v>
      </c>
      <c r="C70" s="4">
        <v>1</v>
      </c>
      <c r="D70" s="4">
        <v>80.036476135253906</v>
      </c>
      <c r="E70" s="4">
        <v>0.20674962357323001</v>
      </c>
      <c r="F70" s="5" t="s">
        <v>8</v>
      </c>
      <c r="G70" s="4"/>
      <c r="H70" s="4"/>
    </row>
    <row r="71" spans="1:12">
      <c r="A71" s="4" t="s">
        <v>52</v>
      </c>
      <c r="B71" s="4" t="s">
        <v>7</v>
      </c>
      <c r="C71" s="4">
        <v>1</v>
      </c>
      <c r="D71" s="4">
        <v>74.160247802734403</v>
      </c>
      <c r="E71" s="4">
        <v>8.9725894450157204E-2</v>
      </c>
      <c r="F71" s="5" t="s">
        <v>8</v>
      </c>
      <c r="G71" s="4"/>
      <c r="H71" s="4"/>
    </row>
    <row r="72" spans="1:12">
      <c r="A72" s="4" t="s">
        <v>53</v>
      </c>
      <c r="B72" s="4" t="s">
        <v>7</v>
      </c>
      <c r="C72" s="4">
        <v>1</v>
      </c>
      <c r="D72" s="4">
        <v>49.867652893066399</v>
      </c>
      <c r="E72" s="4">
        <v>0.23692305196680299</v>
      </c>
      <c r="F72" s="5" t="s">
        <v>8</v>
      </c>
      <c r="G72" s="4"/>
      <c r="H72" s="4"/>
    </row>
    <row r="73" spans="1:12">
      <c r="A73" s="4" t="s">
        <v>54</v>
      </c>
      <c r="B73" s="4" t="s">
        <v>7</v>
      </c>
      <c r="C73" s="4">
        <v>1</v>
      </c>
      <c r="D73" s="4">
        <v>71.014205932617202</v>
      </c>
      <c r="E73" s="4">
        <v>0.194186940341954</v>
      </c>
      <c r="F73" s="5" t="s">
        <v>8</v>
      </c>
      <c r="G73" s="4"/>
      <c r="H73" s="4"/>
    </row>
    <row r="74" spans="1:12">
      <c r="A74" s="4" t="s">
        <v>55</v>
      </c>
      <c r="B74" s="4" t="s">
        <v>7</v>
      </c>
      <c r="C74" s="4">
        <v>1</v>
      </c>
      <c r="D74" s="4">
        <v>74.214867366943494</v>
      </c>
      <c r="E74" s="4">
        <v>0.12379362850671601</v>
      </c>
      <c r="F74" s="5" t="s">
        <v>8</v>
      </c>
      <c r="G74" s="4"/>
      <c r="H74" s="4"/>
    </row>
    <row r="75" spans="1:12">
      <c r="A75" s="4" t="s">
        <v>56</v>
      </c>
      <c r="B75" s="4" t="s">
        <v>7</v>
      </c>
      <c r="C75" s="4">
        <v>1</v>
      </c>
      <c r="D75" s="4">
        <v>56.010202035773503</v>
      </c>
      <c r="E75" s="4">
        <v>0.166025396301893</v>
      </c>
      <c r="F75" s="5" t="s">
        <v>8</v>
      </c>
      <c r="G75" s="4"/>
      <c r="H75" s="4"/>
    </row>
    <row r="76" spans="1:12">
      <c r="A76" s="4" t="s">
        <v>57</v>
      </c>
      <c r="B76" s="4" t="s">
        <v>7</v>
      </c>
      <c r="C76" s="4">
        <v>1</v>
      </c>
      <c r="D76" s="4">
        <v>84.803215026855497</v>
      </c>
      <c r="E76" s="4">
        <v>0.14078480936990001</v>
      </c>
      <c r="F76" s="5" t="s">
        <v>8</v>
      </c>
      <c r="G76" s="4"/>
      <c r="H76" s="4"/>
    </row>
    <row r="77" spans="1:12">
      <c r="A77" s="4" t="s">
        <v>58</v>
      </c>
      <c r="B77" s="4" t="s">
        <v>7</v>
      </c>
      <c r="C77" s="4">
        <v>1</v>
      </c>
      <c r="D77" s="4">
        <v>74.364044189453097</v>
      </c>
      <c r="E77" s="4">
        <v>0.15181472675783</v>
      </c>
      <c r="F77" s="5" t="s">
        <v>8</v>
      </c>
      <c r="G77" s="4"/>
      <c r="H77" s="4"/>
    </row>
    <row r="78" spans="1:12">
      <c r="A78" s="4" t="s">
        <v>59</v>
      </c>
      <c r="B78" s="4" t="s">
        <v>7</v>
      </c>
      <c r="C78" s="4">
        <v>1</v>
      </c>
      <c r="D78" s="4">
        <v>46.051136016845703</v>
      </c>
      <c r="E78" s="4">
        <v>0.26473715829820998</v>
      </c>
      <c r="F78" s="5" t="s">
        <v>8</v>
      </c>
      <c r="G78" s="4"/>
      <c r="H78" s="4"/>
    </row>
    <row r="79" spans="1:12">
      <c r="A79" s="4" t="s">
        <v>60</v>
      </c>
      <c r="B79" s="4" t="s">
        <v>7</v>
      </c>
      <c r="C79" s="4">
        <v>1</v>
      </c>
      <c r="D79" s="4">
        <v>34.620262145996101</v>
      </c>
      <c r="E79" s="4">
        <v>0.44745843817511</v>
      </c>
      <c r="F79" s="5" t="s">
        <v>31</v>
      </c>
      <c r="G79" s="4"/>
      <c r="H79" s="4"/>
    </row>
    <row r="80" spans="1:12">
      <c r="A80" s="4" t="s">
        <v>61</v>
      </c>
      <c r="B80" s="4" t="s">
        <v>7</v>
      </c>
      <c r="C80" s="4">
        <v>1</v>
      </c>
      <c r="D80" s="4">
        <v>81.595298767089801</v>
      </c>
      <c r="E80" s="4">
        <v>5.9488113173270199E-2</v>
      </c>
      <c r="F80" s="5" t="s">
        <v>8</v>
      </c>
      <c r="G80" s="4"/>
      <c r="H80" s="4"/>
    </row>
    <row r="81" spans="1:8">
      <c r="A81" s="4" t="s">
        <v>62</v>
      </c>
      <c r="B81" s="4" t="s">
        <v>7</v>
      </c>
      <c r="C81" s="4">
        <v>1</v>
      </c>
      <c r="D81" s="4">
        <v>45.514984130859403</v>
      </c>
      <c r="E81" s="4">
        <v>0.15161138103989599</v>
      </c>
      <c r="F81" s="5" t="s">
        <v>8</v>
      </c>
      <c r="G81" s="4"/>
      <c r="H81" s="4"/>
    </row>
    <row r="82" spans="1:8">
      <c r="A82" s="4" t="s">
        <v>63</v>
      </c>
      <c r="B82" s="4" t="s">
        <v>7</v>
      </c>
      <c r="C82" s="4">
        <v>1</v>
      </c>
      <c r="D82" s="4">
        <v>37.575180053710902</v>
      </c>
      <c r="E82" s="4">
        <v>0.223391378909154</v>
      </c>
      <c r="F82" s="5" t="s">
        <v>8</v>
      </c>
      <c r="G82" s="4"/>
      <c r="H82" s="4"/>
    </row>
    <row r="83" spans="1:8">
      <c r="A83" s="4" t="s">
        <v>64</v>
      </c>
      <c r="B83" s="4" t="s">
        <v>7</v>
      </c>
      <c r="C83" s="4">
        <v>1</v>
      </c>
      <c r="D83" s="4">
        <v>31.8846111297607</v>
      </c>
      <c r="E83" s="4">
        <v>0.42266025711708399</v>
      </c>
      <c r="F83" s="5" t="s">
        <v>31</v>
      </c>
      <c r="G83" s="4"/>
      <c r="H83" s="4"/>
    </row>
  </sheetData>
  <sortState xmlns:xlrd2="http://schemas.microsoft.com/office/spreadsheetml/2017/richdata2" ref="A2:H83">
    <sortCondition ref="A1:A83"/>
  </sortState>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7ECA0-A870-49C5-B5CB-5538DE568915}">
  <dimension ref="A1:S1003"/>
  <sheetViews>
    <sheetView zoomScale="110" zoomScaleNormal="110" workbookViewId="0">
      <pane xSplit="1" ySplit="1" topLeftCell="B2" activePane="bottomRight" state="frozen"/>
      <selection pane="topRight"/>
      <selection pane="bottomLeft"/>
      <selection pane="bottomRight" activeCell="I1" activeCellId="2" sqref="G1:G1048576 H1:H1048576 I1:I1048576"/>
    </sheetView>
  </sheetViews>
  <sheetFormatPr baseColWidth="10" defaultColWidth="11.5" defaultRowHeight="12.75" customHeight="1"/>
  <cols>
    <col min="1" max="2" width="10.83203125" style="58"/>
    <col min="3" max="3" width="14.83203125" style="58" customWidth="1"/>
    <col min="4" max="4" width="21.5" style="58" customWidth="1"/>
    <col min="5" max="5" width="14.5" style="58" customWidth="1"/>
    <col min="6" max="6" width="29" style="58" customWidth="1"/>
    <col min="7" max="7" width="17.33203125" style="58" customWidth="1"/>
    <col min="8" max="8" width="14.6640625" style="58" customWidth="1"/>
    <col min="9" max="9" width="16.5" style="58" customWidth="1"/>
  </cols>
  <sheetData>
    <row r="1" spans="1:19" ht="12.75" customHeight="1">
      <c r="A1" s="59" t="s">
        <v>65</v>
      </c>
      <c r="B1" s="59" t="s">
        <v>111</v>
      </c>
      <c r="C1" s="59" t="s">
        <v>200</v>
      </c>
      <c r="D1" s="59" t="s">
        <v>201</v>
      </c>
      <c r="E1" s="59" t="s">
        <v>113</v>
      </c>
      <c r="F1" s="60" t="s">
        <v>202</v>
      </c>
      <c r="G1" s="61" t="s">
        <v>203</v>
      </c>
      <c r="H1" s="61" t="s">
        <v>204</v>
      </c>
      <c r="I1" s="61" t="s">
        <v>205</v>
      </c>
      <c r="J1" s="74" t="s">
        <v>206</v>
      </c>
      <c r="K1" s="75" t="s">
        <v>208</v>
      </c>
      <c r="M1" s="73"/>
      <c r="N1" s="76" t="s">
        <v>207</v>
      </c>
      <c r="O1" s="76" t="s">
        <v>208</v>
      </c>
      <c r="P1" s="76" t="s">
        <v>210</v>
      </c>
      <c r="Q1" s="76" t="s">
        <v>211</v>
      </c>
      <c r="S1" s="76" t="s">
        <v>213</v>
      </c>
    </row>
    <row r="2" spans="1:19" ht="12.75" customHeight="1">
      <c r="A2" s="57">
        <v>1001</v>
      </c>
      <c r="B2" s="57">
        <v>1</v>
      </c>
      <c r="C2" s="57">
        <v>-0.42737463492448974</v>
      </c>
      <c r="D2" s="57">
        <v>4.8571202673469357E-2</v>
      </c>
      <c r="E2" s="57">
        <v>0.469387755102041</v>
      </c>
      <c r="F2" s="58">
        <v>-8.0287380258225767</v>
      </c>
      <c r="G2" s="58">
        <v>-3.5510779430349389E-3</v>
      </c>
      <c r="H2" s="58">
        <v>-3.6946595130014316E-3</v>
      </c>
      <c r="I2" s="58">
        <v>1.7791952233578684E-2</v>
      </c>
      <c r="J2" s="73">
        <v>0.49186751169311504</v>
      </c>
      <c r="K2" s="56">
        <v>-0.32904197075258468</v>
      </c>
      <c r="L2">
        <v>-0.63044679954114979</v>
      </c>
      <c r="M2" s="73"/>
      <c r="N2">
        <f>J2*E2</f>
        <v>0.23087658712125816</v>
      </c>
      <c r="O2">
        <f>N2-$N$53</f>
        <v>-0.32904197075258468</v>
      </c>
      <c r="P2">
        <f>J2*F2</f>
        <v>-3.9490753947972435</v>
      </c>
      <c r="Q2">
        <f>P2-$P$53</f>
        <v>-0.63044679954114979</v>
      </c>
      <c r="S2" t="s">
        <v>214</v>
      </c>
    </row>
    <row r="3" spans="1:19" ht="12.75" customHeight="1">
      <c r="A3" s="57">
        <v>1002</v>
      </c>
      <c r="B3" s="57">
        <v>1</v>
      </c>
      <c r="C3" s="57">
        <v>1.0522039075755101</v>
      </c>
      <c r="D3" s="57">
        <v>-1.1245447687265306</v>
      </c>
      <c r="E3" s="57">
        <v>-1.53061224489796</v>
      </c>
      <c r="F3" s="58">
        <v>-5.9062890462307402</v>
      </c>
      <c r="G3" s="58">
        <v>-8.0361578078399394E-3</v>
      </c>
      <c r="H3" s="58">
        <v>1.0272414533484269E-2</v>
      </c>
      <c r="I3" s="58">
        <v>3.6745148553900923E-2</v>
      </c>
      <c r="J3" s="73" t="s">
        <v>121</v>
      </c>
      <c r="K3" s="56" t="s">
        <v>209</v>
      </c>
      <c r="L3" t="s">
        <v>212</v>
      </c>
      <c r="M3" s="73"/>
      <c r="N3" t="s">
        <v>121</v>
      </c>
      <c r="O3" t="s">
        <v>209</v>
      </c>
      <c r="P3" t="s">
        <v>209</v>
      </c>
      <c r="Q3" t="s">
        <v>212</v>
      </c>
      <c r="S3" t="s">
        <v>215</v>
      </c>
    </row>
    <row r="4" spans="1:19" ht="12.75" customHeight="1">
      <c r="A4" s="57">
        <v>1003</v>
      </c>
      <c r="B4" s="57">
        <v>1</v>
      </c>
      <c r="C4" s="57">
        <v>-0.1623668227244898</v>
      </c>
      <c r="D4" s="57">
        <v>0.12443531757346936</v>
      </c>
      <c r="E4" s="57">
        <v>0.469387755102041</v>
      </c>
      <c r="F4" s="58">
        <v>-8.0287380258225767</v>
      </c>
      <c r="G4" s="58">
        <v>4.3691157081490609E-3</v>
      </c>
      <c r="H4" s="58">
        <v>2.29824049012635E-5</v>
      </c>
      <c r="I4" s="58">
        <v>-4.5797207705560852E-2</v>
      </c>
      <c r="J4" s="73">
        <v>6.3841421080821402E-3</v>
      </c>
      <c r="K4" s="56">
        <v>-0.55692191974147776</v>
      </c>
      <c r="L4">
        <v>3.2673719907506795</v>
      </c>
      <c r="M4" s="73"/>
      <c r="N4">
        <f t="shared" ref="N3:N50" si="0">J4*E4</f>
        <v>2.9966381323650875E-3</v>
      </c>
      <c r="O4">
        <f t="shared" ref="O3:O50" si="1">N4-$N$53</f>
        <v>-0.55692191974147776</v>
      </c>
      <c r="P4">
        <f t="shared" ref="P3:P50" si="2">J4*F4</f>
        <v>-5.1256604505414187E-2</v>
      </c>
      <c r="Q4">
        <f t="shared" ref="Q3:Q50" si="3">P4-$P$53</f>
        <v>3.2673719907506795</v>
      </c>
    </row>
    <row r="5" spans="1:19" ht="12.75" customHeight="1">
      <c r="A5" s="57">
        <v>1004</v>
      </c>
      <c r="B5" s="57">
        <v>1</v>
      </c>
      <c r="C5" s="57">
        <v>-0.12438363542448977</v>
      </c>
      <c r="D5" s="57">
        <v>-0.45640210912653062</v>
      </c>
      <c r="E5" s="57">
        <v>2.4693877551020398</v>
      </c>
      <c r="F5" s="58">
        <v>-2.1511870054144104</v>
      </c>
      <c r="G5" s="58">
        <v>2.5296239293390605E-3</v>
      </c>
      <c r="H5" s="58">
        <v>4.218795346995095E-3</v>
      </c>
      <c r="I5" s="58">
        <v>-1.6160416405705275E-2</v>
      </c>
      <c r="J5" s="73">
        <v>-0.28490587958468</v>
      </c>
      <c r="K5" s="56">
        <v>-1.2634616482768277</v>
      </c>
      <c r="L5">
        <v>3.9315144211848203</v>
      </c>
      <c r="M5" s="73"/>
      <c r="N5">
        <f t="shared" si="0"/>
        <v>-0.70354309040298502</v>
      </c>
      <c r="O5">
        <f t="shared" si="1"/>
        <v>-1.2634616482768277</v>
      </c>
      <c r="P5">
        <f t="shared" si="2"/>
        <v>0.61288582592872642</v>
      </c>
      <c r="Q5">
        <f t="shared" si="3"/>
        <v>3.9315144211848203</v>
      </c>
      <c r="S5" t="s">
        <v>216</v>
      </c>
    </row>
    <row r="6" spans="1:19" ht="12.75" customHeight="1">
      <c r="A6" s="57">
        <v>1006</v>
      </c>
      <c r="B6" s="57">
        <v>1</v>
      </c>
      <c r="C6" s="57">
        <v>1.3124991850755101</v>
      </c>
      <c r="D6" s="57">
        <v>-0.85231054942653062</v>
      </c>
      <c r="E6" s="57">
        <v>-0.530612244897959</v>
      </c>
      <c r="F6" s="58">
        <v>-7.967513536026658</v>
      </c>
      <c r="G6" s="58">
        <v>-3.1030848842393891E-4</v>
      </c>
      <c r="H6" s="58">
        <v>-1.8631735254743698E-3</v>
      </c>
      <c r="I6" s="58">
        <v>-8.2463351984640425E-3</v>
      </c>
      <c r="J6" s="73">
        <v>-1.15877594466297</v>
      </c>
      <c r="K6" s="56">
        <v>5.4942147457528789E-2</v>
      </c>
      <c r="L6">
        <v>12.551191619580385</v>
      </c>
      <c r="M6" s="73"/>
      <c r="N6">
        <f t="shared" si="0"/>
        <v>0.6148607053313716</v>
      </c>
      <c r="O6">
        <f t="shared" si="1"/>
        <v>5.4942147457528789E-2</v>
      </c>
      <c r="P6">
        <f t="shared" si="2"/>
        <v>9.2325630243242909</v>
      </c>
      <c r="Q6">
        <f t="shared" si="3"/>
        <v>12.551191619580385</v>
      </c>
      <c r="S6" t="s">
        <v>237</v>
      </c>
    </row>
    <row r="7" spans="1:19" ht="12.75" customHeight="1">
      <c r="A7" s="57">
        <v>1007</v>
      </c>
      <c r="B7" s="57">
        <v>1</v>
      </c>
      <c r="C7" s="57">
        <v>0.37881104227551021</v>
      </c>
      <c r="D7" s="57">
        <v>-0.71850604582653066</v>
      </c>
      <c r="E7" s="57">
        <v>1.46938775510204</v>
      </c>
      <c r="F7" s="58">
        <v>-6.0899625156185007</v>
      </c>
      <c r="G7" s="58">
        <v>8.7407369394060606E-3</v>
      </c>
      <c r="H7" s="58">
        <v>1.0815704820203458E-2</v>
      </c>
      <c r="I7" s="58">
        <v>-6.3949482600190635E-2</v>
      </c>
      <c r="J7" s="73" t="s">
        <v>121</v>
      </c>
      <c r="K7" s="56" t="s">
        <v>209</v>
      </c>
      <c r="L7" t="s">
        <v>212</v>
      </c>
      <c r="M7" s="73"/>
      <c r="N7" t="s">
        <v>121</v>
      </c>
      <c r="O7" t="s">
        <v>209</v>
      </c>
      <c r="P7" t="s">
        <v>209</v>
      </c>
      <c r="Q7" t="s">
        <v>212</v>
      </c>
      <c r="S7" t="s">
        <v>217</v>
      </c>
    </row>
    <row r="8" spans="1:19" ht="12.75" customHeight="1">
      <c r="A8" s="57">
        <v>1009</v>
      </c>
      <c r="B8" s="57">
        <v>1</v>
      </c>
      <c r="C8" s="57">
        <v>1.1908120899755101</v>
      </c>
      <c r="D8" s="57">
        <v>5.4971745173469366E-2</v>
      </c>
      <c r="E8" s="57">
        <v>1.46938775510204</v>
      </c>
      <c r="F8" s="58">
        <v>-6.0899625156185007</v>
      </c>
      <c r="G8" s="58">
        <v>3.3076235254100609E-3</v>
      </c>
      <c r="H8" s="58">
        <v>2.8323544975970964E-3</v>
      </c>
      <c r="I8" s="58">
        <v>-3.0862025565850937E-2</v>
      </c>
      <c r="J8" s="73">
        <v>-1.15877594466297</v>
      </c>
      <c r="K8" s="56">
        <v>-2.2626097418684097</v>
      </c>
      <c r="L8">
        <v>10.375530662253999</v>
      </c>
      <c r="M8" s="73"/>
      <c r="N8">
        <f t="shared" si="0"/>
        <v>-1.7026911839945671</v>
      </c>
      <c r="O8">
        <f t="shared" si="1"/>
        <v>-2.2626097418684097</v>
      </c>
      <c r="P8">
        <f t="shared" si="2"/>
        <v>7.056902066997905</v>
      </c>
      <c r="Q8">
        <f t="shared" si="3"/>
        <v>10.375530662253999</v>
      </c>
      <c r="S8" t="s">
        <v>218</v>
      </c>
    </row>
    <row r="9" spans="1:19" ht="12.75" customHeight="1">
      <c r="A9" s="57">
        <v>1010</v>
      </c>
      <c r="B9" s="57">
        <v>1</v>
      </c>
      <c r="C9" s="57">
        <v>-0.52787693882448983</v>
      </c>
      <c r="D9" s="57">
        <v>7.4305495373469366E-2</v>
      </c>
      <c r="E9" s="57">
        <v>-1.53061224489796</v>
      </c>
      <c r="F9" s="58">
        <v>-5.9062890462307402</v>
      </c>
      <c r="G9" s="58">
        <v>6.839023581650611E-4</v>
      </c>
      <c r="H9" s="58">
        <v>-3.0746163328499213E-3</v>
      </c>
      <c r="I9" s="58">
        <v>-1.475804728704742E-2</v>
      </c>
      <c r="J9" s="73">
        <v>3.2660748372877002</v>
      </c>
      <c r="K9" s="56">
        <v>-5.5590126965795088</v>
      </c>
      <c r="L9">
        <v>-15.971753440386099</v>
      </c>
      <c r="M9" s="73"/>
      <c r="N9">
        <f t="shared" si="0"/>
        <v>-4.999094138705666</v>
      </c>
      <c r="O9">
        <f t="shared" si="1"/>
        <v>-5.5590126965795088</v>
      </c>
      <c r="P9">
        <f t="shared" si="2"/>
        <v>-19.290382035642192</v>
      </c>
      <c r="Q9">
        <f t="shared" si="3"/>
        <v>-15.971753440386099</v>
      </c>
      <c r="S9" t="s">
        <v>219</v>
      </c>
    </row>
    <row r="10" spans="1:19" ht="12.75" customHeight="1">
      <c r="A10" s="57">
        <v>1011</v>
      </c>
      <c r="B10" s="57">
        <v>1</v>
      </c>
      <c r="C10" s="57">
        <v>-9.6908570024489785E-2</v>
      </c>
      <c r="D10" s="57">
        <v>0.51440581277346931</v>
      </c>
      <c r="E10" s="57">
        <v>2.4693877551020398</v>
      </c>
      <c r="F10" s="58">
        <v>-2.1511870054144104</v>
      </c>
      <c r="G10" s="58">
        <v>-2.2351385365699389E-3</v>
      </c>
      <c r="H10" s="58">
        <v>-7.547250742290389E-3</v>
      </c>
      <c r="I10" s="58">
        <v>-5.9105213051555121E-3</v>
      </c>
      <c r="J10" s="73">
        <v>-1.45006596635573</v>
      </c>
      <c r="K10" s="56">
        <v>-4.1406936992828891</v>
      </c>
      <c r="L10">
        <v>6.4379916590742301</v>
      </c>
      <c r="M10" s="73"/>
      <c r="N10">
        <f t="shared" si="0"/>
        <v>-3.5807751414090463</v>
      </c>
      <c r="O10">
        <f t="shared" si="1"/>
        <v>-4.1406936992828891</v>
      </c>
      <c r="P10">
        <f t="shared" si="2"/>
        <v>3.119363063818136</v>
      </c>
      <c r="Q10">
        <f t="shared" si="3"/>
        <v>6.4379916590742301</v>
      </c>
      <c r="S10" t="s">
        <v>220</v>
      </c>
    </row>
    <row r="11" spans="1:19" ht="12.75" customHeight="1">
      <c r="A11" s="57">
        <v>1012</v>
      </c>
      <c r="B11" s="57">
        <v>1</v>
      </c>
      <c r="C11" s="57">
        <v>1.9033135656755102</v>
      </c>
      <c r="D11" s="57">
        <v>-1.0476570825265308</v>
      </c>
      <c r="E11" s="57">
        <v>-4.5306122448979602</v>
      </c>
      <c r="F11" s="58">
        <v>12.27738442315699</v>
      </c>
      <c r="G11" s="58">
        <v>-1.0553245138699395E-3</v>
      </c>
      <c r="H11" s="58">
        <v>2.7534391557522465E-3</v>
      </c>
      <c r="I11" s="58">
        <v>-2.3675347028288267E-2</v>
      </c>
      <c r="J11" s="73">
        <v>-1.45006596635573</v>
      </c>
      <c r="K11" s="56">
        <v>6.0097680652072212</v>
      </c>
      <c r="L11">
        <v>-14.484388712629833</v>
      </c>
      <c r="M11" s="73"/>
      <c r="N11">
        <f t="shared" si="0"/>
        <v>6.569686623081064</v>
      </c>
      <c r="O11">
        <f t="shared" si="1"/>
        <v>6.0097680652072212</v>
      </c>
      <c r="P11">
        <f t="shared" si="2"/>
        <v>-17.803017307885927</v>
      </c>
      <c r="Q11">
        <f t="shared" si="3"/>
        <v>-14.484388712629833</v>
      </c>
      <c r="S11" t="s">
        <v>221</v>
      </c>
    </row>
    <row r="12" spans="1:19" ht="12.75" customHeight="1">
      <c r="A12" s="57">
        <v>1013</v>
      </c>
      <c r="B12" s="57">
        <v>1</v>
      </c>
      <c r="C12" s="57">
        <v>1.6598032280755102</v>
      </c>
      <c r="D12" s="57">
        <v>-1.2987125663265306</v>
      </c>
      <c r="E12" s="57">
        <v>4.4693877551020398</v>
      </c>
      <c r="F12" s="58">
        <v>11.72636401499379</v>
      </c>
      <c r="G12" s="58">
        <v>-1.2509581945493922E-4</v>
      </c>
      <c r="H12" s="58">
        <v>-2.586928732814249E-3</v>
      </c>
      <c r="I12" s="58">
        <v>-1.2185641396008307E-2</v>
      </c>
      <c r="J12" s="73">
        <v>-0.80275480710321001</v>
      </c>
      <c r="K12" s="56">
        <v>-4.1477410630902298</v>
      </c>
      <c r="L12">
        <v>-6.0947664876222696</v>
      </c>
      <c r="M12" s="73"/>
      <c r="N12">
        <f t="shared" si="0"/>
        <v>-3.5878225052163866</v>
      </c>
      <c r="O12">
        <f t="shared" si="1"/>
        <v>-4.1477410630902298</v>
      </c>
      <c r="P12">
        <f t="shared" si="2"/>
        <v>-9.4133950828783632</v>
      </c>
      <c r="Q12">
        <f t="shared" si="3"/>
        <v>-6.0947664876222696</v>
      </c>
      <c r="S12" t="s">
        <v>222</v>
      </c>
    </row>
    <row r="13" spans="1:19" ht="12.75" customHeight="1">
      <c r="A13" s="57">
        <v>1015</v>
      </c>
      <c r="B13" s="57">
        <v>1</v>
      </c>
      <c r="C13" s="57">
        <v>0.76025834777551016</v>
      </c>
      <c r="D13" s="57">
        <v>0.23375538667346937</v>
      </c>
      <c r="E13" s="57">
        <v>-3.5306122448979602</v>
      </c>
      <c r="F13" s="58">
        <v>4.2161599333610891</v>
      </c>
      <c r="G13" s="58">
        <v>-2.8346758016909385E-3</v>
      </c>
      <c r="H13" s="58">
        <v>7.9803140866380809E-3</v>
      </c>
      <c r="I13" s="58">
        <v>-2.2670168819483305E-2</v>
      </c>
      <c r="J13" s="73">
        <v>2.3367043156501799</v>
      </c>
      <c r="K13" s="56">
        <v>-8.8099154274142766</v>
      </c>
      <c r="L13">
        <v>13.170547707012325</v>
      </c>
      <c r="M13" s="73"/>
      <c r="N13">
        <f t="shared" si="0"/>
        <v>-8.2499968695404338</v>
      </c>
      <c r="O13">
        <f t="shared" si="1"/>
        <v>-8.8099154274142766</v>
      </c>
      <c r="P13">
        <f t="shared" si="2"/>
        <v>9.8519191117562315</v>
      </c>
      <c r="Q13">
        <f t="shared" si="3"/>
        <v>13.170547707012325</v>
      </c>
      <c r="S13" t="s">
        <v>223</v>
      </c>
    </row>
    <row r="14" spans="1:19" ht="12.75" customHeight="1">
      <c r="A14" s="57">
        <v>1016</v>
      </c>
      <c r="B14" s="57">
        <v>1</v>
      </c>
      <c r="C14" s="57">
        <v>1.3012216270755101</v>
      </c>
      <c r="D14" s="57">
        <v>-0.73772998212653063</v>
      </c>
      <c r="E14" s="57">
        <v>3.4693877551020398</v>
      </c>
      <c r="F14" s="58">
        <v>3.7875885047896887</v>
      </c>
      <c r="G14" s="58">
        <v>3.1109336858020607E-3</v>
      </c>
      <c r="H14" s="58">
        <v>8.7652082273282379E-3</v>
      </c>
      <c r="I14" s="58">
        <v>1.064214387181156E-3</v>
      </c>
      <c r="J14" s="73">
        <v>-1.15877594466297</v>
      </c>
      <c r="K14" s="56">
        <v>-4.5801616311943496</v>
      </c>
      <c r="L14">
        <v>-1.0703378523761842</v>
      </c>
      <c r="M14" s="73"/>
      <c r="N14">
        <f t="shared" si="0"/>
        <v>-4.0202430733205068</v>
      </c>
      <c r="O14">
        <f t="shared" si="1"/>
        <v>-4.5801616311943496</v>
      </c>
      <c r="P14">
        <f t="shared" si="2"/>
        <v>-4.3889664476322778</v>
      </c>
      <c r="Q14">
        <f t="shared" si="3"/>
        <v>-1.0703378523761842</v>
      </c>
      <c r="S14" t="s">
        <v>224</v>
      </c>
    </row>
    <row r="15" spans="1:19" ht="12.75" customHeight="1">
      <c r="A15" s="57">
        <v>1019</v>
      </c>
      <c r="B15" s="57">
        <v>1</v>
      </c>
      <c r="C15" s="57">
        <v>-0.16946823332448979</v>
      </c>
      <c r="D15" s="57">
        <v>-8.5371374826530635E-2</v>
      </c>
      <c r="E15" s="57">
        <v>3.4693877551020398</v>
      </c>
      <c r="F15" s="58">
        <v>3.7875885047896887</v>
      </c>
      <c r="G15" s="58">
        <v>-3.1338427603699393E-3</v>
      </c>
      <c r="H15" s="58">
        <v>-1.2900342708370533E-2</v>
      </c>
      <c r="I15" s="58">
        <v>-2.2588429095321313E-2</v>
      </c>
      <c r="J15" s="73">
        <v>6.3841421080821402E-3</v>
      </c>
      <c r="K15" s="56">
        <v>-0.53776949341723135</v>
      </c>
      <c r="L15">
        <v>3.3428090985176095</v>
      </c>
      <c r="M15" s="73"/>
      <c r="N15">
        <f t="shared" si="0"/>
        <v>2.2149064456611502E-2</v>
      </c>
      <c r="O15">
        <f t="shared" si="1"/>
        <v>-0.53776949341723135</v>
      </c>
      <c r="P15">
        <f t="shared" si="2"/>
        <v>2.4180503261515725E-2</v>
      </c>
      <c r="Q15">
        <f t="shared" si="3"/>
        <v>3.3428090985176095</v>
      </c>
      <c r="S15" t="s">
        <v>225</v>
      </c>
    </row>
    <row r="16" spans="1:19" ht="12.75" customHeight="1">
      <c r="A16" s="57">
        <v>1021</v>
      </c>
      <c r="B16" s="57">
        <v>1</v>
      </c>
      <c r="C16" s="57">
        <v>0.1340020380755102</v>
      </c>
      <c r="D16" s="57">
        <v>-0.18415752822653064</v>
      </c>
      <c r="E16" s="57">
        <v>-1.53061224489796</v>
      </c>
      <c r="F16" s="58">
        <v>-5.9062890462307402</v>
      </c>
      <c r="G16" s="58">
        <v>5.336994819437061E-3</v>
      </c>
      <c r="H16" s="58">
        <v>-1.0196696630715232E-2</v>
      </c>
      <c r="I16" s="58">
        <v>-4.224055632215707E-2</v>
      </c>
      <c r="J16" s="73">
        <v>-0.57619590127744202</v>
      </c>
      <c r="K16" s="56">
        <v>0.32201394408142603</v>
      </c>
      <c r="L16">
        <v>6.7218081354540988</v>
      </c>
      <c r="M16" s="73"/>
      <c r="N16">
        <f t="shared" si="0"/>
        <v>0.88193250195526884</v>
      </c>
      <c r="O16">
        <f t="shared" si="1"/>
        <v>0.32201394408142603</v>
      </c>
      <c r="P16">
        <f t="shared" si="2"/>
        <v>3.4031795401980047</v>
      </c>
      <c r="Q16">
        <f t="shared" si="3"/>
        <v>6.7218081354540988</v>
      </c>
      <c r="S16" t="s">
        <v>226</v>
      </c>
    </row>
    <row r="17" spans="1:19" ht="12.75" customHeight="1">
      <c r="A17" s="57">
        <v>1242</v>
      </c>
      <c r="B17" s="57">
        <v>1</v>
      </c>
      <c r="C17" s="57">
        <v>-0.14843950982448978</v>
      </c>
      <c r="D17" s="57">
        <v>-1.0195435227265308</v>
      </c>
      <c r="E17" s="57">
        <v>2.4693877551020398</v>
      </c>
      <c r="F17" s="58">
        <v>-2.1511870054144104</v>
      </c>
      <c r="G17" s="58">
        <v>3.3204310689090607E-3</v>
      </c>
      <c r="H17" s="58">
        <v>6.1716048140965235E-3</v>
      </c>
      <c r="I17" s="58">
        <v>-1.7861590448137198E-2</v>
      </c>
      <c r="J17" s="73">
        <v>1.4628342505718899</v>
      </c>
      <c r="K17" s="56">
        <v>3.0523864282322513</v>
      </c>
      <c r="L17">
        <v>0.17179856435071672</v>
      </c>
      <c r="M17" s="73"/>
      <c r="N17">
        <f t="shared" si="0"/>
        <v>3.6123049861060941</v>
      </c>
      <c r="O17">
        <f t="shared" si="1"/>
        <v>3.0523864282322513</v>
      </c>
      <c r="P17">
        <f t="shared" si="2"/>
        <v>-3.1468300309053769</v>
      </c>
      <c r="Q17">
        <f t="shared" si="3"/>
        <v>0.17179856435071672</v>
      </c>
    </row>
    <row r="18" spans="1:19" ht="12.75" customHeight="1">
      <c r="A18" s="57">
        <v>1243</v>
      </c>
      <c r="B18" s="57">
        <v>1</v>
      </c>
      <c r="C18" s="57">
        <v>-0.1899032501244898</v>
      </c>
      <c r="D18" s="57">
        <v>2.9403526693734694</v>
      </c>
      <c r="E18" s="57">
        <v>-2.5306122448979602</v>
      </c>
      <c r="F18" s="58">
        <v>-1.8450645564348207</v>
      </c>
      <c r="G18" s="58">
        <v>2.4128847916680607E-3</v>
      </c>
      <c r="H18" s="58">
        <v>-8.1339028084511465E-3</v>
      </c>
      <c r="I18" s="58">
        <v>-1.5170650488193101E-2</v>
      </c>
      <c r="J18" s="73">
        <v>-0.57619590127744202</v>
      </c>
      <c r="K18" s="56">
        <v>0.89820984535886828</v>
      </c>
      <c r="L18">
        <v>4.3817472302661189</v>
      </c>
      <c r="M18" s="73"/>
      <c r="N18">
        <f t="shared" si="0"/>
        <v>1.4581284032327111</v>
      </c>
      <c r="O18">
        <f t="shared" si="1"/>
        <v>0.89820984535886828</v>
      </c>
      <c r="P18">
        <f t="shared" si="2"/>
        <v>1.0631186350100252</v>
      </c>
      <c r="Q18">
        <f t="shared" si="3"/>
        <v>4.3817472302661189</v>
      </c>
      <c r="S18" t="s">
        <v>227</v>
      </c>
    </row>
    <row r="19" spans="1:19" ht="12.75" customHeight="1">
      <c r="A19" s="57">
        <v>1244</v>
      </c>
      <c r="B19" s="57">
        <v>1</v>
      </c>
      <c r="C19" s="57">
        <v>4.5209867375510214E-2</v>
      </c>
      <c r="D19" s="57">
        <v>1.0478765422734693</v>
      </c>
      <c r="E19" s="57">
        <v>4.4693877551020398</v>
      </c>
      <c r="F19" s="58">
        <v>11.72636401499379</v>
      </c>
      <c r="G19" s="58">
        <v>6.2674995784950602E-3</v>
      </c>
      <c r="H19" s="58">
        <v>2.5984058862105128E-2</v>
      </c>
      <c r="I19" s="58">
        <v>6.2776259240927473E-2</v>
      </c>
      <c r="J19" s="73">
        <v>1.38656481042455</v>
      </c>
      <c r="K19" s="56">
        <v>5.6371772274930221</v>
      </c>
      <c r="L19">
        <v>19.577992292675223</v>
      </c>
      <c r="M19" s="73"/>
      <c r="N19">
        <f t="shared" si="0"/>
        <v>6.1970957853668649</v>
      </c>
      <c r="O19">
        <f t="shared" si="1"/>
        <v>5.6371772274930221</v>
      </c>
      <c r="P19">
        <f t="shared" si="2"/>
        <v>16.259363697419129</v>
      </c>
      <c r="Q19">
        <f t="shared" si="3"/>
        <v>19.577992292675223</v>
      </c>
      <c r="S19" t="s">
        <v>228</v>
      </c>
    </row>
    <row r="20" spans="1:19" ht="12.75" customHeight="1">
      <c r="A20" s="57">
        <v>1245</v>
      </c>
      <c r="B20" s="57">
        <v>1</v>
      </c>
      <c r="C20" s="57">
        <v>0.1051216249755102</v>
      </c>
      <c r="D20" s="57">
        <v>-0.7359701976265306</v>
      </c>
      <c r="E20" s="57">
        <v>-3.5306122448979602</v>
      </c>
      <c r="F20" s="58">
        <v>4.2161599333610891</v>
      </c>
      <c r="G20" s="58">
        <v>2.196719149470611E-4</v>
      </c>
      <c r="H20" s="58">
        <v>-2.8034033619001655E-3</v>
      </c>
      <c r="I20" s="58">
        <v>-9.7925503540412431E-3</v>
      </c>
      <c r="J20" s="73">
        <v>3.4134370387699099E-2</v>
      </c>
      <c r="K20" s="56">
        <v>-0.68043378393653553</v>
      </c>
      <c r="L20">
        <v>3.4625445600352176</v>
      </c>
      <c r="M20" s="73"/>
      <c r="N20">
        <f t="shared" si="0"/>
        <v>-0.12051522606269277</v>
      </c>
      <c r="O20">
        <f t="shared" si="1"/>
        <v>-0.68043378393653553</v>
      </c>
      <c r="P20">
        <f t="shared" si="2"/>
        <v>0.14391596477912416</v>
      </c>
      <c r="Q20">
        <f t="shared" si="3"/>
        <v>3.4625445600352176</v>
      </c>
      <c r="S20" t="s">
        <v>229</v>
      </c>
    </row>
    <row r="21" spans="1:19" ht="12.75" customHeight="1">
      <c r="A21" s="57">
        <v>1247</v>
      </c>
      <c r="B21" s="57">
        <v>1</v>
      </c>
      <c r="C21" s="57">
        <v>-1.1155737241244899</v>
      </c>
      <c r="D21" s="57">
        <v>1.1105575746734693</v>
      </c>
      <c r="E21" s="57">
        <v>3.4693877551020398</v>
      </c>
      <c r="F21" s="58">
        <v>3.7875885047896887</v>
      </c>
      <c r="G21" s="58">
        <v>7.0481359670540606E-3</v>
      </c>
      <c r="H21" s="58">
        <v>2.2424889611263744E-2</v>
      </c>
      <c r="I21" s="58">
        <v>1.5976716488682971E-2</v>
      </c>
      <c r="J21" s="73">
        <v>-0.57619590127744202</v>
      </c>
      <c r="K21" s="56">
        <v>-2.5589655623057839</v>
      </c>
      <c r="L21">
        <v>1.13623562307072</v>
      </c>
      <c r="M21" s="73"/>
      <c r="N21">
        <f t="shared" si="0"/>
        <v>-1.9990470044319411</v>
      </c>
      <c r="O21">
        <f t="shared" si="1"/>
        <v>-2.5589655623057839</v>
      </c>
      <c r="P21">
        <f t="shared" si="2"/>
        <v>-2.1823929721853736</v>
      </c>
      <c r="Q21">
        <f t="shared" si="3"/>
        <v>1.13623562307072</v>
      </c>
      <c r="S21" t="s">
        <v>230</v>
      </c>
    </row>
    <row r="22" spans="1:19" ht="12.75" customHeight="1">
      <c r="A22" s="57">
        <v>1248</v>
      </c>
      <c r="B22" s="57">
        <v>1</v>
      </c>
      <c r="C22" s="57">
        <v>1.4248912334755102</v>
      </c>
      <c r="D22" s="57">
        <v>-0.92612654632653069</v>
      </c>
      <c r="E22" s="57">
        <v>2.4693877551020398</v>
      </c>
      <c r="F22" s="58">
        <v>-2.1511870054144104</v>
      </c>
      <c r="G22" s="58">
        <v>6.5662301890506095E-4</v>
      </c>
      <c r="H22" s="58">
        <v>-4.063701665255957E-4</v>
      </c>
      <c r="I22" s="58">
        <v>-1.2131241186050294E-2</v>
      </c>
      <c r="J22" s="73">
        <v>-1.45006596635573</v>
      </c>
      <c r="K22" s="56">
        <v>-4.1406936992828891</v>
      </c>
      <c r="L22">
        <v>6.4379916590742301</v>
      </c>
      <c r="M22" s="73"/>
      <c r="N22">
        <f t="shared" si="0"/>
        <v>-3.5807751414090463</v>
      </c>
      <c r="O22">
        <f t="shared" si="1"/>
        <v>-4.1406936992828891</v>
      </c>
      <c r="P22">
        <f t="shared" si="2"/>
        <v>3.119363063818136</v>
      </c>
      <c r="Q22">
        <f t="shared" si="3"/>
        <v>6.4379916590742301</v>
      </c>
      <c r="S22" t="s">
        <v>231</v>
      </c>
    </row>
    <row r="23" spans="1:19" ht="12.75" customHeight="1">
      <c r="A23" s="57">
        <v>1249</v>
      </c>
      <c r="B23" s="57">
        <v>1</v>
      </c>
      <c r="C23" s="57">
        <v>-3.2659186324489782E-2</v>
      </c>
      <c r="D23" s="57">
        <v>0.83881040207346935</v>
      </c>
      <c r="E23" s="57">
        <v>2.4693877551020398</v>
      </c>
      <c r="F23" s="58">
        <v>-2.1511870054144104</v>
      </c>
      <c r="G23" s="58">
        <v>6.1671003861270609E-3</v>
      </c>
      <c r="H23" s="58">
        <v>1.3201135168859337E-2</v>
      </c>
      <c r="I23" s="58">
        <v>-2.3985308492048475E-2</v>
      </c>
      <c r="J23" s="73">
        <v>-9.76355263188734E-2</v>
      </c>
      <c r="K23" s="56">
        <v>-0.80101853102861176</v>
      </c>
      <c r="L23">
        <v>3.5286608707400506</v>
      </c>
      <c r="M23" s="73"/>
      <c r="N23">
        <f t="shared" si="0"/>
        <v>-0.24109997315476892</v>
      </c>
      <c r="O23">
        <f t="shared" si="1"/>
        <v>-0.80101853102861176</v>
      </c>
      <c r="P23">
        <f t="shared" si="2"/>
        <v>0.21003227548395711</v>
      </c>
      <c r="Q23">
        <f t="shared" si="3"/>
        <v>3.5286608707400506</v>
      </c>
      <c r="S23" t="s">
        <v>232</v>
      </c>
    </row>
    <row r="24" spans="1:19" ht="12.75" customHeight="1">
      <c r="A24" s="57">
        <v>1255</v>
      </c>
      <c r="B24" s="57">
        <v>1</v>
      </c>
      <c r="C24" s="57">
        <v>-0.15579362062448979</v>
      </c>
      <c r="D24" s="57">
        <v>-0.14269029832653063</v>
      </c>
      <c r="E24" s="57">
        <v>-0.530612244897959</v>
      </c>
      <c r="F24" s="58">
        <v>-7.967513536026658</v>
      </c>
      <c r="G24" s="58">
        <v>-1.523123851160094E-2</v>
      </c>
      <c r="H24" s="58">
        <v>6.0540546500889338E-3</v>
      </c>
      <c r="I24" s="58">
        <v>0.11063637673130526</v>
      </c>
      <c r="J24" s="73">
        <v>0.29767416380084405</v>
      </c>
      <c r="K24" s="56">
        <v>-0.71786811417633145</v>
      </c>
      <c r="L24">
        <v>0.94690566584745195</v>
      </c>
      <c r="M24" s="73"/>
      <c r="N24">
        <f t="shared" si="0"/>
        <v>-0.15794955630248864</v>
      </c>
      <c r="O24">
        <f t="shared" si="1"/>
        <v>-0.71786811417633145</v>
      </c>
      <c r="P24">
        <f t="shared" si="2"/>
        <v>-2.3717229294086417</v>
      </c>
      <c r="Q24">
        <f t="shared" si="3"/>
        <v>0.94690566584745195</v>
      </c>
      <c r="S24" t="s">
        <v>233</v>
      </c>
    </row>
    <row r="25" spans="1:19" ht="12.75" customHeight="1">
      <c r="A25" s="57">
        <v>1276</v>
      </c>
      <c r="B25" s="57">
        <v>1</v>
      </c>
      <c r="C25" s="57">
        <v>-0.79059105102448979</v>
      </c>
      <c r="D25" s="57">
        <v>-8.9723380926530635E-2</v>
      </c>
      <c r="E25" s="57">
        <v>-2.5306122448979602</v>
      </c>
      <c r="F25" s="58">
        <v>-1.8450645564348207</v>
      </c>
      <c r="G25" s="58">
        <v>7.8467188979710611E-3</v>
      </c>
      <c r="H25" s="58">
        <v>-2.1884829934605686E-2</v>
      </c>
      <c r="I25" s="58">
        <v>-2.519642520327945E-2</v>
      </c>
      <c r="J25" s="73">
        <v>-1.45006596635573</v>
      </c>
      <c r="K25" s="56">
        <v>3.1096361324957611</v>
      </c>
      <c r="L25">
        <v>5.994093914271458</v>
      </c>
      <c r="M25" s="73"/>
      <c r="N25">
        <f t="shared" si="0"/>
        <v>3.6695546903696039</v>
      </c>
      <c r="O25">
        <f t="shared" si="1"/>
        <v>3.1096361324957611</v>
      </c>
      <c r="P25">
        <f t="shared" si="2"/>
        <v>2.6754653190153648</v>
      </c>
      <c r="Q25">
        <f t="shared" si="3"/>
        <v>5.994093914271458</v>
      </c>
    </row>
    <row r="26" spans="1:19" ht="12.75" customHeight="1">
      <c r="A26" s="57">
        <v>1282</v>
      </c>
      <c r="B26" s="57">
        <v>1</v>
      </c>
      <c r="C26" s="57">
        <v>1.3578576910755102</v>
      </c>
      <c r="D26" s="57">
        <v>-1.1230000328265308</v>
      </c>
      <c r="E26" s="57">
        <v>4.4693877551020398</v>
      </c>
      <c r="F26" s="58">
        <v>11.72636401499379</v>
      </c>
      <c r="G26" s="58">
        <v>1.1343458821097061E-2</v>
      </c>
      <c r="H26" s="58">
        <v>4.8670488946387536E-2</v>
      </c>
      <c r="I26" s="58">
        <v>0.12229880504495069</v>
      </c>
      <c r="J26" s="73">
        <v>0.51269474534626702</v>
      </c>
      <c r="K26" s="56">
        <v>1.7315130590819217</v>
      </c>
      <c r="L26">
        <v>9.330673807760963</v>
      </c>
      <c r="M26" s="73"/>
      <c r="N26">
        <f t="shared" si="0"/>
        <v>2.2914316169557645</v>
      </c>
      <c r="O26">
        <f t="shared" si="1"/>
        <v>1.7315130590819217</v>
      </c>
      <c r="P26">
        <f t="shared" si="2"/>
        <v>6.0120452125048702</v>
      </c>
      <c r="Q26">
        <f t="shared" si="3"/>
        <v>9.330673807760963</v>
      </c>
    </row>
    <row r="27" spans="1:19" ht="12.75" customHeight="1">
      <c r="A27" s="57">
        <v>1286</v>
      </c>
      <c r="B27" s="57">
        <v>1</v>
      </c>
      <c r="C27" s="57">
        <v>-1.2704712475244899</v>
      </c>
      <c r="D27" s="57">
        <v>-0.29497775112653063</v>
      </c>
      <c r="E27" s="57">
        <v>-0.530612244897959</v>
      </c>
      <c r="F27" s="58">
        <v>-7.967513536026658</v>
      </c>
      <c r="G27" s="58">
        <v>1.8789510478260062E-2</v>
      </c>
      <c r="H27" s="58">
        <v>-1.1997771344531184E-2</v>
      </c>
      <c r="I27" s="58">
        <v>-0.16042440135117753</v>
      </c>
      <c r="J27" s="73">
        <v>-0.8674859229702031</v>
      </c>
      <c r="K27" s="56">
        <v>-9.9619904869245435E-2</v>
      </c>
      <c r="L27">
        <v>10.230334428833766</v>
      </c>
      <c r="M27" s="73"/>
      <c r="N27">
        <f t="shared" si="0"/>
        <v>0.46029865300459738</v>
      </c>
      <c r="O27">
        <f t="shared" si="1"/>
        <v>-9.9619904869245435E-2</v>
      </c>
      <c r="P27">
        <f t="shared" si="2"/>
        <v>6.9117058335776722</v>
      </c>
      <c r="Q27">
        <f t="shared" si="3"/>
        <v>10.230334428833766</v>
      </c>
      <c r="S27" t="s">
        <v>236</v>
      </c>
    </row>
    <row r="28" spans="1:19" ht="12.75" customHeight="1">
      <c r="A28" s="57">
        <v>1294</v>
      </c>
      <c r="B28" s="57">
        <v>1</v>
      </c>
      <c r="C28" s="57">
        <v>-1.1146400604244897</v>
      </c>
      <c r="D28" s="57">
        <v>-0.24380762812653062</v>
      </c>
      <c r="E28" s="57">
        <v>-2.5306122448979602</v>
      </c>
      <c r="F28" s="58">
        <v>-1.8450645564348207</v>
      </c>
      <c r="G28" s="58">
        <v>1.5469075915132059E-2</v>
      </c>
      <c r="H28" s="58">
        <v>-4.1174059937217199E-2</v>
      </c>
      <c r="I28" s="58">
        <v>-3.9260165972135448E-2</v>
      </c>
      <c r="J28" s="73">
        <v>-1.15877594466297</v>
      </c>
      <c r="K28" s="56">
        <v>2.3724940367834702</v>
      </c>
      <c r="L28">
        <v>5.4566450196030161</v>
      </c>
      <c r="M28" s="73"/>
      <c r="N28">
        <f t="shared" si="0"/>
        <v>2.932412594657313</v>
      </c>
      <c r="O28">
        <f t="shared" si="1"/>
        <v>2.3724940367834702</v>
      </c>
      <c r="P28">
        <f t="shared" si="2"/>
        <v>2.1380164243469229</v>
      </c>
      <c r="Q28">
        <f t="shared" si="3"/>
        <v>5.4566450196030161</v>
      </c>
    </row>
    <row r="29" spans="1:19" ht="12.75" customHeight="1">
      <c r="A29" s="57">
        <v>1300</v>
      </c>
      <c r="B29" s="57">
        <v>1</v>
      </c>
      <c r="C29" s="57">
        <v>-1.7045486440244899</v>
      </c>
      <c r="D29" s="57">
        <v>1.6899413852734693</v>
      </c>
      <c r="E29" s="57">
        <v>-4.5306122448979602</v>
      </c>
      <c r="F29" s="58">
        <v>12.27738442315699</v>
      </c>
      <c r="G29" s="58">
        <v>2.1237767595470606E-3</v>
      </c>
      <c r="H29" s="58">
        <v>-1.1649836001361512E-2</v>
      </c>
      <c r="I29" s="58">
        <v>1.5355701425600164E-2</v>
      </c>
      <c r="J29" s="73">
        <v>-1.15877594466297</v>
      </c>
      <c r="K29" s="56">
        <v>4.6900459261094101</v>
      </c>
      <c r="L29">
        <v>-10.90810913767808</v>
      </c>
      <c r="M29" s="73"/>
      <c r="N29">
        <f t="shared" si="0"/>
        <v>5.2499644839832529</v>
      </c>
      <c r="O29">
        <f t="shared" si="1"/>
        <v>4.6900459261094101</v>
      </c>
      <c r="P29">
        <f t="shared" si="2"/>
        <v>-14.226737732934174</v>
      </c>
      <c r="Q29">
        <f t="shared" si="3"/>
        <v>-10.90810913767808</v>
      </c>
      <c r="S29" t="s">
        <v>234</v>
      </c>
    </row>
    <row r="30" spans="1:19" ht="12.75" customHeight="1">
      <c r="A30" s="57">
        <v>1301</v>
      </c>
      <c r="B30" s="57">
        <v>1</v>
      </c>
      <c r="C30" s="57">
        <v>-0.31526744542448976</v>
      </c>
      <c r="D30" s="57">
        <v>1.2061870745734693</v>
      </c>
      <c r="E30" s="57">
        <v>-2.5306122448979602</v>
      </c>
      <c r="F30" s="58">
        <v>-1.8450645564348207</v>
      </c>
      <c r="G30" s="58">
        <v>1.6165626612430605E-3</v>
      </c>
      <c r="H30" s="58">
        <v>-6.1187202743144108E-3</v>
      </c>
      <c r="I30" s="58">
        <v>-1.3701384749841268E-2</v>
      </c>
      <c r="J30" s="73">
        <v>6.3841421080821402E-3</v>
      </c>
      <c r="K30" s="56">
        <v>-0.57607434606572416</v>
      </c>
      <c r="L30">
        <v>3.3068494409292284</v>
      </c>
      <c r="M30" s="73"/>
      <c r="N30">
        <f t="shared" si="0"/>
        <v>-1.6155788191881341E-2</v>
      </c>
      <c r="O30">
        <f t="shared" si="1"/>
        <v>-0.57607434606572416</v>
      </c>
      <c r="P30">
        <f t="shared" si="2"/>
        <v>-1.1779154326865436E-2</v>
      </c>
      <c r="Q30">
        <f t="shared" si="3"/>
        <v>3.3068494409292284</v>
      </c>
      <c r="S30" t="s">
        <v>235</v>
      </c>
    </row>
    <row r="31" spans="1:19" ht="12.75" customHeight="1">
      <c r="A31" s="57">
        <v>1302</v>
      </c>
      <c r="B31" s="57">
        <v>1</v>
      </c>
      <c r="C31" s="57">
        <v>-0.54000060052448984</v>
      </c>
      <c r="D31" s="57">
        <v>-0.20642567582653062</v>
      </c>
      <c r="E31" s="57">
        <v>4.4693877551020398</v>
      </c>
      <c r="F31" s="58">
        <v>11.72636401499379</v>
      </c>
      <c r="G31" s="58">
        <v>7.7467261878880608E-3</v>
      </c>
      <c r="H31" s="58">
        <v>3.2595296157147312E-2</v>
      </c>
      <c r="I31" s="58">
        <v>8.0122208923334826E-2</v>
      </c>
      <c r="J31" s="73">
        <v>0.93575466374560212</v>
      </c>
      <c r="K31" s="56">
        <v>3.6223318780503782</v>
      </c>
      <c r="L31">
        <v>14.291628411065137</v>
      </c>
      <c r="M31" s="73"/>
      <c r="N31">
        <f t="shared" si="0"/>
        <v>4.182250435924221</v>
      </c>
      <c r="O31">
        <f t="shared" si="1"/>
        <v>3.6223318780503782</v>
      </c>
      <c r="P31">
        <f t="shared" si="2"/>
        <v>10.972999815809043</v>
      </c>
      <c r="Q31">
        <f t="shared" si="3"/>
        <v>14.291628411065137</v>
      </c>
    </row>
    <row r="32" spans="1:19" ht="12.75" customHeight="1">
      <c r="A32" s="57">
        <v>1303</v>
      </c>
      <c r="B32" s="57">
        <v>1</v>
      </c>
      <c r="C32" s="57">
        <v>-0.66170024372448977</v>
      </c>
      <c r="D32" s="57">
        <v>-0.28196304892653062</v>
      </c>
      <c r="E32" s="57">
        <v>0.469387755102041</v>
      </c>
      <c r="F32" s="58">
        <v>-8.0287380258225767</v>
      </c>
      <c r="G32" s="58">
        <v>-2.6174044147849393E-3</v>
      </c>
      <c r="H32" s="58">
        <v>-3.2564045915779625E-3</v>
      </c>
      <c r="I32" s="58">
        <v>1.0295732073613983E-2</v>
      </c>
      <c r="J32" s="73">
        <v>2.7112450223572599</v>
      </c>
      <c r="K32" s="56">
        <v>0.71270665670201439</v>
      </c>
      <c r="L32">
        <v>-18.449247413065823</v>
      </c>
      <c r="M32" s="73"/>
      <c r="N32">
        <f t="shared" si="0"/>
        <v>1.2726252145758572</v>
      </c>
      <c r="O32">
        <f t="shared" si="1"/>
        <v>0.71270665670201439</v>
      </c>
      <c r="P32">
        <f t="shared" si="2"/>
        <v>-21.767876008321917</v>
      </c>
      <c r="Q32">
        <f t="shared" si="3"/>
        <v>-18.449247413065823</v>
      </c>
    </row>
    <row r="33" spans="1:17" ht="12.75" customHeight="1">
      <c r="A33" s="57">
        <v>3116</v>
      </c>
      <c r="B33" s="57">
        <v>1</v>
      </c>
      <c r="C33" s="57">
        <v>0.66075843907551013</v>
      </c>
      <c r="D33" s="57">
        <v>-0.15115005602653064</v>
      </c>
      <c r="E33" s="57">
        <v>1.46938775510204</v>
      </c>
      <c r="F33" s="58">
        <v>-6.0899625156185007</v>
      </c>
      <c r="G33" s="58">
        <v>5.5635063583470605E-3</v>
      </c>
      <c r="H33" s="58">
        <v>6.1471211092596241E-3</v>
      </c>
      <c r="I33" s="58">
        <v>-4.4600267458064537E-2</v>
      </c>
      <c r="J33" s="73">
        <v>-0.8674859229702031</v>
      </c>
      <c r="K33" s="56">
        <v>-1.8345917508096508</v>
      </c>
      <c r="L33">
        <v>8.6015853489713479</v>
      </c>
      <c r="M33" s="73"/>
      <c r="N33">
        <f t="shared" si="0"/>
        <v>-1.2746731929358079</v>
      </c>
      <c r="O33">
        <f t="shared" si="1"/>
        <v>-1.8345917508096508</v>
      </c>
      <c r="P33">
        <f t="shared" si="2"/>
        <v>5.2829567537152551</v>
      </c>
      <c r="Q33">
        <f t="shared" si="3"/>
        <v>8.6015853489713479</v>
      </c>
    </row>
    <row r="34" spans="1:17" ht="12.75" customHeight="1">
      <c r="A34" s="57">
        <v>3125</v>
      </c>
      <c r="B34" s="57">
        <v>1</v>
      </c>
      <c r="C34" s="57">
        <v>-1.4618121686244898</v>
      </c>
      <c r="D34" s="57">
        <v>2.6893462841734697</v>
      </c>
      <c r="E34" s="57">
        <v>4.4693877551020398</v>
      </c>
      <c r="F34" s="58">
        <v>11.72636401499379</v>
      </c>
      <c r="G34" s="58">
        <v>4.7952839883120607E-3</v>
      </c>
      <c r="H34" s="58">
        <v>1.9404156530470909E-2</v>
      </c>
      <c r="I34" s="58">
        <v>4.5512523321892699E-2</v>
      </c>
      <c r="J34" s="73">
        <v>-9.76355263188734E-2</v>
      </c>
      <c r="K34" s="56">
        <v>-0.99628958366635856</v>
      </c>
      <c r="L34">
        <v>2.1737188728454777</v>
      </c>
      <c r="M34" s="73"/>
      <c r="N34">
        <f t="shared" si="0"/>
        <v>-0.43637102579251569</v>
      </c>
      <c r="O34">
        <f t="shared" si="1"/>
        <v>-0.99628958366635856</v>
      </c>
      <c r="P34">
        <f t="shared" si="2"/>
        <v>-1.1449097224106162</v>
      </c>
      <c r="Q34">
        <f t="shared" si="3"/>
        <v>2.1737188728454777</v>
      </c>
    </row>
    <row r="35" spans="1:17" ht="12.75" customHeight="1">
      <c r="A35" s="57">
        <v>3140</v>
      </c>
      <c r="B35" s="57">
        <v>1</v>
      </c>
      <c r="C35" s="57">
        <v>-0.49736100912448977</v>
      </c>
      <c r="D35" s="57">
        <v>0.83747521277346937</v>
      </c>
      <c r="E35" s="57">
        <v>-1.53061224489796</v>
      </c>
      <c r="F35" s="58">
        <v>-5.9062890462307402</v>
      </c>
      <c r="G35" s="58">
        <v>-9.38975574568994E-3</v>
      </c>
      <c r="H35" s="58">
        <v>1.2344248111826108E-2</v>
      </c>
      <c r="I35" s="58">
        <v>4.4739889227224904E-2</v>
      </c>
      <c r="J35" s="73">
        <v>0.168211932066856</v>
      </c>
      <c r="K35" s="56">
        <v>-0.81738580083331636</v>
      </c>
      <c r="L35">
        <v>2.3251203034443124</v>
      </c>
      <c r="M35" s="73"/>
      <c r="N35">
        <f t="shared" si="0"/>
        <v>-0.2574672429594736</v>
      </c>
      <c r="O35">
        <f t="shared" si="1"/>
        <v>-0.81738580083331636</v>
      </c>
      <c r="P35">
        <f t="shared" si="2"/>
        <v>-0.99350829181178102</v>
      </c>
      <c r="Q35">
        <f t="shared" si="3"/>
        <v>2.3251203034443124</v>
      </c>
    </row>
    <row r="36" spans="1:17" ht="12.75" customHeight="1">
      <c r="A36" s="57">
        <v>3143</v>
      </c>
      <c r="B36" s="57">
        <v>1</v>
      </c>
      <c r="C36" s="57">
        <v>-0.45150598642448975</v>
      </c>
      <c r="D36" s="57">
        <v>-0.74834857782653064</v>
      </c>
      <c r="E36" s="57">
        <v>0.469387755102041</v>
      </c>
      <c r="F36" s="58">
        <v>-8.0287380258225767</v>
      </c>
      <c r="G36" s="58">
        <v>-5.6322838378479395E-3</v>
      </c>
      <c r="H36" s="58">
        <v>-4.6715520758728408E-3</v>
      </c>
      <c r="I36" s="58">
        <v>3.4501409140829921E-2</v>
      </c>
      <c r="J36" s="73">
        <v>5.5063378316103897</v>
      </c>
      <c r="K36" s="56">
        <v>2.0246889957391985</v>
      </c>
      <c r="L36">
        <v>-40.890315336419675</v>
      </c>
      <c r="M36" s="73"/>
      <c r="N36">
        <f t="shared" si="0"/>
        <v>2.5846075536130413</v>
      </c>
      <c r="O36">
        <f t="shared" si="1"/>
        <v>2.0246889957391985</v>
      </c>
      <c r="P36">
        <f t="shared" si="2"/>
        <v>-44.208943931675769</v>
      </c>
      <c r="Q36">
        <f t="shared" si="3"/>
        <v>-40.890315336419675</v>
      </c>
    </row>
    <row r="37" spans="1:17" ht="12.75" customHeight="1">
      <c r="A37" s="57">
        <v>3166</v>
      </c>
      <c r="B37" s="57">
        <v>1</v>
      </c>
      <c r="C37" s="57">
        <v>0.75352617697551016</v>
      </c>
      <c r="D37" s="57">
        <v>-0.15364266512653063</v>
      </c>
      <c r="E37" s="57">
        <v>-3.5306122448979602</v>
      </c>
      <c r="F37" s="58">
        <v>4.2161599333610891</v>
      </c>
      <c r="G37" s="58">
        <v>3.3361945646606054E-4</v>
      </c>
      <c r="H37" s="58">
        <v>-3.2057079472631637E-3</v>
      </c>
      <c r="I37" s="58">
        <v>-9.3121292949838383E-3</v>
      </c>
      <c r="J37" s="73">
        <v>-0.5484456729978251</v>
      </c>
      <c r="K37" s="56">
        <v>1.376430450873581</v>
      </c>
      <c r="L37">
        <v>1.006293923137406</v>
      </c>
      <c r="M37" s="73"/>
      <c r="N37">
        <f t="shared" si="0"/>
        <v>1.9363490087474238</v>
      </c>
      <c r="O37">
        <f t="shared" si="1"/>
        <v>1.376430450873581</v>
      </c>
      <c r="P37">
        <f t="shared" si="2"/>
        <v>-2.3123346721186877</v>
      </c>
      <c r="Q37">
        <f t="shared" si="3"/>
        <v>1.006293923137406</v>
      </c>
    </row>
    <row r="38" spans="1:17" ht="12.75" customHeight="1">
      <c r="A38" s="57">
        <v>3167</v>
      </c>
      <c r="B38" s="57">
        <v>1</v>
      </c>
      <c r="C38" s="57">
        <v>0.7845511133755102</v>
      </c>
      <c r="D38" s="57">
        <v>0.75720831917346931</v>
      </c>
      <c r="E38" s="57">
        <v>-2.5306122448979602</v>
      </c>
      <c r="F38" s="58">
        <v>-1.8450645564348207</v>
      </c>
      <c r="G38" s="58">
        <v>2.8667069467260605E-3</v>
      </c>
      <c r="H38" s="58">
        <v>-9.2823507110469019E-3</v>
      </c>
      <c r="I38" s="58">
        <v>-1.6007981661415486E-2</v>
      </c>
      <c r="J38" s="73">
        <v>-1.15877594466297</v>
      </c>
      <c r="K38" s="56">
        <v>2.3724940367834702</v>
      </c>
      <c r="L38">
        <v>5.4566450196030161</v>
      </c>
      <c r="M38" s="73"/>
      <c r="N38">
        <f t="shared" si="0"/>
        <v>2.932412594657313</v>
      </c>
      <c r="O38">
        <f t="shared" si="1"/>
        <v>2.3724940367834702</v>
      </c>
      <c r="P38">
        <f t="shared" si="2"/>
        <v>2.1380164243469229</v>
      </c>
      <c r="Q38">
        <f t="shared" si="3"/>
        <v>5.4566450196030161</v>
      </c>
    </row>
    <row r="39" spans="1:17" ht="12.75" customHeight="1">
      <c r="A39" s="57">
        <v>3170</v>
      </c>
      <c r="B39" s="57">
        <v>1</v>
      </c>
      <c r="C39" s="57">
        <v>1.5601766727755102</v>
      </c>
      <c r="D39" s="57">
        <v>-1.4184473882265307</v>
      </c>
      <c r="E39" s="57">
        <v>-4.5306122448979602</v>
      </c>
      <c r="F39" s="58">
        <v>12.27738442315699</v>
      </c>
      <c r="G39" s="58">
        <v>5.1134384418940609E-3</v>
      </c>
      <c r="H39" s="58">
        <v>-2.5194833827505068E-2</v>
      </c>
      <c r="I39" s="58">
        <v>5.2060927194956544E-2</v>
      </c>
      <c r="J39" s="73">
        <v>-1.45006596635573</v>
      </c>
      <c r="K39" s="56">
        <v>6.0097680652072212</v>
      </c>
      <c r="L39">
        <v>-14.484388712629833</v>
      </c>
      <c r="M39" s="73"/>
      <c r="N39">
        <f t="shared" si="0"/>
        <v>6.569686623081064</v>
      </c>
      <c r="O39">
        <f t="shared" si="1"/>
        <v>6.0097680652072212</v>
      </c>
      <c r="P39">
        <f t="shared" si="2"/>
        <v>-17.803017307885927</v>
      </c>
      <c r="Q39">
        <f t="shared" si="3"/>
        <v>-14.484388712629833</v>
      </c>
    </row>
    <row r="40" spans="1:17" ht="12.75" customHeight="1">
      <c r="A40" s="57">
        <v>3173</v>
      </c>
      <c r="B40" s="57">
        <v>1</v>
      </c>
      <c r="C40" s="57">
        <v>0.37034984817551025</v>
      </c>
      <c r="D40" s="57">
        <v>-1.3404233141265307</v>
      </c>
      <c r="E40" s="57">
        <v>3.4693877551020398</v>
      </c>
      <c r="F40" s="58">
        <v>3.7875885047896887</v>
      </c>
      <c r="G40" s="58">
        <v>6.1640169719740607E-3</v>
      </c>
      <c r="H40" s="58">
        <v>1.9357537995680071E-2</v>
      </c>
      <c r="I40" s="58">
        <v>1.2628037546051749E-2</v>
      </c>
      <c r="J40" s="73">
        <v>-1.15877594466297</v>
      </c>
      <c r="K40" s="56">
        <v>-4.5801616311943496</v>
      </c>
      <c r="L40">
        <v>-1.0703378523761842</v>
      </c>
      <c r="M40" s="73"/>
      <c r="N40">
        <f t="shared" si="0"/>
        <v>-4.0202430733205068</v>
      </c>
      <c r="O40">
        <f t="shared" si="1"/>
        <v>-4.5801616311943496</v>
      </c>
      <c r="P40">
        <f t="shared" si="2"/>
        <v>-4.3889664476322778</v>
      </c>
      <c r="Q40">
        <f t="shared" si="3"/>
        <v>-1.0703378523761842</v>
      </c>
    </row>
    <row r="41" spans="1:17" ht="12.75" customHeight="1">
      <c r="A41" s="57">
        <v>3175</v>
      </c>
      <c r="B41" s="57">
        <v>1</v>
      </c>
      <c r="C41" s="57">
        <v>-1.3419770009244898</v>
      </c>
      <c r="D41" s="57">
        <v>1.2980621985734693</v>
      </c>
      <c r="E41" s="57">
        <v>-4.5306122448979602</v>
      </c>
      <c r="F41" s="58">
        <v>12.27738442315699</v>
      </c>
      <c r="G41" s="58">
        <v>-7.5785329861829389E-3</v>
      </c>
      <c r="H41" s="58">
        <v>3.2307567336435639E-2</v>
      </c>
      <c r="I41" s="58">
        <v>-0.1037632851152696</v>
      </c>
      <c r="J41" s="73">
        <v>-1.45006596635573</v>
      </c>
      <c r="K41" s="56">
        <v>6.0097680652072212</v>
      </c>
      <c r="L41">
        <v>-14.484388712629833</v>
      </c>
      <c r="M41" s="73"/>
      <c r="N41">
        <f t="shared" si="0"/>
        <v>6.569686623081064</v>
      </c>
      <c r="O41">
        <f t="shared" si="1"/>
        <v>6.0097680652072212</v>
      </c>
      <c r="P41">
        <f t="shared" si="2"/>
        <v>-17.803017307885927</v>
      </c>
      <c r="Q41">
        <f t="shared" si="3"/>
        <v>-14.484388712629833</v>
      </c>
    </row>
    <row r="42" spans="1:17" ht="12.75" customHeight="1">
      <c r="A42" s="57">
        <v>3176</v>
      </c>
      <c r="B42" s="57">
        <v>1</v>
      </c>
      <c r="C42" s="57">
        <v>0.14859288967551021</v>
      </c>
      <c r="D42" s="57">
        <v>0.53202423087346939</v>
      </c>
      <c r="E42" s="57">
        <v>-3.5306122448979602</v>
      </c>
      <c r="F42" s="58">
        <v>4.2161599333610891</v>
      </c>
      <c r="G42" s="58">
        <v>6.1716500273510605E-3</v>
      </c>
      <c r="H42" s="58">
        <v>-2.3817530166918375E-2</v>
      </c>
      <c r="I42" s="58">
        <v>1.5301941287718663E-2</v>
      </c>
      <c r="J42" s="73">
        <v>0.48494451706665004</v>
      </c>
      <c r="K42" s="56">
        <v>-2.2720696079254852</v>
      </c>
      <c r="L42">
        <v>5.3632322380156463</v>
      </c>
      <c r="M42" s="73"/>
      <c r="N42">
        <f t="shared" si="0"/>
        <v>-1.7121510500516424</v>
      </c>
      <c r="O42">
        <f t="shared" si="1"/>
        <v>-2.2720696079254852</v>
      </c>
      <c r="P42">
        <f t="shared" si="2"/>
        <v>2.0446036427595526</v>
      </c>
      <c r="Q42">
        <f t="shared" si="3"/>
        <v>5.3632322380156463</v>
      </c>
    </row>
    <row r="43" spans="1:17" ht="12.75" customHeight="1">
      <c r="A43" s="57">
        <v>3189</v>
      </c>
      <c r="B43" s="57">
        <v>1</v>
      </c>
      <c r="C43" s="57">
        <v>0.37419985047551024</v>
      </c>
      <c r="D43" s="57">
        <v>-0.72976462832653066</v>
      </c>
      <c r="E43" s="57">
        <v>-0.530612244897959</v>
      </c>
      <c r="F43" s="58">
        <v>-7.967513536026658</v>
      </c>
      <c r="G43" s="58">
        <v>3.4203170130190606E-3</v>
      </c>
      <c r="H43" s="58">
        <v>-3.8426890976686135E-3</v>
      </c>
      <c r="I43" s="58">
        <v>-3.797014437905738E-2</v>
      </c>
      <c r="J43" s="73">
        <v>-4.2135069584167399E-2</v>
      </c>
      <c r="K43" s="56">
        <v>-0.53756117401285608</v>
      </c>
      <c r="L43">
        <v>3.6543403325093724</v>
      </c>
      <c r="M43" s="73"/>
      <c r="N43">
        <f t="shared" si="0"/>
        <v>2.2357383860986776E-2</v>
      </c>
      <c r="O43">
        <f t="shared" si="1"/>
        <v>-0.53756117401285608</v>
      </c>
      <c r="P43">
        <f t="shared" si="2"/>
        <v>0.33571173725327891</v>
      </c>
      <c r="Q43">
        <f t="shared" si="3"/>
        <v>3.6543403325093724</v>
      </c>
    </row>
    <row r="44" spans="1:17" ht="12.75" customHeight="1">
      <c r="A44" s="57">
        <v>3190</v>
      </c>
      <c r="B44" s="57">
        <v>1</v>
      </c>
      <c r="C44" s="57">
        <v>-0.90900341952448982</v>
      </c>
      <c r="D44" s="57">
        <v>2.7233056873469358E-2</v>
      </c>
      <c r="E44" s="57">
        <v>3.4693877551020398</v>
      </c>
      <c r="F44" s="58">
        <v>3.7875885047896887</v>
      </c>
      <c r="G44" s="58">
        <v>-1.9815375842691937E-2</v>
      </c>
      <c r="H44" s="58">
        <v>-7.0775049320508057E-2</v>
      </c>
      <c r="I44" s="58">
        <v>-8.5771212040193015E-2</v>
      </c>
      <c r="J44" s="73">
        <v>-0.68021556970439701</v>
      </c>
      <c r="K44" s="56">
        <v>-2.9198501262360357</v>
      </c>
      <c r="L44">
        <v>0.74225192266475037</v>
      </c>
      <c r="M44" s="73"/>
      <c r="N44">
        <f t="shared" si="0"/>
        <v>-2.3599315683621929</v>
      </c>
      <c r="O44">
        <f t="shared" si="1"/>
        <v>-2.9198501262360357</v>
      </c>
      <c r="P44">
        <f t="shared" si="2"/>
        <v>-2.5763766725913433</v>
      </c>
      <c r="Q44">
        <f t="shared" si="3"/>
        <v>0.74225192266475037</v>
      </c>
    </row>
    <row r="45" spans="1:17" ht="12.75" customHeight="1">
      <c r="A45" s="57">
        <v>3199</v>
      </c>
      <c r="B45" s="57">
        <v>1</v>
      </c>
      <c r="C45" s="57">
        <v>1.1205471243755101</v>
      </c>
      <c r="D45" s="57">
        <v>-0.42520042812653064</v>
      </c>
      <c r="E45" s="57">
        <v>1.46938775510204</v>
      </c>
      <c r="F45" s="58">
        <v>-6.0899625156185007</v>
      </c>
      <c r="G45" s="58">
        <v>-3.0794861590628938E-2</v>
      </c>
      <c r="H45" s="58">
        <v>-4.7277419550460179E-2</v>
      </c>
      <c r="I45" s="58">
        <v>0.1768208304802644</v>
      </c>
      <c r="J45" s="73">
        <v>-0.57619590127744202</v>
      </c>
      <c r="K45" s="56">
        <v>-1.4065737597509</v>
      </c>
      <c r="L45">
        <v>6.8276400356887343</v>
      </c>
      <c r="M45" s="73"/>
      <c r="N45">
        <f t="shared" si="0"/>
        <v>-0.84665520187705723</v>
      </c>
      <c r="O45">
        <f t="shared" si="1"/>
        <v>-1.4065737597509</v>
      </c>
      <c r="P45">
        <f t="shared" si="2"/>
        <v>3.5090114404326402</v>
      </c>
      <c r="Q45">
        <f t="shared" si="3"/>
        <v>6.8276400356887343</v>
      </c>
    </row>
    <row r="46" spans="1:17" ht="12.75" customHeight="1">
      <c r="A46" s="57">
        <v>3200</v>
      </c>
      <c r="B46" s="57">
        <v>1</v>
      </c>
      <c r="C46" s="57">
        <v>0.38471496747551026</v>
      </c>
      <c r="D46" s="57">
        <v>-0.22749092252653064</v>
      </c>
      <c r="E46" s="57">
        <v>-3.5306122448979602</v>
      </c>
      <c r="F46" s="58">
        <v>4.2161599333610891</v>
      </c>
      <c r="G46" s="58">
        <v>6.9509559157406031E-4</v>
      </c>
      <c r="H46" s="58">
        <v>-4.481940016113857E-3</v>
      </c>
      <c r="I46" s="58">
        <v>-7.7880880972752697E-3</v>
      </c>
      <c r="J46" s="73">
        <v>-1.45006596635573</v>
      </c>
      <c r="K46" s="56">
        <v>4.5597020988514911</v>
      </c>
      <c r="L46">
        <v>-2.7950814328234648</v>
      </c>
      <c r="M46" s="73"/>
      <c r="N46">
        <f t="shared" si="0"/>
        <v>5.119620656725334</v>
      </c>
      <c r="O46">
        <f t="shared" si="1"/>
        <v>4.5597020988514911</v>
      </c>
      <c r="P46">
        <f t="shared" si="2"/>
        <v>-6.1137100280795584</v>
      </c>
      <c r="Q46">
        <f t="shared" si="3"/>
        <v>-2.7950814328234648</v>
      </c>
    </row>
    <row r="47" spans="1:17" ht="12.75" customHeight="1">
      <c r="A47" s="57">
        <v>3206</v>
      </c>
      <c r="B47" s="57">
        <v>1</v>
      </c>
      <c r="C47" s="57">
        <v>-1.6109941372244898</v>
      </c>
      <c r="D47" s="57">
        <v>1.7966256072734692</v>
      </c>
      <c r="E47" s="57">
        <v>-1.53061224489796</v>
      </c>
      <c r="F47" s="58">
        <v>-5.9062890462307402</v>
      </c>
      <c r="G47" s="58">
        <v>-2.0735761547067938E-2</v>
      </c>
      <c r="H47" s="58">
        <v>2.9710583522098565E-2</v>
      </c>
      <c r="I47" s="58">
        <v>0.1117526790103742</v>
      </c>
      <c r="J47" s="73">
        <v>1.7333552888520201</v>
      </c>
      <c r="K47" s="56">
        <v>-3.2130133877493852</v>
      </c>
      <c r="L47">
        <v>-6.9190687605167138</v>
      </c>
      <c r="M47" s="73"/>
      <c r="N47">
        <f t="shared" si="0"/>
        <v>-2.6530948298755423</v>
      </c>
      <c r="O47">
        <f t="shared" si="1"/>
        <v>-3.2130133877493852</v>
      </c>
      <c r="P47">
        <f t="shared" si="2"/>
        <v>-10.237697355772807</v>
      </c>
      <c r="Q47">
        <f t="shared" si="3"/>
        <v>-6.9190687605167138</v>
      </c>
    </row>
    <row r="48" spans="1:17" ht="12.75" customHeight="1">
      <c r="A48" s="57">
        <v>3212</v>
      </c>
      <c r="B48" s="57">
        <v>1</v>
      </c>
      <c r="C48" s="57">
        <v>0.89442878817551019</v>
      </c>
      <c r="D48" s="57">
        <v>-1.8824307086265308</v>
      </c>
      <c r="E48" s="57">
        <v>-3.5306122448979602</v>
      </c>
      <c r="F48" s="58">
        <v>4.2161599333610891</v>
      </c>
      <c r="G48" s="58">
        <v>-1.2086218694163937E-2</v>
      </c>
      <c r="H48" s="58">
        <v>4.0643924707001941E-2</v>
      </c>
      <c r="I48" s="58">
        <v>-6.1676153284499526E-2</v>
      </c>
      <c r="J48" s="73">
        <v>-1.45006596635573</v>
      </c>
      <c r="K48" s="56">
        <v>4.5597020988514911</v>
      </c>
      <c r="L48">
        <v>-2.7950814328234648</v>
      </c>
      <c r="M48" s="73"/>
      <c r="N48">
        <f t="shared" si="0"/>
        <v>5.119620656725334</v>
      </c>
      <c r="O48">
        <f t="shared" si="1"/>
        <v>4.5597020988514911</v>
      </c>
      <c r="P48">
        <f t="shared" si="2"/>
        <v>-6.1137100280795584</v>
      </c>
      <c r="Q48">
        <f t="shared" si="3"/>
        <v>-2.7950814328234648</v>
      </c>
    </row>
    <row r="49" spans="1:17" ht="12.75" customHeight="1">
      <c r="A49" s="57">
        <v>3218</v>
      </c>
      <c r="B49" s="57">
        <v>1</v>
      </c>
      <c r="C49" s="57">
        <v>-1.6487861999244897</v>
      </c>
      <c r="D49" s="57">
        <v>-0.23113586202653064</v>
      </c>
      <c r="E49" s="57">
        <v>0.469387755102041</v>
      </c>
      <c r="F49" s="58">
        <v>-8.0287380258225767</v>
      </c>
      <c r="G49" s="58">
        <v>3.4602384742820607E-3</v>
      </c>
      <c r="H49" s="58">
        <v>-4.0363343956692044E-4</v>
      </c>
      <c r="I49" s="58">
        <v>-3.8500070497208425E-2</v>
      </c>
      <c r="J49" s="73">
        <v>4.9515080168554295</v>
      </c>
      <c r="K49" s="56">
        <v>1.7642586745276865</v>
      </c>
      <c r="L49">
        <v>-36.435732104836433</v>
      </c>
      <c r="N49">
        <f t="shared" si="0"/>
        <v>2.3241772324015293</v>
      </c>
      <c r="O49">
        <f t="shared" si="1"/>
        <v>1.7642586745276865</v>
      </c>
      <c r="P49">
        <f t="shared" si="2"/>
        <v>-39.754360700092526</v>
      </c>
      <c r="Q49">
        <f t="shared" si="3"/>
        <v>-36.435732104836433</v>
      </c>
    </row>
    <row r="50" spans="1:17" ht="12.75" customHeight="1">
      <c r="A50" s="57">
        <v>3220</v>
      </c>
      <c r="B50" s="57">
        <v>1</v>
      </c>
      <c r="C50" s="57">
        <v>-2.2084439783244898</v>
      </c>
      <c r="D50" s="57">
        <v>1.0555091226734692</v>
      </c>
      <c r="E50" s="57">
        <v>1.46938775510204</v>
      </c>
      <c r="F50" s="58">
        <v>-6.0899625156185007</v>
      </c>
      <c r="G50" s="58">
        <v>-1.2527925840983938E-2</v>
      </c>
      <c r="H50" s="58">
        <v>-2.0436207836696113E-2</v>
      </c>
      <c r="I50" s="58">
        <v>6.5575876489714816E-2</v>
      </c>
      <c r="J50" s="73">
        <v>6.3841421080821402E-3</v>
      </c>
      <c r="K50" s="56">
        <v>-0.55053777763339562</v>
      </c>
      <c r="L50">
        <v>3.2797494091234918</v>
      </c>
      <c r="N50">
        <f t="shared" si="0"/>
        <v>9.3807802404472212E-3</v>
      </c>
      <c r="O50">
        <f t="shared" si="1"/>
        <v>-0.55053777763339562</v>
      </c>
      <c r="P50">
        <f t="shared" si="2"/>
        <v>-3.8879186132601912E-2</v>
      </c>
      <c r="Q50">
        <f t="shared" si="3"/>
        <v>3.2797494091234918</v>
      </c>
    </row>
    <row r="51" spans="1:17" ht="12.75" customHeight="1">
      <c r="K51" s="56"/>
    </row>
    <row r="53" spans="1:17" ht="12.75" customHeight="1">
      <c r="K53">
        <v>5.9054416203465772E-17</v>
      </c>
      <c r="N53">
        <f>AVERAGE(N2:N50)</f>
        <v>0.55991855787384281</v>
      </c>
      <c r="O53">
        <f>AVERAGE(O2:O50)</f>
        <v>5.9054416203465772E-17</v>
      </c>
      <c r="P53">
        <f>AVERAGE(P2:P50)</f>
        <v>-3.3186285952560937</v>
      </c>
      <c r="Q53">
        <f>AVERAGE(Q2:Q50)</f>
        <v>-1.1621909108842065E-15</v>
      </c>
    </row>
    <row r="60" spans="1:17" ht="13"/>
    <row r="61" spans="1:17" ht="13"/>
    <row r="62" spans="1:17" ht="13"/>
    <row r="63" spans="1:17" ht="13"/>
    <row r="64" spans="1:17" ht="13"/>
    <row r="65" ht="13"/>
    <row r="66" ht="13"/>
    <row r="67" ht="13"/>
    <row r="68" ht="13"/>
    <row r="69" ht="13"/>
    <row r="70" ht="13"/>
    <row r="71" ht="13"/>
    <row r="72" ht="13"/>
    <row r="73" ht="13"/>
    <row r="74" ht="13"/>
    <row r="75" ht="13"/>
    <row r="76" ht="13"/>
    <row r="77" ht="13"/>
    <row r="78" ht="13"/>
    <row r="79" ht="13"/>
    <row r="80" ht="13"/>
    <row r="81" ht="13"/>
    <row r="82" ht="13"/>
    <row r="83" ht="13"/>
    <row r="84" ht="13"/>
    <row r="85" ht="13"/>
    <row r="86" ht="13"/>
    <row r="87" ht="13"/>
    <row r="88" ht="13"/>
    <row r="89" ht="13"/>
    <row r="90" ht="13"/>
    <row r="91" ht="13"/>
    <row r="92" ht="13"/>
    <row r="93" ht="13"/>
    <row r="94" ht="13"/>
    <row r="95" ht="13"/>
    <row r="96" ht="13"/>
    <row r="97" ht="13"/>
    <row r="98" ht="13"/>
    <row r="99" ht="13"/>
    <row r="100" ht="13"/>
    <row r="101" ht="13"/>
    <row r="102" ht="13"/>
    <row r="103" ht="13"/>
    <row r="104" ht="13"/>
    <row r="105" ht="13"/>
    <row r="106" ht="13"/>
    <row r="107" ht="13"/>
    <row r="108" ht="13"/>
    <row r="109" ht="13"/>
    <row r="110" ht="13"/>
    <row r="111" ht="13"/>
    <row r="112" ht="13"/>
    <row r="113" ht="13"/>
    <row r="114" ht="13"/>
    <row r="115" ht="13"/>
    <row r="116" ht="13"/>
    <row r="117" ht="13"/>
    <row r="118" ht="13"/>
    <row r="119" ht="13"/>
    <row r="120" ht="13"/>
    <row r="121" ht="13"/>
    <row r="122" ht="13"/>
    <row r="123" ht="13"/>
    <row r="124" ht="13"/>
    <row r="125" ht="13"/>
    <row r="126" ht="13"/>
    <row r="127" ht="13"/>
    <row r="128" ht="13"/>
    <row r="129" ht="13"/>
    <row r="130" ht="13"/>
    <row r="131" ht="13"/>
    <row r="132" ht="13"/>
    <row r="133" ht="13"/>
    <row r="134" ht="13"/>
    <row r="135" ht="13"/>
    <row r="136" ht="13"/>
    <row r="137" ht="13"/>
    <row r="138" ht="13"/>
    <row r="139" ht="13"/>
    <row r="140" ht="13"/>
    <row r="141" ht="13"/>
    <row r="142" ht="13"/>
    <row r="143" ht="13"/>
    <row r="144" ht="13"/>
    <row r="145" ht="13"/>
    <row r="146" ht="13"/>
    <row r="147" ht="13"/>
    <row r="148" ht="13"/>
    <row r="149" ht="13"/>
    <row r="150" ht="13"/>
    <row r="151" ht="13"/>
    <row r="152" ht="13"/>
    <row r="153" ht="13"/>
    <row r="154" ht="13"/>
    <row r="155" ht="13"/>
    <row r="156" ht="13"/>
    <row r="157" ht="13"/>
    <row r="158" ht="13"/>
    <row r="159" ht="13"/>
    <row r="160" ht="13"/>
    <row r="161" ht="13"/>
    <row r="162" ht="13"/>
    <row r="163" ht="13"/>
    <row r="164" ht="13"/>
    <row r="165" ht="13"/>
    <row r="166" ht="13"/>
    <row r="167" ht="13"/>
    <row r="168" ht="13"/>
    <row r="169" ht="13"/>
    <row r="170" ht="13"/>
    <row r="171" ht="13"/>
    <row r="172" ht="13"/>
    <row r="173" ht="13"/>
    <row r="174" ht="13"/>
    <row r="175" ht="13"/>
    <row r="176" ht="13"/>
    <row r="177" ht="13"/>
    <row r="178" ht="13"/>
    <row r="179" ht="13"/>
    <row r="180" ht="13"/>
    <row r="181" ht="13"/>
    <row r="182" ht="13"/>
    <row r="183" ht="13"/>
    <row r="184" ht="13"/>
    <row r="185" ht="13"/>
    <row r="186" ht="13"/>
    <row r="187" ht="13"/>
    <row r="188" ht="13"/>
    <row r="189" ht="13"/>
    <row r="190" ht="13"/>
    <row r="191" ht="13"/>
    <row r="192" ht="13"/>
    <row r="193" ht="13"/>
    <row r="194" ht="13"/>
    <row r="195" ht="13"/>
    <row r="196" ht="13"/>
    <row r="197" ht="13"/>
    <row r="198" ht="13"/>
    <row r="199" ht="13"/>
    <row r="200" ht="13"/>
    <row r="201" ht="13"/>
    <row r="202" ht="13"/>
    <row r="203" ht="13"/>
    <row r="204" ht="13"/>
    <row r="205" ht="13"/>
    <row r="206" ht="13"/>
    <row r="207" ht="13"/>
    <row r="208" ht="13"/>
    <row r="209" ht="13"/>
    <row r="210" ht="13"/>
    <row r="211" ht="13"/>
    <row r="212" ht="13"/>
    <row r="213" ht="13"/>
    <row r="214" ht="13"/>
    <row r="215" ht="13"/>
    <row r="216" ht="13"/>
    <row r="217" ht="13"/>
    <row r="218" ht="13"/>
    <row r="219" ht="13"/>
    <row r="220" ht="13"/>
    <row r="221" ht="13"/>
    <row r="222" ht="13"/>
    <row r="223" ht="13"/>
    <row r="224" ht="13"/>
    <row r="225" ht="13"/>
    <row r="226" ht="13"/>
    <row r="227" ht="13"/>
    <row r="228" ht="13"/>
    <row r="229" ht="13"/>
    <row r="230" ht="13"/>
    <row r="231" ht="13"/>
    <row r="232" ht="13"/>
    <row r="233" ht="13"/>
    <row r="234" ht="13"/>
    <row r="235" ht="13"/>
    <row r="236" ht="13"/>
    <row r="237" ht="13"/>
    <row r="238" ht="13"/>
    <row r="239" ht="13"/>
    <row r="240"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row r="996" ht="13"/>
    <row r="997" ht="13"/>
    <row r="998" ht="13"/>
    <row r="999" ht="13"/>
    <row r="1000" ht="13"/>
    <row r="1001" ht="13"/>
    <row r="1002" ht="13"/>
    <row r="1003" ht="1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C1736-6B45-DD43-AA78-91CEE6E2ADEE}">
  <dimension ref="A1:I51"/>
  <sheetViews>
    <sheetView workbookViewId="0">
      <selection activeCell="J4" sqref="J4"/>
    </sheetView>
  </sheetViews>
  <sheetFormatPr baseColWidth="10" defaultRowHeight="13"/>
  <cols>
    <col min="1" max="2" width="11.5" style="58"/>
    <col min="3" max="3" width="14.83203125" style="58" customWidth="1"/>
    <col min="4" max="4" width="21.5" style="58" customWidth="1"/>
    <col min="5" max="5" width="14.5" style="58" customWidth="1"/>
    <col min="6" max="6" width="29" style="58" customWidth="1"/>
    <col min="7" max="9" width="11.5"/>
  </cols>
  <sheetData>
    <row r="1" spans="1:9" ht="14">
      <c r="A1" s="59" t="s">
        <v>65</v>
      </c>
      <c r="B1" s="59" t="s">
        <v>111</v>
      </c>
      <c r="C1" s="59" t="s">
        <v>200</v>
      </c>
      <c r="D1" s="59" t="s">
        <v>201</v>
      </c>
      <c r="E1" s="59" t="s">
        <v>113</v>
      </c>
      <c r="F1" s="60" t="s">
        <v>202</v>
      </c>
      <c r="G1" s="74" t="s">
        <v>206</v>
      </c>
      <c r="H1" s="75" t="s">
        <v>208</v>
      </c>
      <c r="I1" s="76"/>
    </row>
    <row r="2" spans="1:9" ht="14">
      <c r="A2" s="57">
        <v>1001</v>
      </c>
      <c r="B2" s="57">
        <v>1</v>
      </c>
      <c r="C2" s="57">
        <v>-0.42737463492448974</v>
      </c>
      <c r="D2" s="57">
        <v>4.8571202673469357E-2</v>
      </c>
      <c r="E2" s="57">
        <v>0.469387755102041</v>
      </c>
      <c r="F2" s="58">
        <v>-8.0287380258225767</v>
      </c>
      <c r="G2" s="73">
        <v>0.49186751169311504</v>
      </c>
      <c r="H2" s="56">
        <v>-0.32904197075258468</v>
      </c>
    </row>
    <row r="3" spans="1:9" ht="14">
      <c r="A3" s="57">
        <v>1003</v>
      </c>
      <c r="B3" s="57">
        <v>1</v>
      </c>
      <c r="C3" s="57">
        <v>-0.1623668227244898</v>
      </c>
      <c r="D3" s="57">
        <v>0.12443531757346936</v>
      </c>
      <c r="E3" s="57">
        <v>0.469387755102041</v>
      </c>
      <c r="F3" s="58">
        <v>-8.0287380258225767</v>
      </c>
      <c r="G3" s="73">
        <v>6.3841421080821402E-3</v>
      </c>
      <c r="H3" s="56">
        <v>-0.55692191974147776</v>
      </c>
    </row>
    <row r="4" spans="1:9" ht="14">
      <c r="A4" s="57">
        <v>1004</v>
      </c>
      <c r="B4" s="57">
        <v>1</v>
      </c>
      <c r="C4" s="57">
        <v>-0.12438363542448977</v>
      </c>
      <c r="D4" s="57">
        <v>-0.45640210912653062</v>
      </c>
      <c r="E4" s="57">
        <v>2.4693877551020398</v>
      </c>
      <c r="F4" s="58">
        <v>-2.1511870054144104</v>
      </c>
      <c r="G4" s="73">
        <v>-0.28490587958468</v>
      </c>
      <c r="H4" s="56">
        <v>-1.2634616482768277</v>
      </c>
    </row>
    <row r="5" spans="1:9" ht="14">
      <c r="A5" s="57">
        <v>1006</v>
      </c>
      <c r="B5" s="57">
        <v>1</v>
      </c>
      <c r="C5" s="57">
        <v>1.3124991850755101</v>
      </c>
      <c r="D5" s="57">
        <v>-0.85231054942653062</v>
      </c>
      <c r="E5" s="57">
        <v>-0.530612244897959</v>
      </c>
      <c r="F5" s="58">
        <v>-7.967513536026658</v>
      </c>
      <c r="G5" s="73">
        <v>-1.15877594466297</v>
      </c>
      <c r="H5" s="56">
        <v>5.4942147457528789E-2</v>
      </c>
    </row>
    <row r="6" spans="1:9" ht="14">
      <c r="A6" s="57">
        <v>1009</v>
      </c>
      <c r="B6" s="57">
        <v>1</v>
      </c>
      <c r="C6" s="57">
        <v>1.1908120899755101</v>
      </c>
      <c r="D6" s="57">
        <v>5.4971745173469366E-2</v>
      </c>
      <c r="E6" s="57">
        <v>1.46938775510204</v>
      </c>
      <c r="F6" s="58">
        <v>-6.0899625156185007</v>
      </c>
      <c r="G6" s="73">
        <v>-1.15877594466297</v>
      </c>
      <c r="H6" s="56">
        <v>-2.2626097418684097</v>
      </c>
    </row>
    <row r="7" spans="1:9" ht="14">
      <c r="A7" s="57">
        <v>1010</v>
      </c>
      <c r="B7" s="57">
        <v>1</v>
      </c>
      <c r="C7" s="57">
        <v>-0.52787693882448983</v>
      </c>
      <c r="D7" s="57">
        <v>7.4305495373469366E-2</v>
      </c>
      <c r="E7" s="57">
        <v>-1.53061224489796</v>
      </c>
      <c r="F7" s="58">
        <v>-5.9062890462307402</v>
      </c>
      <c r="G7" s="73">
        <v>3.2660748372877002</v>
      </c>
      <c r="H7" s="56">
        <v>-5.5590126965795088</v>
      </c>
    </row>
    <row r="8" spans="1:9" ht="14">
      <c r="A8" s="57">
        <v>1011</v>
      </c>
      <c r="B8" s="57">
        <v>1</v>
      </c>
      <c r="C8" s="57">
        <v>-9.6908570024489785E-2</v>
      </c>
      <c r="D8" s="57">
        <v>0.51440581277346931</v>
      </c>
      <c r="E8" s="57">
        <v>2.4693877551020398</v>
      </c>
      <c r="F8" s="58">
        <v>-2.1511870054144104</v>
      </c>
      <c r="G8" s="73">
        <v>-1.45006596635573</v>
      </c>
      <c r="H8" s="56">
        <v>-4.1406936992828891</v>
      </c>
    </row>
    <row r="9" spans="1:9" ht="14">
      <c r="A9" s="57">
        <v>1012</v>
      </c>
      <c r="B9" s="57">
        <v>1</v>
      </c>
      <c r="C9" s="57">
        <v>1.9033135656755102</v>
      </c>
      <c r="D9" s="57">
        <v>-1.0476570825265308</v>
      </c>
      <c r="E9" s="57">
        <v>-4.5306122448979602</v>
      </c>
      <c r="F9" s="58">
        <v>12.27738442315699</v>
      </c>
      <c r="G9" s="73">
        <v>-1.45006596635573</v>
      </c>
      <c r="H9" s="56">
        <v>6.0097680652072212</v>
      </c>
    </row>
    <row r="10" spans="1:9" ht="14">
      <c r="A10" s="57">
        <v>1013</v>
      </c>
      <c r="B10" s="57">
        <v>1</v>
      </c>
      <c r="C10" s="57">
        <v>1.6598032280755102</v>
      </c>
      <c r="D10" s="57">
        <v>-1.2987125663265306</v>
      </c>
      <c r="E10" s="57">
        <v>4.4693877551020398</v>
      </c>
      <c r="F10" s="58">
        <v>11.72636401499379</v>
      </c>
      <c r="G10" s="73">
        <v>-0.80275480710321001</v>
      </c>
      <c r="H10" s="56">
        <v>-4.1477410630902298</v>
      </c>
    </row>
    <row r="11" spans="1:9" ht="14">
      <c r="A11" s="57">
        <v>1015</v>
      </c>
      <c r="B11" s="57">
        <v>1</v>
      </c>
      <c r="C11" s="57">
        <v>0.76025834777551016</v>
      </c>
      <c r="D11" s="57">
        <v>0.23375538667346937</v>
      </c>
      <c r="E11" s="57">
        <v>-3.5306122448979602</v>
      </c>
      <c r="F11" s="58">
        <v>4.2161599333610891</v>
      </c>
      <c r="G11" s="73">
        <v>2.3367043156501799</v>
      </c>
      <c r="H11" s="56">
        <v>-8.8099154274142766</v>
      </c>
    </row>
    <row r="12" spans="1:9" ht="14">
      <c r="A12" s="57">
        <v>1016</v>
      </c>
      <c r="B12" s="57">
        <v>1</v>
      </c>
      <c r="C12" s="57">
        <v>1.3012216270755101</v>
      </c>
      <c r="D12" s="57">
        <v>-0.73772998212653063</v>
      </c>
      <c r="E12" s="57">
        <v>3.4693877551020398</v>
      </c>
      <c r="F12" s="58">
        <v>3.7875885047896887</v>
      </c>
      <c r="G12" s="73">
        <v>-1.15877594466297</v>
      </c>
      <c r="H12" s="56">
        <v>-4.5801616311943496</v>
      </c>
    </row>
    <row r="13" spans="1:9" ht="14">
      <c r="A13" s="57">
        <v>1019</v>
      </c>
      <c r="B13" s="57">
        <v>1</v>
      </c>
      <c r="C13" s="57">
        <v>-0.16946823332448979</v>
      </c>
      <c r="D13" s="57">
        <v>-8.5371374826530635E-2</v>
      </c>
      <c r="E13" s="57">
        <v>3.4693877551020398</v>
      </c>
      <c r="F13" s="58">
        <v>3.7875885047896887</v>
      </c>
      <c r="G13" s="73">
        <v>6.3841421080821402E-3</v>
      </c>
      <c r="H13" s="56">
        <v>-0.53776949341723135</v>
      </c>
    </row>
    <row r="14" spans="1:9" ht="14">
      <c r="A14" s="57">
        <v>1021</v>
      </c>
      <c r="B14" s="57">
        <v>1</v>
      </c>
      <c r="C14" s="57">
        <v>0.1340020380755102</v>
      </c>
      <c r="D14" s="57">
        <v>-0.18415752822653064</v>
      </c>
      <c r="E14" s="57">
        <v>-1.53061224489796</v>
      </c>
      <c r="F14" s="58">
        <v>-5.9062890462307402</v>
      </c>
      <c r="G14" s="73">
        <v>-0.57619590127744202</v>
      </c>
      <c r="H14" s="56">
        <v>0.32201394408142603</v>
      </c>
    </row>
    <row r="15" spans="1:9" ht="14">
      <c r="A15" s="57">
        <v>1242</v>
      </c>
      <c r="B15" s="57">
        <v>1</v>
      </c>
      <c r="C15" s="57">
        <v>-0.14843950982448978</v>
      </c>
      <c r="D15" s="57">
        <v>-1.0195435227265308</v>
      </c>
      <c r="E15" s="57">
        <v>2.4693877551020398</v>
      </c>
      <c r="F15" s="58">
        <v>-2.1511870054144104</v>
      </c>
      <c r="G15" s="73">
        <v>1.4628342505718899</v>
      </c>
      <c r="H15" s="56">
        <v>3.0523864282322513</v>
      </c>
    </row>
    <row r="16" spans="1:9" ht="14">
      <c r="A16" s="57">
        <v>1243</v>
      </c>
      <c r="B16" s="57">
        <v>1</v>
      </c>
      <c r="C16" s="57">
        <v>-0.1899032501244898</v>
      </c>
      <c r="D16" s="57">
        <v>2.9403526693734694</v>
      </c>
      <c r="E16" s="57">
        <v>-2.5306122448979602</v>
      </c>
      <c r="F16" s="58">
        <v>-1.8450645564348207</v>
      </c>
      <c r="G16" s="73">
        <v>-0.57619590127744202</v>
      </c>
      <c r="H16" s="56">
        <v>0.89820984535886828</v>
      </c>
    </row>
    <row r="17" spans="1:8" ht="14">
      <c r="A17" s="57">
        <v>1244</v>
      </c>
      <c r="B17" s="57">
        <v>1</v>
      </c>
      <c r="C17" s="57">
        <v>4.5209867375510214E-2</v>
      </c>
      <c r="D17" s="57">
        <v>1.0478765422734693</v>
      </c>
      <c r="E17" s="57">
        <v>4.4693877551020398</v>
      </c>
      <c r="F17" s="58">
        <v>11.72636401499379</v>
      </c>
      <c r="G17" s="73">
        <v>1.38656481042455</v>
      </c>
      <c r="H17" s="56">
        <v>5.6371772274930221</v>
      </c>
    </row>
    <row r="18" spans="1:8" ht="14">
      <c r="A18" s="57">
        <v>1245</v>
      </c>
      <c r="B18" s="57">
        <v>1</v>
      </c>
      <c r="C18" s="57">
        <v>0.1051216249755102</v>
      </c>
      <c r="D18" s="57">
        <v>-0.7359701976265306</v>
      </c>
      <c r="E18" s="57">
        <v>-3.5306122448979602</v>
      </c>
      <c r="F18" s="58">
        <v>4.2161599333610891</v>
      </c>
      <c r="G18" s="73">
        <v>3.4134370387699099E-2</v>
      </c>
      <c r="H18" s="56">
        <v>-0.68043378393653553</v>
      </c>
    </row>
    <row r="19" spans="1:8" ht="14">
      <c r="A19" s="57">
        <v>1247</v>
      </c>
      <c r="B19" s="57">
        <v>1</v>
      </c>
      <c r="C19" s="57">
        <v>-1.1155737241244899</v>
      </c>
      <c r="D19" s="57">
        <v>1.1105575746734693</v>
      </c>
      <c r="E19" s="57">
        <v>3.4693877551020398</v>
      </c>
      <c r="F19" s="58">
        <v>3.7875885047896887</v>
      </c>
      <c r="G19" s="73">
        <v>-0.57619590127744202</v>
      </c>
      <c r="H19" s="56">
        <v>-2.5589655623057839</v>
      </c>
    </row>
    <row r="20" spans="1:8" ht="14">
      <c r="A20" s="57">
        <v>1248</v>
      </c>
      <c r="B20" s="57">
        <v>1</v>
      </c>
      <c r="C20" s="57">
        <v>1.4248912334755102</v>
      </c>
      <c r="D20" s="57">
        <v>-0.92612654632653069</v>
      </c>
      <c r="E20" s="57">
        <v>2.4693877551020398</v>
      </c>
      <c r="F20" s="58">
        <v>-2.1511870054144104</v>
      </c>
      <c r="G20" s="73">
        <v>-1.45006596635573</v>
      </c>
      <c r="H20" s="56">
        <v>-4.1406936992828891</v>
      </c>
    </row>
    <row r="21" spans="1:8" ht="14">
      <c r="A21" s="57">
        <v>1249</v>
      </c>
      <c r="B21" s="57">
        <v>1</v>
      </c>
      <c r="C21" s="57">
        <v>-3.2659186324489782E-2</v>
      </c>
      <c r="D21" s="57">
        <v>0.83881040207346935</v>
      </c>
      <c r="E21" s="57">
        <v>2.4693877551020398</v>
      </c>
      <c r="F21" s="58">
        <v>-2.1511870054144104</v>
      </c>
      <c r="G21" s="73">
        <v>-9.76355263188734E-2</v>
      </c>
      <c r="H21" s="56">
        <v>-0.80101853102861176</v>
      </c>
    </row>
    <row r="22" spans="1:8" ht="14">
      <c r="A22" s="57">
        <v>1255</v>
      </c>
      <c r="B22" s="57">
        <v>1</v>
      </c>
      <c r="C22" s="57">
        <v>-0.15579362062448979</v>
      </c>
      <c r="D22" s="57">
        <v>-0.14269029832653063</v>
      </c>
      <c r="E22" s="57">
        <v>-0.530612244897959</v>
      </c>
      <c r="F22" s="58">
        <v>-7.967513536026658</v>
      </c>
      <c r="G22" s="73">
        <v>0.29767416380084405</v>
      </c>
      <c r="H22" s="56">
        <v>-0.71786811417633145</v>
      </c>
    </row>
    <row r="23" spans="1:8" ht="14">
      <c r="A23" s="57">
        <v>1276</v>
      </c>
      <c r="B23" s="57">
        <v>1</v>
      </c>
      <c r="C23" s="57">
        <v>-0.79059105102448979</v>
      </c>
      <c r="D23" s="57">
        <v>-8.9723380926530635E-2</v>
      </c>
      <c r="E23" s="57">
        <v>-2.5306122448979602</v>
      </c>
      <c r="F23" s="58">
        <v>-1.8450645564348207</v>
      </c>
      <c r="G23" s="73">
        <v>-1.45006596635573</v>
      </c>
      <c r="H23" s="56">
        <v>3.1096361324957611</v>
      </c>
    </row>
    <row r="24" spans="1:8" ht="14">
      <c r="A24" s="57">
        <v>1282</v>
      </c>
      <c r="B24" s="57">
        <v>1</v>
      </c>
      <c r="C24" s="57">
        <v>1.3578576910755102</v>
      </c>
      <c r="D24" s="57">
        <v>-1.1230000328265308</v>
      </c>
      <c r="E24" s="57">
        <v>4.4693877551020398</v>
      </c>
      <c r="F24" s="58">
        <v>11.72636401499379</v>
      </c>
      <c r="G24" s="73">
        <v>0.51269474534626702</v>
      </c>
      <c r="H24" s="56">
        <v>1.7315130590819217</v>
      </c>
    </row>
    <row r="25" spans="1:8" ht="14">
      <c r="A25" s="57">
        <v>1286</v>
      </c>
      <c r="B25" s="57">
        <v>1</v>
      </c>
      <c r="C25" s="57">
        <v>-1.2704712475244899</v>
      </c>
      <c r="D25" s="57">
        <v>-0.29497775112653063</v>
      </c>
      <c r="E25" s="57">
        <v>-0.530612244897959</v>
      </c>
      <c r="F25" s="58">
        <v>-7.967513536026658</v>
      </c>
      <c r="G25" s="73">
        <v>-0.8674859229702031</v>
      </c>
      <c r="H25" s="56">
        <v>-9.9619904869245435E-2</v>
      </c>
    </row>
    <row r="26" spans="1:8" ht="14">
      <c r="A26" s="57">
        <v>1294</v>
      </c>
      <c r="B26" s="57">
        <v>1</v>
      </c>
      <c r="C26" s="57">
        <v>-1.1146400604244897</v>
      </c>
      <c r="D26" s="57">
        <v>-0.24380762812653062</v>
      </c>
      <c r="E26" s="57">
        <v>-2.5306122448979602</v>
      </c>
      <c r="F26" s="58">
        <v>-1.8450645564348207</v>
      </c>
      <c r="G26" s="73">
        <v>-1.15877594466297</v>
      </c>
      <c r="H26" s="56">
        <v>2.3724940367834702</v>
      </c>
    </row>
    <row r="27" spans="1:8" ht="14">
      <c r="A27" s="57">
        <v>1300</v>
      </c>
      <c r="B27" s="57">
        <v>1</v>
      </c>
      <c r="C27" s="57">
        <v>-1.7045486440244899</v>
      </c>
      <c r="D27" s="57">
        <v>1.6899413852734693</v>
      </c>
      <c r="E27" s="57">
        <v>-4.5306122448979602</v>
      </c>
      <c r="F27" s="58">
        <v>12.27738442315699</v>
      </c>
      <c r="G27" s="73">
        <v>-1.15877594466297</v>
      </c>
      <c r="H27" s="56">
        <v>4.6900459261094101</v>
      </c>
    </row>
    <row r="28" spans="1:8" ht="14">
      <c r="A28" s="57">
        <v>1301</v>
      </c>
      <c r="B28" s="57">
        <v>1</v>
      </c>
      <c r="C28" s="57">
        <v>-0.31526744542448976</v>
      </c>
      <c r="D28" s="57">
        <v>1.2061870745734693</v>
      </c>
      <c r="E28" s="57">
        <v>-2.5306122448979602</v>
      </c>
      <c r="F28" s="58">
        <v>-1.8450645564348207</v>
      </c>
      <c r="G28" s="73">
        <v>6.3841421080821402E-3</v>
      </c>
      <c r="H28" s="56">
        <v>-0.57607434606572416</v>
      </c>
    </row>
    <row r="29" spans="1:8" ht="14">
      <c r="A29" s="57">
        <v>1302</v>
      </c>
      <c r="B29" s="57">
        <v>1</v>
      </c>
      <c r="C29" s="57">
        <v>-0.54000060052448984</v>
      </c>
      <c r="D29" s="57">
        <v>-0.20642567582653062</v>
      </c>
      <c r="E29" s="57">
        <v>4.4693877551020398</v>
      </c>
      <c r="F29" s="58">
        <v>11.72636401499379</v>
      </c>
      <c r="G29" s="73">
        <v>0.93575466374560212</v>
      </c>
      <c r="H29" s="56">
        <v>3.6223318780503782</v>
      </c>
    </row>
    <row r="30" spans="1:8" ht="14">
      <c r="A30" s="57">
        <v>1303</v>
      </c>
      <c r="B30" s="57">
        <v>1</v>
      </c>
      <c r="C30" s="57">
        <v>-0.66170024372448977</v>
      </c>
      <c r="D30" s="57">
        <v>-0.28196304892653062</v>
      </c>
      <c r="E30" s="57">
        <v>0.469387755102041</v>
      </c>
      <c r="F30" s="58">
        <v>-8.0287380258225767</v>
      </c>
      <c r="G30" s="73">
        <v>2.7112450223572599</v>
      </c>
      <c r="H30" s="56">
        <v>0.71270665670201439</v>
      </c>
    </row>
    <row r="31" spans="1:8" ht="14">
      <c r="A31" s="57">
        <v>3116</v>
      </c>
      <c r="B31" s="57">
        <v>1</v>
      </c>
      <c r="C31" s="57">
        <v>0.66075843907551013</v>
      </c>
      <c r="D31" s="57">
        <v>-0.15115005602653064</v>
      </c>
      <c r="E31" s="57">
        <v>1.46938775510204</v>
      </c>
      <c r="F31" s="58">
        <v>-6.0899625156185007</v>
      </c>
      <c r="G31" s="73">
        <v>-0.8674859229702031</v>
      </c>
      <c r="H31" s="56">
        <v>-1.8345917508096508</v>
      </c>
    </row>
    <row r="32" spans="1:8" ht="14">
      <c r="A32" s="57">
        <v>3125</v>
      </c>
      <c r="B32" s="57">
        <v>1</v>
      </c>
      <c r="C32" s="57">
        <v>-1.4618121686244898</v>
      </c>
      <c r="D32" s="57">
        <v>2.6893462841734697</v>
      </c>
      <c r="E32" s="57">
        <v>4.4693877551020398</v>
      </c>
      <c r="F32" s="58">
        <v>11.72636401499379</v>
      </c>
      <c r="G32" s="73">
        <v>-9.76355263188734E-2</v>
      </c>
      <c r="H32" s="56">
        <v>-0.99628958366635856</v>
      </c>
    </row>
    <row r="33" spans="1:8" ht="14">
      <c r="A33" s="57">
        <v>3140</v>
      </c>
      <c r="B33" s="57">
        <v>1</v>
      </c>
      <c r="C33" s="57">
        <v>-0.49736100912448977</v>
      </c>
      <c r="D33" s="57">
        <v>0.83747521277346937</v>
      </c>
      <c r="E33" s="57">
        <v>-1.53061224489796</v>
      </c>
      <c r="F33" s="58">
        <v>-5.9062890462307402</v>
      </c>
      <c r="G33" s="73">
        <v>0.168211932066856</v>
      </c>
      <c r="H33" s="56">
        <v>-0.81738580083331636</v>
      </c>
    </row>
    <row r="34" spans="1:8" ht="14">
      <c r="A34" s="57">
        <v>3143</v>
      </c>
      <c r="B34" s="57">
        <v>1</v>
      </c>
      <c r="C34" s="57">
        <v>-0.45150598642448975</v>
      </c>
      <c r="D34" s="57">
        <v>-0.74834857782653064</v>
      </c>
      <c r="E34" s="57">
        <v>0.469387755102041</v>
      </c>
      <c r="F34" s="58">
        <v>-8.0287380258225767</v>
      </c>
      <c r="G34" s="73">
        <v>5.5063378316103897</v>
      </c>
      <c r="H34" s="56">
        <v>2.0246889957391985</v>
      </c>
    </row>
    <row r="35" spans="1:8" ht="14">
      <c r="A35" s="57">
        <v>3166</v>
      </c>
      <c r="B35" s="57">
        <v>1</v>
      </c>
      <c r="C35" s="57">
        <v>0.75352617697551016</v>
      </c>
      <c r="D35" s="57">
        <v>-0.15364266512653063</v>
      </c>
      <c r="E35" s="57">
        <v>-3.5306122448979602</v>
      </c>
      <c r="F35" s="58">
        <v>4.2161599333610891</v>
      </c>
      <c r="G35" s="73">
        <v>-0.5484456729978251</v>
      </c>
      <c r="H35" s="56">
        <v>1.376430450873581</v>
      </c>
    </row>
    <row r="36" spans="1:8" ht="14">
      <c r="A36" s="57">
        <v>3167</v>
      </c>
      <c r="B36" s="57">
        <v>1</v>
      </c>
      <c r="C36" s="57">
        <v>0.7845511133755102</v>
      </c>
      <c r="D36" s="57">
        <v>0.75720831917346931</v>
      </c>
      <c r="E36" s="57">
        <v>-2.5306122448979602</v>
      </c>
      <c r="F36" s="58">
        <v>-1.8450645564348207</v>
      </c>
      <c r="G36" s="73">
        <v>-1.15877594466297</v>
      </c>
      <c r="H36" s="56">
        <v>2.3724940367834702</v>
      </c>
    </row>
    <row r="37" spans="1:8" ht="14">
      <c r="A37" s="57">
        <v>3170</v>
      </c>
      <c r="B37" s="57">
        <v>1</v>
      </c>
      <c r="C37" s="57">
        <v>1.5601766727755102</v>
      </c>
      <c r="D37" s="57">
        <v>-1.4184473882265307</v>
      </c>
      <c r="E37" s="57">
        <v>-4.5306122448979602</v>
      </c>
      <c r="F37" s="58">
        <v>12.27738442315699</v>
      </c>
      <c r="G37" s="73">
        <v>-1.45006596635573</v>
      </c>
      <c r="H37" s="56">
        <v>6.0097680652072212</v>
      </c>
    </row>
    <row r="38" spans="1:8" ht="14">
      <c r="A38" s="57">
        <v>3173</v>
      </c>
      <c r="B38" s="57">
        <v>1</v>
      </c>
      <c r="C38" s="57">
        <v>0.37034984817551025</v>
      </c>
      <c r="D38" s="57">
        <v>-1.3404233141265307</v>
      </c>
      <c r="E38" s="57">
        <v>3.4693877551020398</v>
      </c>
      <c r="F38" s="58">
        <v>3.7875885047896887</v>
      </c>
      <c r="G38" s="73">
        <v>-1.15877594466297</v>
      </c>
      <c r="H38" s="56">
        <v>-4.5801616311943496</v>
      </c>
    </row>
    <row r="39" spans="1:8" ht="14">
      <c r="A39" s="57">
        <v>3175</v>
      </c>
      <c r="B39" s="57">
        <v>1</v>
      </c>
      <c r="C39" s="57">
        <v>-1.3419770009244898</v>
      </c>
      <c r="D39" s="57">
        <v>1.2980621985734693</v>
      </c>
      <c r="E39" s="57">
        <v>-4.5306122448979602</v>
      </c>
      <c r="F39" s="58">
        <v>12.27738442315699</v>
      </c>
      <c r="G39" s="73">
        <v>-1.45006596635573</v>
      </c>
      <c r="H39" s="56">
        <v>6.0097680652072212</v>
      </c>
    </row>
    <row r="40" spans="1:8" ht="14">
      <c r="A40" s="57">
        <v>3176</v>
      </c>
      <c r="B40" s="57">
        <v>1</v>
      </c>
      <c r="C40" s="57">
        <v>0.14859288967551021</v>
      </c>
      <c r="D40" s="57">
        <v>0.53202423087346939</v>
      </c>
      <c r="E40" s="57">
        <v>-3.5306122448979602</v>
      </c>
      <c r="F40" s="58">
        <v>4.2161599333610891</v>
      </c>
      <c r="G40" s="73">
        <v>0.48494451706665004</v>
      </c>
      <c r="H40" s="56">
        <v>-2.2720696079254852</v>
      </c>
    </row>
    <row r="41" spans="1:8" ht="14">
      <c r="A41" s="57">
        <v>3189</v>
      </c>
      <c r="B41" s="57">
        <v>1</v>
      </c>
      <c r="C41" s="57">
        <v>0.37419985047551024</v>
      </c>
      <c r="D41" s="57">
        <v>-0.72976462832653066</v>
      </c>
      <c r="E41" s="57">
        <v>-0.530612244897959</v>
      </c>
      <c r="F41" s="58">
        <v>-7.967513536026658</v>
      </c>
      <c r="G41" s="73">
        <v>-4.2135069584167399E-2</v>
      </c>
      <c r="H41" s="56">
        <v>-0.53756117401285608</v>
      </c>
    </row>
    <row r="42" spans="1:8" ht="14">
      <c r="A42" s="57">
        <v>3190</v>
      </c>
      <c r="B42" s="57">
        <v>1</v>
      </c>
      <c r="C42" s="57">
        <v>-0.90900341952448982</v>
      </c>
      <c r="D42" s="57">
        <v>2.7233056873469358E-2</v>
      </c>
      <c r="E42" s="57">
        <v>3.4693877551020398</v>
      </c>
      <c r="F42" s="58">
        <v>3.7875885047896887</v>
      </c>
      <c r="G42" s="73">
        <v>-0.68021556970439701</v>
      </c>
      <c r="H42" s="56">
        <v>-2.9198501262360357</v>
      </c>
    </row>
    <row r="43" spans="1:8" ht="14">
      <c r="A43" s="57">
        <v>3199</v>
      </c>
      <c r="B43" s="57">
        <v>1</v>
      </c>
      <c r="C43" s="57">
        <v>1.1205471243755101</v>
      </c>
      <c r="D43" s="57">
        <v>-0.42520042812653064</v>
      </c>
      <c r="E43" s="57">
        <v>1.46938775510204</v>
      </c>
      <c r="F43" s="58">
        <v>-6.0899625156185007</v>
      </c>
      <c r="G43" s="73">
        <v>-0.57619590127744202</v>
      </c>
      <c r="H43" s="56">
        <v>-1.4065737597509</v>
      </c>
    </row>
    <row r="44" spans="1:8" ht="14">
      <c r="A44" s="57">
        <v>3200</v>
      </c>
      <c r="B44" s="57">
        <v>1</v>
      </c>
      <c r="C44" s="57">
        <v>0.38471496747551026</v>
      </c>
      <c r="D44" s="57">
        <v>-0.22749092252653064</v>
      </c>
      <c r="E44" s="57">
        <v>-3.5306122448979602</v>
      </c>
      <c r="F44" s="58">
        <v>4.2161599333610891</v>
      </c>
      <c r="G44" s="73">
        <v>-1.45006596635573</v>
      </c>
      <c r="H44" s="56">
        <v>4.5597020988514911</v>
      </c>
    </row>
    <row r="45" spans="1:8" ht="14">
      <c r="A45" s="57">
        <v>3206</v>
      </c>
      <c r="B45" s="57">
        <v>1</v>
      </c>
      <c r="C45" s="57">
        <v>-1.6109941372244898</v>
      </c>
      <c r="D45" s="57">
        <v>1.7966256072734692</v>
      </c>
      <c r="E45" s="57">
        <v>-1.53061224489796</v>
      </c>
      <c r="F45" s="58">
        <v>-5.9062890462307402</v>
      </c>
      <c r="G45" s="73">
        <v>1.7333552888520201</v>
      </c>
      <c r="H45" s="56">
        <v>-3.2130133877493852</v>
      </c>
    </row>
    <row r="46" spans="1:8" ht="14">
      <c r="A46" s="57">
        <v>3212</v>
      </c>
      <c r="B46" s="57">
        <v>1</v>
      </c>
      <c r="C46" s="57">
        <v>0.89442878817551019</v>
      </c>
      <c r="D46" s="57">
        <v>-1.8824307086265308</v>
      </c>
      <c r="E46" s="57">
        <v>-3.5306122448979602</v>
      </c>
      <c r="F46" s="58">
        <v>4.2161599333610891</v>
      </c>
      <c r="G46" s="73">
        <v>-1.45006596635573</v>
      </c>
      <c r="H46" s="56">
        <v>4.5597020988514911</v>
      </c>
    </row>
    <row r="47" spans="1:8" ht="14">
      <c r="A47" s="57">
        <v>3218</v>
      </c>
      <c r="B47" s="57">
        <v>1</v>
      </c>
      <c r="C47" s="57">
        <v>-1.6487861999244897</v>
      </c>
      <c r="D47" s="57">
        <v>-0.23113586202653064</v>
      </c>
      <c r="E47" s="57">
        <v>0.469387755102041</v>
      </c>
      <c r="F47" s="58">
        <v>-8.0287380258225767</v>
      </c>
      <c r="G47" s="73">
        <v>4.9515080168554295</v>
      </c>
      <c r="H47" s="56">
        <v>1.7642586745276865</v>
      </c>
    </row>
    <row r="48" spans="1:8" ht="14">
      <c r="A48" s="57">
        <v>3220</v>
      </c>
      <c r="B48" s="57">
        <v>1</v>
      </c>
      <c r="C48" s="57">
        <v>-2.2084439783244898</v>
      </c>
      <c r="D48" s="57">
        <v>1.0555091226734692</v>
      </c>
      <c r="E48" s="57">
        <v>1.46938775510204</v>
      </c>
      <c r="F48" s="58">
        <v>-6.0899625156185007</v>
      </c>
      <c r="G48" s="73">
        <v>6.3841421080821402E-3</v>
      </c>
      <c r="H48" s="56">
        <v>-0.55053777763339562</v>
      </c>
    </row>
    <row r="49" spans="8:8">
      <c r="H49" s="56"/>
    </row>
    <row r="51" spans="8:8">
      <c r="H51">
        <v>5.9054416203465772E-17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CE3A5-D619-6146-9188-FB7DD0D7BBFA}">
  <dimension ref="A1:H48"/>
  <sheetViews>
    <sheetView workbookViewId="0">
      <selection activeCell="I9" sqref="I9"/>
    </sheetView>
  </sheetViews>
  <sheetFormatPr baseColWidth="10" defaultRowHeight="13"/>
  <cols>
    <col min="1" max="2" width="11.5" style="58"/>
    <col min="3" max="3" width="14.83203125" style="58" customWidth="1"/>
    <col min="4" max="4" width="21.5" style="58" customWidth="1"/>
    <col min="5" max="5" width="14.5" style="58" customWidth="1"/>
    <col min="6" max="6" width="29" style="58" customWidth="1"/>
    <col min="7" max="8" width="11.5"/>
  </cols>
  <sheetData>
    <row r="1" spans="1:8" ht="14">
      <c r="A1" s="59" t="s">
        <v>65</v>
      </c>
      <c r="B1" s="59" t="s">
        <v>111</v>
      </c>
      <c r="C1" s="59" t="s">
        <v>200</v>
      </c>
      <c r="D1" s="59" t="s">
        <v>201</v>
      </c>
      <c r="E1" s="59" t="s">
        <v>113</v>
      </c>
      <c r="F1" s="60" t="s">
        <v>202</v>
      </c>
      <c r="G1" s="74" t="s">
        <v>206</v>
      </c>
      <c r="H1" s="76" t="s">
        <v>238</v>
      </c>
    </row>
    <row r="2" spans="1:8" ht="14">
      <c r="A2" s="57">
        <v>1001</v>
      </c>
      <c r="B2" s="57">
        <v>1</v>
      </c>
      <c r="C2" s="57">
        <v>-0.42737463492448974</v>
      </c>
      <c r="D2" s="57">
        <v>4.8571202673469357E-2</v>
      </c>
      <c r="E2" s="57">
        <v>0.469387755102041</v>
      </c>
      <c r="F2" s="58">
        <v>-8.0287380258225767</v>
      </c>
      <c r="G2" s="73">
        <v>0.49186751169311504</v>
      </c>
      <c r="H2">
        <v>-0.63044679954114979</v>
      </c>
    </row>
    <row r="3" spans="1:8" ht="14">
      <c r="A3" s="57">
        <v>1003</v>
      </c>
      <c r="B3" s="57">
        <v>1</v>
      </c>
      <c r="C3" s="57">
        <v>-0.1623668227244898</v>
      </c>
      <c r="D3" s="57">
        <v>0.12443531757346936</v>
      </c>
      <c r="E3" s="57">
        <v>0.469387755102041</v>
      </c>
      <c r="F3" s="58">
        <v>-8.0287380258225767</v>
      </c>
      <c r="G3" s="73">
        <v>6.3841421080821402E-3</v>
      </c>
      <c r="H3">
        <v>3.2673719907506795</v>
      </c>
    </row>
    <row r="4" spans="1:8" ht="14">
      <c r="A4" s="57">
        <v>1004</v>
      </c>
      <c r="B4" s="57">
        <v>1</v>
      </c>
      <c r="C4" s="57">
        <v>-0.12438363542448977</v>
      </c>
      <c r="D4" s="57">
        <v>-0.45640210912653062</v>
      </c>
      <c r="E4" s="57">
        <v>2.4693877551020398</v>
      </c>
      <c r="F4" s="58">
        <v>-2.1511870054144104</v>
      </c>
      <c r="G4" s="73">
        <v>-0.28490587958468</v>
      </c>
      <c r="H4">
        <v>3.9315144211848203</v>
      </c>
    </row>
    <row r="5" spans="1:8" ht="14">
      <c r="A5" s="57">
        <v>1006</v>
      </c>
      <c r="B5" s="57">
        <v>1</v>
      </c>
      <c r="C5" s="57">
        <v>1.3124991850755101</v>
      </c>
      <c r="D5" s="57">
        <v>-0.85231054942653062</v>
      </c>
      <c r="E5" s="57">
        <v>-0.530612244897959</v>
      </c>
      <c r="F5" s="58">
        <v>-7.967513536026658</v>
      </c>
      <c r="G5" s="73">
        <v>-1.15877594466297</v>
      </c>
      <c r="H5">
        <v>12.551191619580385</v>
      </c>
    </row>
    <row r="6" spans="1:8" ht="14">
      <c r="A6" s="57">
        <v>1009</v>
      </c>
      <c r="B6" s="57">
        <v>1</v>
      </c>
      <c r="C6" s="57">
        <v>1.1908120899755101</v>
      </c>
      <c r="D6" s="57">
        <v>5.4971745173469366E-2</v>
      </c>
      <c r="E6" s="57">
        <v>1.46938775510204</v>
      </c>
      <c r="F6" s="58">
        <v>-6.0899625156185007</v>
      </c>
      <c r="G6" s="73">
        <v>-1.15877594466297</v>
      </c>
      <c r="H6">
        <v>10.375530662253999</v>
      </c>
    </row>
    <row r="7" spans="1:8" ht="14">
      <c r="A7" s="57">
        <v>1010</v>
      </c>
      <c r="B7" s="57">
        <v>1</v>
      </c>
      <c r="C7" s="57">
        <v>-0.52787693882448983</v>
      </c>
      <c r="D7" s="57">
        <v>7.4305495373469366E-2</v>
      </c>
      <c r="E7" s="57">
        <v>-1.53061224489796</v>
      </c>
      <c r="F7" s="58">
        <v>-5.9062890462307402</v>
      </c>
      <c r="G7" s="73">
        <v>3.2660748372877002</v>
      </c>
      <c r="H7">
        <v>-15.971753440386099</v>
      </c>
    </row>
    <row r="8" spans="1:8" ht="14">
      <c r="A8" s="57">
        <v>1011</v>
      </c>
      <c r="B8" s="57">
        <v>1</v>
      </c>
      <c r="C8" s="57">
        <v>-9.6908570024489785E-2</v>
      </c>
      <c r="D8" s="57">
        <v>0.51440581277346931</v>
      </c>
      <c r="E8" s="57">
        <v>2.4693877551020398</v>
      </c>
      <c r="F8" s="58">
        <v>-2.1511870054144104</v>
      </c>
      <c r="G8" s="73">
        <v>-1.45006596635573</v>
      </c>
      <c r="H8">
        <v>6.4379916590742301</v>
      </c>
    </row>
    <row r="9" spans="1:8" ht="14">
      <c r="A9" s="57">
        <v>1012</v>
      </c>
      <c r="B9" s="57">
        <v>1</v>
      </c>
      <c r="C9" s="57">
        <v>1.9033135656755102</v>
      </c>
      <c r="D9" s="57">
        <v>-1.0476570825265308</v>
      </c>
      <c r="E9" s="57">
        <v>-4.5306122448979602</v>
      </c>
      <c r="F9" s="58">
        <v>12.27738442315699</v>
      </c>
      <c r="G9" s="73">
        <v>-1.45006596635573</v>
      </c>
      <c r="H9">
        <v>-14.484388712629833</v>
      </c>
    </row>
    <row r="10" spans="1:8" ht="14">
      <c r="A10" s="57">
        <v>1013</v>
      </c>
      <c r="B10" s="57">
        <v>1</v>
      </c>
      <c r="C10" s="57">
        <v>1.6598032280755102</v>
      </c>
      <c r="D10" s="57">
        <v>-1.2987125663265306</v>
      </c>
      <c r="E10" s="57">
        <v>4.4693877551020398</v>
      </c>
      <c r="F10" s="58">
        <v>11.72636401499379</v>
      </c>
      <c r="G10" s="73">
        <v>-0.80275480710321001</v>
      </c>
      <c r="H10">
        <v>-6.0947664876222696</v>
      </c>
    </row>
    <row r="11" spans="1:8" ht="14">
      <c r="A11" s="57">
        <v>1015</v>
      </c>
      <c r="B11" s="57">
        <v>1</v>
      </c>
      <c r="C11" s="57">
        <v>0.76025834777551016</v>
      </c>
      <c r="D11" s="57">
        <v>0.23375538667346937</v>
      </c>
      <c r="E11" s="57">
        <v>-3.5306122448979602</v>
      </c>
      <c r="F11" s="58">
        <v>4.2161599333610891</v>
      </c>
      <c r="G11" s="73">
        <v>2.3367043156501799</v>
      </c>
      <c r="H11">
        <v>13.170547707012325</v>
      </c>
    </row>
    <row r="12" spans="1:8" ht="14">
      <c r="A12" s="57">
        <v>1016</v>
      </c>
      <c r="B12" s="57">
        <v>1</v>
      </c>
      <c r="C12" s="57">
        <v>1.3012216270755101</v>
      </c>
      <c r="D12" s="57">
        <v>-0.73772998212653063</v>
      </c>
      <c r="E12" s="57">
        <v>3.4693877551020398</v>
      </c>
      <c r="F12" s="58">
        <v>3.7875885047896887</v>
      </c>
      <c r="G12" s="73">
        <v>-1.15877594466297</v>
      </c>
      <c r="H12">
        <v>-1.0703378523761842</v>
      </c>
    </row>
    <row r="13" spans="1:8" ht="14">
      <c r="A13" s="57">
        <v>1019</v>
      </c>
      <c r="B13" s="57">
        <v>1</v>
      </c>
      <c r="C13" s="57">
        <v>-0.16946823332448979</v>
      </c>
      <c r="D13" s="57">
        <v>-8.5371374826530635E-2</v>
      </c>
      <c r="E13" s="57">
        <v>3.4693877551020398</v>
      </c>
      <c r="F13" s="58">
        <v>3.7875885047896887</v>
      </c>
      <c r="G13" s="73">
        <v>6.3841421080821402E-3</v>
      </c>
      <c r="H13">
        <v>3.3428090985176095</v>
      </c>
    </row>
    <row r="14" spans="1:8" ht="14">
      <c r="A14" s="57">
        <v>1021</v>
      </c>
      <c r="B14" s="57">
        <v>1</v>
      </c>
      <c r="C14" s="57">
        <v>0.1340020380755102</v>
      </c>
      <c r="D14" s="57">
        <v>-0.18415752822653064</v>
      </c>
      <c r="E14" s="57">
        <v>-1.53061224489796</v>
      </c>
      <c r="F14" s="58">
        <v>-5.9062890462307402</v>
      </c>
      <c r="G14" s="73">
        <v>-0.57619590127744202</v>
      </c>
      <c r="H14">
        <v>6.7218081354540988</v>
      </c>
    </row>
    <row r="15" spans="1:8" ht="14">
      <c r="A15" s="57">
        <v>1242</v>
      </c>
      <c r="B15" s="57">
        <v>1</v>
      </c>
      <c r="C15" s="57">
        <v>-0.14843950982448978</v>
      </c>
      <c r="D15" s="57">
        <v>-1.0195435227265308</v>
      </c>
      <c r="E15" s="57">
        <v>2.4693877551020398</v>
      </c>
      <c r="F15" s="58">
        <v>-2.1511870054144104</v>
      </c>
      <c r="G15" s="73">
        <v>1.4628342505718899</v>
      </c>
      <c r="H15">
        <v>0.17179856435071672</v>
      </c>
    </row>
    <row r="16" spans="1:8" ht="14">
      <c r="A16" s="57">
        <v>1243</v>
      </c>
      <c r="B16" s="57">
        <v>1</v>
      </c>
      <c r="C16" s="57">
        <v>-0.1899032501244898</v>
      </c>
      <c r="D16" s="57">
        <v>2.9403526693734694</v>
      </c>
      <c r="E16" s="57">
        <v>-2.5306122448979602</v>
      </c>
      <c r="F16" s="58">
        <v>-1.8450645564348207</v>
      </c>
      <c r="G16" s="73">
        <v>-0.57619590127744202</v>
      </c>
      <c r="H16">
        <v>4.3817472302661189</v>
      </c>
    </row>
    <row r="17" spans="1:8" ht="14">
      <c r="A17" s="57">
        <v>1244</v>
      </c>
      <c r="B17" s="57">
        <v>1</v>
      </c>
      <c r="C17" s="57">
        <v>4.5209867375510214E-2</v>
      </c>
      <c r="D17" s="57">
        <v>1.0478765422734693</v>
      </c>
      <c r="E17" s="57">
        <v>4.4693877551020398</v>
      </c>
      <c r="F17" s="58">
        <v>11.72636401499379</v>
      </c>
      <c r="G17" s="73">
        <v>1.38656481042455</v>
      </c>
      <c r="H17">
        <v>19.577992292675223</v>
      </c>
    </row>
    <row r="18" spans="1:8" ht="14">
      <c r="A18" s="57">
        <v>1245</v>
      </c>
      <c r="B18" s="57">
        <v>1</v>
      </c>
      <c r="C18" s="57">
        <v>0.1051216249755102</v>
      </c>
      <c r="D18" s="57">
        <v>-0.7359701976265306</v>
      </c>
      <c r="E18" s="57">
        <v>-3.5306122448979602</v>
      </c>
      <c r="F18" s="58">
        <v>4.2161599333610891</v>
      </c>
      <c r="G18" s="73">
        <v>3.4134370387699099E-2</v>
      </c>
      <c r="H18">
        <v>3.4625445600352176</v>
      </c>
    </row>
    <row r="19" spans="1:8" ht="14">
      <c r="A19" s="57">
        <v>1247</v>
      </c>
      <c r="B19" s="57">
        <v>1</v>
      </c>
      <c r="C19" s="57">
        <v>-1.1155737241244899</v>
      </c>
      <c r="D19" s="57">
        <v>1.1105575746734693</v>
      </c>
      <c r="E19" s="57">
        <v>3.4693877551020398</v>
      </c>
      <c r="F19" s="58">
        <v>3.7875885047896887</v>
      </c>
      <c r="G19" s="73">
        <v>-0.57619590127744202</v>
      </c>
      <c r="H19">
        <v>1.13623562307072</v>
      </c>
    </row>
    <row r="20" spans="1:8" ht="14">
      <c r="A20" s="57">
        <v>1248</v>
      </c>
      <c r="B20" s="57">
        <v>1</v>
      </c>
      <c r="C20" s="57">
        <v>1.4248912334755102</v>
      </c>
      <c r="D20" s="57">
        <v>-0.92612654632653069</v>
      </c>
      <c r="E20" s="57">
        <v>2.4693877551020398</v>
      </c>
      <c r="F20" s="58">
        <v>-2.1511870054144104</v>
      </c>
      <c r="G20" s="73">
        <v>-1.45006596635573</v>
      </c>
      <c r="H20">
        <v>6.4379916590742301</v>
      </c>
    </row>
    <row r="21" spans="1:8" ht="14">
      <c r="A21" s="57">
        <v>1249</v>
      </c>
      <c r="B21" s="57">
        <v>1</v>
      </c>
      <c r="C21" s="57">
        <v>-3.2659186324489782E-2</v>
      </c>
      <c r="D21" s="57">
        <v>0.83881040207346935</v>
      </c>
      <c r="E21" s="57">
        <v>2.4693877551020398</v>
      </c>
      <c r="F21" s="58">
        <v>-2.1511870054144104</v>
      </c>
      <c r="G21" s="73">
        <v>-9.76355263188734E-2</v>
      </c>
      <c r="H21">
        <v>3.5286608707400506</v>
      </c>
    </row>
    <row r="22" spans="1:8" ht="14">
      <c r="A22" s="57">
        <v>1255</v>
      </c>
      <c r="B22" s="57">
        <v>1</v>
      </c>
      <c r="C22" s="57">
        <v>-0.15579362062448979</v>
      </c>
      <c r="D22" s="57">
        <v>-0.14269029832653063</v>
      </c>
      <c r="E22" s="57">
        <v>-0.530612244897959</v>
      </c>
      <c r="F22" s="58">
        <v>-7.967513536026658</v>
      </c>
      <c r="G22" s="73">
        <v>0.29767416380084405</v>
      </c>
      <c r="H22">
        <v>0.94690566584745195</v>
      </c>
    </row>
    <row r="23" spans="1:8" ht="14">
      <c r="A23" s="57">
        <v>1276</v>
      </c>
      <c r="B23" s="57">
        <v>1</v>
      </c>
      <c r="C23" s="57">
        <v>-0.79059105102448979</v>
      </c>
      <c r="D23" s="57">
        <v>-8.9723380926530635E-2</v>
      </c>
      <c r="E23" s="57">
        <v>-2.5306122448979602</v>
      </c>
      <c r="F23" s="58">
        <v>-1.8450645564348207</v>
      </c>
      <c r="G23" s="73">
        <v>-1.45006596635573</v>
      </c>
      <c r="H23">
        <v>5.994093914271458</v>
      </c>
    </row>
    <row r="24" spans="1:8" ht="14">
      <c r="A24" s="57">
        <v>1282</v>
      </c>
      <c r="B24" s="57">
        <v>1</v>
      </c>
      <c r="C24" s="57">
        <v>1.3578576910755102</v>
      </c>
      <c r="D24" s="57">
        <v>-1.1230000328265308</v>
      </c>
      <c r="E24" s="57">
        <v>4.4693877551020398</v>
      </c>
      <c r="F24" s="58">
        <v>11.72636401499379</v>
      </c>
      <c r="G24" s="73">
        <v>0.51269474534626702</v>
      </c>
      <c r="H24">
        <v>9.330673807760963</v>
      </c>
    </row>
    <row r="25" spans="1:8" ht="14">
      <c r="A25" s="57">
        <v>1286</v>
      </c>
      <c r="B25" s="57">
        <v>1</v>
      </c>
      <c r="C25" s="57">
        <v>-1.2704712475244899</v>
      </c>
      <c r="D25" s="57">
        <v>-0.29497775112653063</v>
      </c>
      <c r="E25" s="57">
        <v>-0.530612244897959</v>
      </c>
      <c r="F25" s="58">
        <v>-7.967513536026658</v>
      </c>
      <c r="G25" s="73">
        <v>-0.8674859229702031</v>
      </c>
      <c r="H25">
        <v>10.230334428833766</v>
      </c>
    </row>
    <row r="26" spans="1:8" ht="14">
      <c r="A26" s="57">
        <v>1294</v>
      </c>
      <c r="B26" s="57">
        <v>1</v>
      </c>
      <c r="C26" s="57">
        <v>-1.1146400604244897</v>
      </c>
      <c r="D26" s="57">
        <v>-0.24380762812653062</v>
      </c>
      <c r="E26" s="57">
        <v>-2.5306122448979602</v>
      </c>
      <c r="F26" s="58">
        <v>-1.8450645564348207</v>
      </c>
      <c r="G26" s="73">
        <v>-1.15877594466297</v>
      </c>
      <c r="H26">
        <v>5.4566450196030161</v>
      </c>
    </row>
    <row r="27" spans="1:8" ht="14">
      <c r="A27" s="57">
        <v>1300</v>
      </c>
      <c r="B27" s="57">
        <v>1</v>
      </c>
      <c r="C27" s="57">
        <v>-1.7045486440244899</v>
      </c>
      <c r="D27" s="57">
        <v>1.6899413852734693</v>
      </c>
      <c r="E27" s="57">
        <v>-4.5306122448979602</v>
      </c>
      <c r="F27" s="58">
        <v>12.27738442315699</v>
      </c>
      <c r="G27" s="73">
        <v>-1.15877594466297</v>
      </c>
      <c r="H27">
        <v>-10.90810913767808</v>
      </c>
    </row>
    <row r="28" spans="1:8" ht="14">
      <c r="A28" s="57">
        <v>1301</v>
      </c>
      <c r="B28" s="57">
        <v>1</v>
      </c>
      <c r="C28" s="57">
        <v>-0.31526744542448976</v>
      </c>
      <c r="D28" s="57">
        <v>1.2061870745734693</v>
      </c>
      <c r="E28" s="57">
        <v>-2.5306122448979602</v>
      </c>
      <c r="F28" s="58">
        <v>-1.8450645564348207</v>
      </c>
      <c r="G28" s="73">
        <v>6.3841421080821402E-3</v>
      </c>
      <c r="H28">
        <v>3.3068494409292284</v>
      </c>
    </row>
    <row r="29" spans="1:8" ht="14">
      <c r="A29" s="57">
        <v>1302</v>
      </c>
      <c r="B29" s="57">
        <v>1</v>
      </c>
      <c r="C29" s="57">
        <v>-0.54000060052448984</v>
      </c>
      <c r="D29" s="57">
        <v>-0.20642567582653062</v>
      </c>
      <c r="E29" s="57">
        <v>4.4693877551020398</v>
      </c>
      <c r="F29" s="58">
        <v>11.72636401499379</v>
      </c>
      <c r="G29" s="73">
        <v>0.93575466374560212</v>
      </c>
      <c r="H29">
        <v>14.291628411065137</v>
      </c>
    </row>
    <row r="30" spans="1:8" ht="14">
      <c r="A30" s="57">
        <v>1303</v>
      </c>
      <c r="B30" s="57">
        <v>1</v>
      </c>
      <c r="C30" s="57">
        <v>-0.66170024372448977</v>
      </c>
      <c r="D30" s="57">
        <v>-0.28196304892653062</v>
      </c>
      <c r="E30" s="57">
        <v>0.469387755102041</v>
      </c>
      <c r="F30" s="58">
        <v>-8.0287380258225767</v>
      </c>
      <c r="G30" s="73">
        <v>2.7112450223572599</v>
      </c>
      <c r="H30">
        <v>-18.449247413065823</v>
      </c>
    </row>
    <row r="31" spans="1:8" ht="14">
      <c r="A31" s="57">
        <v>3116</v>
      </c>
      <c r="B31" s="57">
        <v>1</v>
      </c>
      <c r="C31" s="57">
        <v>0.66075843907551013</v>
      </c>
      <c r="D31" s="57">
        <v>-0.15115005602653064</v>
      </c>
      <c r="E31" s="57">
        <v>1.46938775510204</v>
      </c>
      <c r="F31" s="58">
        <v>-6.0899625156185007</v>
      </c>
      <c r="G31" s="73">
        <v>-0.8674859229702031</v>
      </c>
      <c r="H31">
        <v>8.6015853489713479</v>
      </c>
    </row>
    <row r="32" spans="1:8" ht="14">
      <c r="A32" s="57">
        <v>3125</v>
      </c>
      <c r="B32" s="57">
        <v>1</v>
      </c>
      <c r="C32" s="57">
        <v>-1.4618121686244898</v>
      </c>
      <c r="D32" s="57">
        <v>2.6893462841734697</v>
      </c>
      <c r="E32" s="57">
        <v>4.4693877551020398</v>
      </c>
      <c r="F32" s="58">
        <v>11.72636401499379</v>
      </c>
      <c r="G32" s="73">
        <v>-9.76355263188734E-2</v>
      </c>
      <c r="H32">
        <v>2.1737188728454777</v>
      </c>
    </row>
    <row r="33" spans="1:8" ht="14">
      <c r="A33" s="57">
        <v>3140</v>
      </c>
      <c r="B33" s="57">
        <v>1</v>
      </c>
      <c r="C33" s="57">
        <v>-0.49736100912448977</v>
      </c>
      <c r="D33" s="57">
        <v>0.83747521277346937</v>
      </c>
      <c r="E33" s="57">
        <v>-1.53061224489796</v>
      </c>
      <c r="F33" s="58">
        <v>-5.9062890462307402</v>
      </c>
      <c r="G33" s="73">
        <v>0.168211932066856</v>
      </c>
      <c r="H33">
        <v>2.3251203034443124</v>
      </c>
    </row>
    <row r="34" spans="1:8" ht="14">
      <c r="A34" s="57">
        <v>3143</v>
      </c>
      <c r="B34" s="57">
        <v>1</v>
      </c>
      <c r="C34" s="57">
        <v>-0.45150598642448975</v>
      </c>
      <c r="D34" s="57">
        <v>-0.74834857782653064</v>
      </c>
      <c r="E34" s="57">
        <v>0.469387755102041</v>
      </c>
      <c r="F34" s="58">
        <v>-8.0287380258225767</v>
      </c>
      <c r="G34" s="73">
        <v>5.5063378316103897</v>
      </c>
      <c r="H34">
        <v>-40.890315336419675</v>
      </c>
    </row>
    <row r="35" spans="1:8" ht="14">
      <c r="A35" s="57">
        <v>3166</v>
      </c>
      <c r="B35" s="57">
        <v>1</v>
      </c>
      <c r="C35" s="57">
        <v>0.75352617697551016</v>
      </c>
      <c r="D35" s="57">
        <v>-0.15364266512653063</v>
      </c>
      <c r="E35" s="57">
        <v>-3.5306122448979602</v>
      </c>
      <c r="F35" s="58">
        <v>4.2161599333610891</v>
      </c>
      <c r="G35" s="73">
        <v>-0.5484456729978251</v>
      </c>
      <c r="H35">
        <v>1.006293923137406</v>
      </c>
    </row>
    <row r="36" spans="1:8" ht="14">
      <c r="A36" s="57">
        <v>3167</v>
      </c>
      <c r="B36" s="57">
        <v>1</v>
      </c>
      <c r="C36" s="57">
        <v>0.7845511133755102</v>
      </c>
      <c r="D36" s="57">
        <v>0.75720831917346931</v>
      </c>
      <c r="E36" s="57">
        <v>-2.5306122448979602</v>
      </c>
      <c r="F36" s="58">
        <v>-1.8450645564348207</v>
      </c>
      <c r="G36" s="73">
        <v>-1.15877594466297</v>
      </c>
      <c r="H36">
        <v>5.4566450196030161</v>
      </c>
    </row>
    <row r="37" spans="1:8" ht="14">
      <c r="A37" s="57">
        <v>3170</v>
      </c>
      <c r="B37" s="57">
        <v>1</v>
      </c>
      <c r="C37" s="57">
        <v>1.5601766727755102</v>
      </c>
      <c r="D37" s="57">
        <v>-1.4184473882265307</v>
      </c>
      <c r="E37" s="57">
        <v>-4.5306122448979602</v>
      </c>
      <c r="F37" s="58">
        <v>12.27738442315699</v>
      </c>
      <c r="G37" s="73">
        <v>-1.45006596635573</v>
      </c>
      <c r="H37">
        <v>-14.484388712629833</v>
      </c>
    </row>
    <row r="38" spans="1:8" ht="14">
      <c r="A38" s="57">
        <v>3173</v>
      </c>
      <c r="B38" s="57">
        <v>1</v>
      </c>
      <c r="C38" s="57">
        <v>0.37034984817551025</v>
      </c>
      <c r="D38" s="57">
        <v>-1.3404233141265307</v>
      </c>
      <c r="E38" s="57">
        <v>3.4693877551020398</v>
      </c>
      <c r="F38" s="58">
        <v>3.7875885047896887</v>
      </c>
      <c r="G38" s="73">
        <v>-1.15877594466297</v>
      </c>
      <c r="H38">
        <v>-1.0703378523761842</v>
      </c>
    </row>
    <row r="39" spans="1:8" ht="14">
      <c r="A39" s="57">
        <v>3175</v>
      </c>
      <c r="B39" s="57">
        <v>1</v>
      </c>
      <c r="C39" s="57">
        <v>-1.3419770009244898</v>
      </c>
      <c r="D39" s="57">
        <v>1.2980621985734693</v>
      </c>
      <c r="E39" s="57">
        <v>-4.5306122448979602</v>
      </c>
      <c r="F39" s="58">
        <v>12.27738442315699</v>
      </c>
      <c r="G39" s="73">
        <v>-1.45006596635573</v>
      </c>
      <c r="H39">
        <v>-14.484388712629833</v>
      </c>
    </row>
    <row r="40" spans="1:8" ht="14">
      <c r="A40" s="57">
        <v>3176</v>
      </c>
      <c r="B40" s="57">
        <v>1</v>
      </c>
      <c r="C40" s="57">
        <v>0.14859288967551021</v>
      </c>
      <c r="D40" s="57">
        <v>0.53202423087346939</v>
      </c>
      <c r="E40" s="57">
        <v>-3.5306122448979602</v>
      </c>
      <c r="F40" s="58">
        <v>4.2161599333610891</v>
      </c>
      <c r="G40" s="73">
        <v>0.48494451706665004</v>
      </c>
      <c r="H40">
        <v>5.3632322380156463</v>
      </c>
    </row>
    <row r="41" spans="1:8" ht="14">
      <c r="A41" s="57">
        <v>3189</v>
      </c>
      <c r="B41" s="57">
        <v>1</v>
      </c>
      <c r="C41" s="57">
        <v>0.37419985047551024</v>
      </c>
      <c r="D41" s="57">
        <v>-0.72976462832653066</v>
      </c>
      <c r="E41" s="57">
        <v>-0.530612244897959</v>
      </c>
      <c r="F41" s="58">
        <v>-7.967513536026658</v>
      </c>
      <c r="G41" s="73">
        <v>-4.2135069584167399E-2</v>
      </c>
      <c r="H41">
        <v>3.6543403325093724</v>
      </c>
    </row>
    <row r="42" spans="1:8" ht="14">
      <c r="A42" s="57">
        <v>3190</v>
      </c>
      <c r="B42" s="57">
        <v>1</v>
      </c>
      <c r="C42" s="57">
        <v>-0.90900341952448982</v>
      </c>
      <c r="D42" s="57">
        <v>2.7233056873469358E-2</v>
      </c>
      <c r="E42" s="57">
        <v>3.4693877551020398</v>
      </c>
      <c r="F42" s="58">
        <v>3.7875885047896887</v>
      </c>
      <c r="G42" s="73">
        <v>-0.68021556970439701</v>
      </c>
      <c r="H42">
        <v>0.74225192266475037</v>
      </c>
    </row>
    <row r="43" spans="1:8" ht="14">
      <c r="A43" s="57">
        <v>3199</v>
      </c>
      <c r="B43" s="57">
        <v>1</v>
      </c>
      <c r="C43" s="57">
        <v>1.1205471243755101</v>
      </c>
      <c r="D43" s="57">
        <v>-0.42520042812653064</v>
      </c>
      <c r="E43" s="57">
        <v>1.46938775510204</v>
      </c>
      <c r="F43" s="58">
        <v>-6.0899625156185007</v>
      </c>
      <c r="G43" s="73">
        <v>-0.57619590127744202</v>
      </c>
      <c r="H43">
        <v>6.8276400356887343</v>
      </c>
    </row>
    <row r="44" spans="1:8" ht="14">
      <c r="A44" s="57">
        <v>3200</v>
      </c>
      <c r="B44" s="57">
        <v>1</v>
      </c>
      <c r="C44" s="57">
        <v>0.38471496747551026</v>
      </c>
      <c r="D44" s="57">
        <v>-0.22749092252653064</v>
      </c>
      <c r="E44" s="57">
        <v>-3.5306122448979602</v>
      </c>
      <c r="F44" s="58">
        <v>4.2161599333610891</v>
      </c>
      <c r="G44" s="73">
        <v>-1.45006596635573</v>
      </c>
      <c r="H44">
        <v>-2.7950814328234648</v>
      </c>
    </row>
    <row r="45" spans="1:8" ht="14">
      <c r="A45" s="57">
        <v>3206</v>
      </c>
      <c r="B45" s="57">
        <v>1</v>
      </c>
      <c r="C45" s="57">
        <v>-1.6109941372244898</v>
      </c>
      <c r="D45" s="57">
        <v>1.7966256072734692</v>
      </c>
      <c r="E45" s="57">
        <v>-1.53061224489796</v>
      </c>
      <c r="F45" s="58">
        <v>-5.9062890462307402</v>
      </c>
      <c r="G45" s="73">
        <v>1.7333552888520201</v>
      </c>
      <c r="H45">
        <v>-6.9190687605167138</v>
      </c>
    </row>
    <row r="46" spans="1:8" ht="14">
      <c r="A46" s="57">
        <v>3212</v>
      </c>
      <c r="B46" s="57">
        <v>1</v>
      </c>
      <c r="C46" s="57">
        <v>0.89442878817551019</v>
      </c>
      <c r="D46" s="57">
        <v>-1.8824307086265308</v>
      </c>
      <c r="E46" s="57">
        <v>-3.5306122448979602</v>
      </c>
      <c r="F46" s="58">
        <v>4.2161599333610891</v>
      </c>
      <c r="G46" s="73">
        <v>-1.45006596635573</v>
      </c>
      <c r="H46">
        <v>-2.7950814328234648</v>
      </c>
    </row>
    <row r="47" spans="1:8" ht="14">
      <c r="A47" s="57">
        <v>3218</v>
      </c>
      <c r="B47" s="57">
        <v>1</v>
      </c>
      <c r="C47" s="57">
        <v>-1.6487861999244897</v>
      </c>
      <c r="D47" s="57">
        <v>-0.23113586202653064</v>
      </c>
      <c r="E47" s="57">
        <v>0.469387755102041</v>
      </c>
      <c r="F47" s="58">
        <v>-8.0287380258225767</v>
      </c>
      <c r="G47" s="73">
        <v>4.9515080168554295</v>
      </c>
      <c r="H47">
        <v>-36.435732104836433</v>
      </c>
    </row>
    <row r="48" spans="1:8" ht="14">
      <c r="A48" s="57">
        <v>3220</v>
      </c>
      <c r="B48" s="57">
        <v>1</v>
      </c>
      <c r="C48" s="57">
        <v>-2.2084439783244898</v>
      </c>
      <c r="D48" s="57">
        <v>1.0555091226734692</v>
      </c>
      <c r="E48" s="57">
        <v>1.46938775510204</v>
      </c>
      <c r="F48" s="58">
        <v>-6.0899625156185007</v>
      </c>
      <c r="G48" s="73">
        <v>6.3841421080821402E-3</v>
      </c>
      <c r="H48">
        <v>3.2797494091234918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33692-D65B-804A-8F23-A0931D57DAAA}">
  <dimension ref="A1:I49"/>
  <sheetViews>
    <sheetView tabSelected="1" workbookViewId="0">
      <selection activeCell="M20" sqref="M20"/>
    </sheetView>
  </sheetViews>
  <sheetFormatPr baseColWidth="10" defaultRowHeight="13"/>
  <cols>
    <col min="1" max="2" width="11.5" style="58"/>
    <col min="3" max="3" width="14.83203125" style="58" customWidth="1"/>
    <col min="4" max="4" width="21.5" style="58" customWidth="1"/>
    <col min="5" max="5" width="14.5" style="58" customWidth="1"/>
    <col min="6" max="6" width="29" style="58" customWidth="1"/>
    <col min="7" max="9" width="11.5"/>
  </cols>
  <sheetData>
    <row r="1" spans="1:9" ht="14">
      <c r="A1" s="59" t="s">
        <v>65</v>
      </c>
      <c r="B1" s="59" t="s">
        <v>111</v>
      </c>
      <c r="C1" s="59" t="s">
        <v>200</v>
      </c>
      <c r="D1" s="59" t="s">
        <v>201</v>
      </c>
      <c r="E1" s="59" t="s">
        <v>113</v>
      </c>
      <c r="F1" s="60" t="s">
        <v>202</v>
      </c>
      <c r="G1" s="74" t="s">
        <v>206</v>
      </c>
      <c r="H1" s="75"/>
      <c r="I1" s="76"/>
    </row>
    <row r="2" spans="1:9" ht="14">
      <c r="A2" s="57">
        <v>1001</v>
      </c>
      <c r="B2" s="57">
        <v>1</v>
      </c>
      <c r="C2" s="57">
        <v>-0.42737463492448974</v>
      </c>
      <c r="D2" s="57">
        <v>4.8571202673469357E-2</v>
      </c>
      <c r="E2" s="57">
        <v>0.469387755102041</v>
      </c>
      <c r="F2" s="58">
        <v>-8.0287380258225767</v>
      </c>
      <c r="G2" s="73">
        <v>0.49186751169311504</v>
      </c>
      <c r="H2" s="56"/>
    </row>
    <row r="3" spans="1:9" ht="14">
      <c r="A3" s="57">
        <v>1003</v>
      </c>
      <c r="B3" s="57">
        <v>1</v>
      </c>
      <c r="C3" s="57">
        <v>-0.1623668227244898</v>
      </c>
      <c r="D3" s="57">
        <v>0.12443531757346936</v>
      </c>
      <c r="E3" s="57">
        <v>0.469387755102041</v>
      </c>
      <c r="F3" s="58">
        <v>-8.0287380258225767</v>
      </c>
      <c r="G3" s="73">
        <v>6.3841421080821402E-3</v>
      </c>
      <c r="H3" s="56"/>
    </row>
    <row r="4" spans="1:9" ht="14">
      <c r="A4" s="57">
        <v>1004</v>
      </c>
      <c r="B4" s="57">
        <v>1</v>
      </c>
      <c r="C4" s="57">
        <v>-0.12438363542448977</v>
      </c>
      <c r="D4" s="57">
        <v>-0.45640210912653062</v>
      </c>
      <c r="E4" s="57">
        <v>2.4693877551020398</v>
      </c>
      <c r="F4" s="58">
        <v>-2.1511870054144104</v>
      </c>
      <c r="G4" s="73">
        <v>-0.28490587958468</v>
      </c>
      <c r="H4" s="56"/>
    </row>
    <row r="5" spans="1:9" ht="14">
      <c r="A5" s="57">
        <v>1006</v>
      </c>
      <c r="B5" s="57">
        <v>1</v>
      </c>
      <c r="C5" s="57">
        <v>1.3124991850755101</v>
      </c>
      <c r="D5" s="57">
        <v>-0.85231054942653062</v>
      </c>
      <c r="E5" s="57">
        <v>-0.530612244897959</v>
      </c>
      <c r="F5" s="58">
        <v>-7.967513536026658</v>
      </c>
      <c r="G5" s="73">
        <v>-1.15877594466297</v>
      </c>
      <c r="H5" s="56"/>
    </row>
    <row r="6" spans="1:9" ht="14">
      <c r="A6" s="57">
        <v>1009</v>
      </c>
      <c r="B6" s="57">
        <v>1</v>
      </c>
      <c r="C6" s="57">
        <v>1.1908120899755101</v>
      </c>
      <c r="D6" s="57">
        <v>5.4971745173469366E-2</v>
      </c>
      <c r="E6" s="57">
        <v>1.46938775510204</v>
      </c>
      <c r="F6" s="58">
        <v>-6.0899625156185007</v>
      </c>
      <c r="G6" s="73">
        <v>-1.15877594466297</v>
      </c>
      <c r="H6" s="56"/>
    </row>
    <row r="7" spans="1:9" ht="14">
      <c r="A7" s="57">
        <v>1010</v>
      </c>
      <c r="B7" s="57">
        <v>1</v>
      </c>
      <c r="C7" s="57">
        <v>-0.52787693882448983</v>
      </c>
      <c r="D7" s="57">
        <v>7.4305495373469366E-2</v>
      </c>
      <c r="E7" s="57">
        <v>-1.53061224489796</v>
      </c>
      <c r="F7" s="58">
        <v>-5.9062890462307402</v>
      </c>
      <c r="G7" s="73">
        <v>3.2660748372877002</v>
      </c>
      <c r="H7" s="56"/>
    </row>
    <row r="8" spans="1:9" ht="14">
      <c r="A8" s="57">
        <v>1011</v>
      </c>
      <c r="B8" s="57">
        <v>1</v>
      </c>
      <c r="C8" s="57">
        <v>-9.6908570024489785E-2</v>
      </c>
      <c r="D8" s="57">
        <v>0.51440581277346931</v>
      </c>
      <c r="E8" s="57">
        <v>2.4693877551020398</v>
      </c>
      <c r="F8" s="58">
        <v>-2.1511870054144104</v>
      </c>
      <c r="G8" s="73">
        <v>-1.45006596635573</v>
      </c>
      <c r="H8" s="56"/>
    </row>
    <row r="9" spans="1:9" ht="14">
      <c r="A9" s="57">
        <v>1012</v>
      </c>
      <c r="B9" s="57">
        <v>1</v>
      </c>
      <c r="C9" s="57">
        <v>1.9033135656755102</v>
      </c>
      <c r="D9" s="57">
        <v>-1.0476570825265308</v>
      </c>
      <c r="E9" s="57">
        <v>-4.5306122448979602</v>
      </c>
      <c r="F9" s="58">
        <v>12.27738442315699</v>
      </c>
      <c r="G9" s="73">
        <v>-1.45006596635573</v>
      </c>
      <c r="H9" s="56"/>
    </row>
    <row r="10" spans="1:9" ht="14">
      <c r="A10" s="57">
        <v>1013</v>
      </c>
      <c r="B10" s="57">
        <v>1</v>
      </c>
      <c r="C10" s="57">
        <v>1.6598032280755102</v>
      </c>
      <c r="D10" s="57">
        <v>-1.2987125663265306</v>
      </c>
      <c r="E10" s="57">
        <v>4.4693877551020398</v>
      </c>
      <c r="F10" s="58">
        <v>11.72636401499379</v>
      </c>
      <c r="G10" s="73">
        <v>-0.80275480710321001</v>
      </c>
      <c r="H10" s="56"/>
    </row>
    <row r="11" spans="1:9" ht="14">
      <c r="A11" s="57">
        <v>1015</v>
      </c>
      <c r="B11" s="57">
        <v>1</v>
      </c>
      <c r="C11" s="57">
        <v>0.76025834777551016</v>
      </c>
      <c r="D11" s="57">
        <v>0.23375538667346937</v>
      </c>
      <c r="E11" s="57">
        <v>-3.5306122448979602</v>
      </c>
      <c r="F11" s="58">
        <v>4.2161599333610891</v>
      </c>
      <c r="G11" s="73">
        <v>2.3367043156501799</v>
      </c>
      <c r="H11" s="56"/>
    </row>
    <row r="12" spans="1:9" ht="14">
      <c r="A12" s="57">
        <v>1016</v>
      </c>
      <c r="B12" s="57">
        <v>1</v>
      </c>
      <c r="C12" s="57">
        <v>1.3012216270755101</v>
      </c>
      <c r="D12" s="57">
        <v>-0.73772998212653063</v>
      </c>
      <c r="E12" s="57">
        <v>3.4693877551020398</v>
      </c>
      <c r="F12" s="58">
        <v>3.7875885047896887</v>
      </c>
      <c r="G12" s="73">
        <v>-1.15877594466297</v>
      </c>
      <c r="H12" s="56"/>
    </row>
    <row r="13" spans="1:9" ht="14">
      <c r="A13" s="57">
        <v>1019</v>
      </c>
      <c r="B13" s="57">
        <v>1</v>
      </c>
      <c r="C13" s="57">
        <v>-0.16946823332448979</v>
      </c>
      <c r="D13" s="57">
        <v>-8.5371374826530635E-2</v>
      </c>
      <c r="E13" s="57">
        <v>3.4693877551020398</v>
      </c>
      <c r="F13" s="58">
        <v>3.7875885047896887</v>
      </c>
      <c r="G13" s="73">
        <v>6.3841421080821402E-3</v>
      </c>
      <c r="H13" s="56"/>
    </row>
    <row r="14" spans="1:9" ht="14">
      <c r="A14" s="57">
        <v>1021</v>
      </c>
      <c r="B14" s="57">
        <v>1</v>
      </c>
      <c r="C14" s="57">
        <v>0.1340020380755102</v>
      </c>
      <c r="D14" s="57">
        <v>-0.18415752822653064</v>
      </c>
      <c r="E14" s="57">
        <v>-1.53061224489796</v>
      </c>
      <c r="F14" s="58">
        <v>-5.9062890462307402</v>
      </c>
      <c r="G14" s="73">
        <v>-0.57619590127744202</v>
      </c>
      <c r="H14" s="56"/>
    </row>
    <row r="15" spans="1:9" ht="14">
      <c r="A15" s="57">
        <v>1242</v>
      </c>
      <c r="B15" s="57">
        <v>1</v>
      </c>
      <c r="C15" s="57">
        <v>-0.14843950982448978</v>
      </c>
      <c r="D15" s="57">
        <v>-1.0195435227265308</v>
      </c>
      <c r="E15" s="57">
        <v>2.4693877551020398</v>
      </c>
      <c r="F15" s="58">
        <v>-2.1511870054144104</v>
      </c>
      <c r="G15" s="73">
        <v>1.4628342505718899</v>
      </c>
      <c r="H15" s="56"/>
    </row>
    <row r="16" spans="1:9" ht="14">
      <c r="A16" s="57">
        <v>1243</v>
      </c>
      <c r="B16" s="57">
        <v>1</v>
      </c>
      <c r="C16" s="57">
        <v>-0.1899032501244898</v>
      </c>
      <c r="D16" s="57">
        <v>2.9403526693734694</v>
      </c>
      <c r="E16" s="57">
        <v>-2.5306122448979602</v>
      </c>
      <c r="F16" s="58">
        <v>-1.8450645564348207</v>
      </c>
      <c r="G16" s="73">
        <v>-0.57619590127744202</v>
      </c>
      <c r="H16" s="56"/>
    </row>
    <row r="17" spans="1:8" ht="14">
      <c r="A17" s="57">
        <v>1244</v>
      </c>
      <c r="B17" s="57">
        <v>1</v>
      </c>
      <c r="C17" s="57">
        <v>4.5209867375510214E-2</v>
      </c>
      <c r="D17" s="57">
        <v>1.0478765422734693</v>
      </c>
      <c r="E17" s="57">
        <v>4.4693877551020398</v>
      </c>
      <c r="F17" s="58">
        <v>11.72636401499379</v>
      </c>
      <c r="G17" s="73">
        <v>1.38656481042455</v>
      </c>
      <c r="H17" s="56"/>
    </row>
    <row r="18" spans="1:8" ht="14">
      <c r="A18" s="57">
        <v>1245</v>
      </c>
      <c r="B18" s="57">
        <v>1</v>
      </c>
      <c r="C18" s="57">
        <v>0.1051216249755102</v>
      </c>
      <c r="D18" s="57">
        <v>-0.7359701976265306</v>
      </c>
      <c r="E18" s="57">
        <v>-3.5306122448979602</v>
      </c>
      <c r="F18" s="58">
        <v>4.2161599333610891</v>
      </c>
      <c r="G18" s="73">
        <v>3.4134370387699099E-2</v>
      </c>
      <c r="H18" s="56"/>
    </row>
    <row r="19" spans="1:8" ht="14">
      <c r="A19" s="57">
        <v>1247</v>
      </c>
      <c r="B19" s="57">
        <v>1</v>
      </c>
      <c r="C19" s="57">
        <v>-1.1155737241244899</v>
      </c>
      <c r="D19" s="57">
        <v>1.1105575746734693</v>
      </c>
      <c r="E19" s="57">
        <v>3.4693877551020398</v>
      </c>
      <c r="F19" s="58">
        <v>3.7875885047896887</v>
      </c>
      <c r="G19" s="73">
        <v>-0.57619590127744202</v>
      </c>
      <c r="H19" s="56"/>
    </row>
    <row r="20" spans="1:8" ht="14">
      <c r="A20" s="57">
        <v>1248</v>
      </c>
      <c r="B20" s="57">
        <v>1</v>
      </c>
      <c r="C20" s="57">
        <v>1.4248912334755102</v>
      </c>
      <c r="D20" s="57">
        <v>-0.92612654632653069</v>
      </c>
      <c r="E20" s="57">
        <v>2.4693877551020398</v>
      </c>
      <c r="F20" s="58">
        <v>-2.1511870054144104</v>
      </c>
      <c r="G20" s="73">
        <v>-1.45006596635573</v>
      </c>
      <c r="H20" s="56"/>
    </row>
    <row r="21" spans="1:8" ht="14">
      <c r="A21" s="57">
        <v>1249</v>
      </c>
      <c r="B21" s="57">
        <v>1</v>
      </c>
      <c r="C21" s="57">
        <v>-3.2659186324489782E-2</v>
      </c>
      <c r="D21" s="57">
        <v>0.83881040207346935</v>
      </c>
      <c r="E21" s="57">
        <v>2.4693877551020398</v>
      </c>
      <c r="F21" s="58">
        <v>-2.1511870054144104</v>
      </c>
      <c r="G21" s="73">
        <v>-9.76355263188734E-2</v>
      </c>
      <c r="H21" s="56"/>
    </row>
    <row r="22" spans="1:8" ht="14">
      <c r="A22" s="57">
        <v>1255</v>
      </c>
      <c r="B22" s="57">
        <v>1</v>
      </c>
      <c r="C22" s="57">
        <v>-0.15579362062448979</v>
      </c>
      <c r="D22" s="57">
        <v>-0.14269029832653063</v>
      </c>
      <c r="E22" s="57">
        <v>-0.530612244897959</v>
      </c>
      <c r="F22" s="58">
        <v>-7.967513536026658</v>
      </c>
      <c r="G22" s="73">
        <v>0.29767416380084405</v>
      </c>
      <c r="H22" s="56"/>
    </row>
    <row r="23" spans="1:8" ht="14">
      <c r="A23" s="57">
        <v>1276</v>
      </c>
      <c r="B23" s="57">
        <v>1</v>
      </c>
      <c r="C23" s="57">
        <v>-0.79059105102448979</v>
      </c>
      <c r="D23" s="57">
        <v>-8.9723380926530635E-2</v>
      </c>
      <c r="E23" s="57">
        <v>-2.5306122448979602</v>
      </c>
      <c r="F23" s="58">
        <v>-1.8450645564348207</v>
      </c>
      <c r="G23" s="73">
        <v>-1.45006596635573</v>
      </c>
      <c r="H23" s="56"/>
    </row>
    <row r="24" spans="1:8" ht="14">
      <c r="A24" s="57">
        <v>1282</v>
      </c>
      <c r="B24" s="57">
        <v>1</v>
      </c>
      <c r="C24" s="57">
        <v>1.3578576910755102</v>
      </c>
      <c r="D24" s="57">
        <v>-1.1230000328265308</v>
      </c>
      <c r="E24" s="57">
        <v>4.4693877551020398</v>
      </c>
      <c r="F24" s="58">
        <v>11.72636401499379</v>
      </c>
      <c r="G24" s="73">
        <v>0.51269474534626702</v>
      </c>
      <c r="H24" s="56"/>
    </row>
    <row r="25" spans="1:8" ht="14">
      <c r="A25" s="57">
        <v>1286</v>
      </c>
      <c r="B25" s="57">
        <v>1</v>
      </c>
      <c r="C25" s="57">
        <v>-1.2704712475244899</v>
      </c>
      <c r="D25" s="57">
        <v>-0.29497775112653063</v>
      </c>
      <c r="E25" s="57">
        <v>-0.530612244897959</v>
      </c>
      <c r="F25" s="58">
        <v>-7.967513536026658</v>
      </c>
      <c r="G25" s="73">
        <v>-0.8674859229702031</v>
      </c>
      <c r="H25" s="56"/>
    </row>
    <row r="26" spans="1:8" ht="14">
      <c r="A26" s="57">
        <v>1294</v>
      </c>
      <c r="B26" s="57">
        <v>1</v>
      </c>
      <c r="C26" s="57">
        <v>-1.1146400604244897</v>
      </c>
      <c r="D26" s="57">
        <v>-0.24380762812653062</v>
      </c>
      <c r="E26" s="57">
        <v>-2.5306122448979602</v>
      </c>
      <c r="F26" s="58">
        <v>-1.8450645564348207</v>
      </c>
      <c r="G26" s="73">
        <v>-1.15877594466297</v>
      </c>
      <c r="H26" s="56"/>
    </row>
    <row r="27" spans="1:8" ht="14">
      <c r="A27" s="57">
        <v>1300</v>
      </c>
      <c r="B27" s="57">
        <v>1</v>
      </c>
      <c r="C27" s="57">
        <v>-1.7045486440244899</v>
      </c>
      <c r="D27" s="57">
        <v>1.6899413852734693</v>
      </c>
      <c r="E27" s="57">
        <v>-4.5306122448979602</v>
      </c>
      <c r="F27" s="58">
        <v>12.27738442315699</v>
      </c>
      <c r="G27" s="73">
        <v>-1.15877594466297</v>
      </c>
      <c r="H27" s="56"/>
    </row>
    <row r="28" spans="1:8" ht="14">
      <c r="A28" s="57">
        <v>1301</v>
      </c>
      <c r="B28" s="57">
        <v>1</v>
      </c>
      <c r="C28" s="57">
        <v>-0.31526744542448976</v>
      </c>
      <c r="D28" s="57">
        <v>1.2061870745734693</v>
      </c>
      <c r="E28" s="57">
        <v>-2.5306122448979602</v>
      </c>
      <c r="F28" s="58">
        <v>-1.8450645564348207</v>
      </c>
      <c r="G28" s="73">
        <v>6.3841421080821402E-3</v>
      </c>
      <c r="H28" s="56"/>
    </row>
    <row r="29" spans="1:8" ht="14">
      <c r="A29" s="57">
        <v>1302</v>
      </c>
      <c r="B29" s="57">
        <v>1</v>
      </c>
      <c r="C29" s="57">
        <v>-0.54000060052448984</v>
      </c>
      <c r="D29" s="57">
        <v>-0.20642567582653062</v>
      </c>
      <c r="E29" s="57">
        <v>4.4693877551020398</v>
      </c>
      <c r="F29" s="58">
        <v>11.72636401499379</v>
      </c>
      <c r="G29" s="73">
        <v>0.93575466374560212</v>
      </c>
      <c r="H29" s="56"/>
    </row>
    <row r="30" spans="1:8" ht="14">
      <c r="A30" s="57">
        <v>1303</v>
      </c>
      <c r="B30" s="57">
        <v>1</v>
      </c>
      <c r="C30" s="57">
        <v>-0.66170024372448977</v>
      </c>
      <c r="D30" s="57">
        <v>-0.28196304892653062</v>
      </c>
      <c r="E30" s="57">
        <v>0.469387755102041</v>
      </c>
      <c r="F30" s="58">
        <v>-8.0287380258225767</v>
      </c>
      <c r="G30" s="73">
        <v>2.7112450223572599</v>
      </c>
      <c r="H30" s="56"/>
    </row>
    <row r="31" spans="1:8" ht="14">
      <c r="A31" s="57">
        <v>3116</v>
      </c>
      <c r="B31" s="57">
        <v>1</v>
      </c>
      <c r="C31" s="57">
        <v>0.66075843907551013</v>
      </c>
      <c r="D31" s="57">
        <v>-0.15115005602653064</v>
      </c>
      <c r="E31" s="57">
        <v>1.46938775510204</v>
      </c>
      <c r="F31" s="58">
        <v>-6.0899625156185007</v>
      </c>
      <c r="G31" s="73">
        <v>-0.8674859229702031</v>
      </c>
      <c r="H31" s="56"/>
    </row>
    <row r="32" spans="1:8" ht="14">
      <c r="A32" s="57">
        <v>3125</v>
      </c>
      <c r="B32" s="57">
        <v>1</v>
      </c>
      <c r="C32" s="57">
        <v>-1.4618121686244898</v>
      </c>
      <c r="D32" s="57">
        <v>2.6893462841734697</v>
      </c>
      <c r="E32" s="57">
        <v>4.4693877551020398</v>
      </c>
      <c r="F32" s="58">
        <v>11.72636401499379</v>
      </c>
      <c r="G32" s="73">
        <v>-9.76355263188734E-2</v>
      </c>
      <c r="H32" s="56"/>
    </row>
    <row r="33" spans="1:8" ht="14">
      <c r="A33" s="57">
        <v>3140</v>
      </c>
      <c r="B33" s="57">
        <v>1</v>
      </c>
      <c r="C33" s="57">
        <v>-0.49736100912448977</v>
      </c>
      <c r="D33" s="57">
        <v>0.83747521277346937</v>
      </c>
      <c r="E33" s="57">
        <v>-1.53061224489796</v>
      </c>
      <c r="F33" s="58">
        <v>-5.9062890462307402</v>
      </c>
      <c r="G33" s="73">
        <v>0.168211932066856</v>
      </c>
      <c r="H33" s="56"/>
    </row>
    <row r="34" spans="1:8" ht="14">
      <c r="A34" s="57">
        <v>3143</v>
      </c>
      <c r="B34" s="57">
        <v>1</v>
      </c>
      <c r="C34" s="57">
        <v>-0.45150598642448975</v>
      </c>
      <c r="D34" s="57">
        <v>-0.74834857782653064</v>
      </c>
      <c r="E34" s="57">
        <v>0.469387755102041</v>
      </c>
      <c r="F34" s="58">
        <v>-8.0287380258225767</v>
      </c>
      <c r="G34" s="73">
        <v>5.5063378316103897</v>
      </c>
      <c r="H34" s="56"/>
    </row>
    <row r="35" spans="1:8" ht="14">
      <c r="A35" s="57">
        <v>3166</v>
      </c>
      <c r="B35" s="57">
        <v>1</v>
      </c>
      <c r="C35" s="57">
        <v>0.75352617697551016</v>
      </c>
      <c r="D35" s="57">
        <v>-0.15364266512653063</v>
      </c>
      <c r="E35" s="57">
        <v>-3.5306122448979602</v>
      </c>
      <c r="F35" s="58">
        <v>4.2161599333610891</v>
      </c>
      <c r="G35" s="73">
        <v>-0.5484456729978251</v>
      </c>
      <c r="H35" s="56"/>
    </row>
    <row r="36" spans="1:8" ht="14">
      <c r="A36" s="57">
        <v>3167</v>
      </c>
      <c r="B36" s="57">
        <v>1</v>
      </c>
      <c r="C36" s="57">
        <v>0.7845511133755102</v>
      </c>
      <c r="D36" s="57">
        <v>0.75720831917346931</v>
      </c>
      <c r="E36" s="57">
        <v>-2.5306122448979602</v>
      </c>
      <c r="F36" s="58">
        <v>-1.8450645564348207</v>
      </c>
      <c r="G36" s="73">
        <v>-1.15877594466297</v>
      </c>
      <c r="H36" s="56"/>
    </row>
    <row r="37" spans="1:8" ht="14">
      <c r="A37" s="57">
        <v>3170</v>
      </c>
      <c r="B37" s="57">
        <v>1</v>
      </c>
      <c r="C37" s="57">
        <v>1.5601766727755102</v>
      </c>
      <c r="D37" s="57">
        <v>-1.4184473882265307</v>
      </c>
      <c r="E37" s="57">
        <v>-4.5306122448979602</v>
      </c>
      <c r="F37" s="58">
        <v>12.27738442315699</v>
      </c>
      <c r="G37" s="73">
        <v>-1.45006596635573</v>
      </c>
      <c r="H37" s="56"/>
    </row>
    <row r="38" spans="1:8" ht="14">
      <c r="A38" s="57">
        <v>3173</v>
      </c>
      <c r="B38" s="57">
        <v>1</v>
      </c>
      <c r="C38" s="57">
        <v>0.37034984817551025</v>
      </c>
      <c r="D38" s="57">
        <v>-1.3404233141265307</v>
      </c>
      <c r="E38" s="57">
        <v>3.4693877551020398</v>
      </c>
      <c r="F38" s="58">
        <v>3.7875885047896887</v>
      </c>
      <c r="G38" s="73">
        <v>-1.15877594466297</v>
      </c>
      <c r="H38" s="56"/>
    </row>
    <row r="39" spans="1:8" ht="14">
      <c r="A39" s="57">
        <v>3175</v>
      </c>
      <c r="B39" s="57">
        <v>1</v>
      </c>
      <c r="C39" s="57">
        <v>-1.3419770009244898</v>
      </c>
      <c r="D39" s="57">
        <v>1.2980621985734693</v>
      </c>
      <c r="E39" s="57">
        <v>-4.5306122448979602</v>
      </c>
      <c r="F39" s="58">
        <v>12.27738442315699</v>
      </c>
      <c r="G39" s="73">
        <v>-1.45006596635573</v>
      </c>
      <c r="H39" s="56"/>
    </row>
    <row r="40" spans="1:8" ht="14">
      <c r="A40" s="57">
        <v>3176</v>
      </c>
      <c r="B40" s="57">
        <v>1</v>
      </c>
      <c r="C40" s="57">
        <v>0.14859288967551021</v>
      </c>
      <c r="D40" s="57">
        <v>0.53202423087346939</v>
      </c>
      <c r="E40" s="57">
        <v>-3.5306122448979602</v>
      </c>
      <c r="F40" s="58">
        <v>4.2161599333610891</v>
      </c>
      <c r="G40" s="73">
        <v>0.48494451706665004</v>
      </c>
      <c r="H40" s="56"/>
    </row>
    <row r="41" spans="1:8" ht="14">
      <c r="A41" s="57">
        <v>3189</v>
      </c>
      <c r="B41" s="57">
        <v>1</v>
      </c>
      <c r="C41" s="57">
        <v>0.37419985047551024</v>
      </c>
      <c r="D41" s="57">
        <v>-0.72976462832653066</v>
      </c>
      <c r="E41" s="57">
        <v>-0.530612244897959</v>
      </c>
      <c r="F41" s="58">
        <v>-7.967513536026658</v>
      </c>
      <c r="G41" s="73">
        <v>-4.2135069584167399E-2</v>
      </c>
      <c r="H41" s="56"/>
    </row>
    <row r="42" spans="1:8" ht="14">
      <c r="A42" s="57">
        <v>3190</v>
      </c>
      <c r="B42" s="57">
        <v>1</v>
      </c>
      <c r="C42" s="57">
        <v>-0.90900341952448982</v>
      </c>
      <c r="D42" s="57">
        <v>2.7233056873469358E-2</v>
      </c>
      <c r="E42" s="57">
        <v>3.4693877551020398</v>
      </c>
      <c r="F42" s="58">
        <v>3.7875885047896887</v>
      </c>
      <c r="G42" s="73">
        <v>-0.68021556970439701</v>
      </c>
      <c r="H42" s="56"/>
    </row>
    <row r="43" spans="1:8" ht="14">
      <c r="A43" s="57">
        <v>3199</v>
      </c>
      <c r="B43" s="57">
        <v>1</v>
      </c>
      <c r="C43" s="57">
        <v>1.1205471243755101</v>
      </c>
      <c r="D43" s="57">
        <v>-0.42520042812653064</v>
      </c>
      <c r="E43" s="57">
        <v>1.46938775510204</v>
      </c>
      <c r="F43" s="58">
        <v>-6.0899625156185007</v>
      </c>
      <c r="G43" s="73">
        <v>-0.57619590127744202</v>
      </c>
      <c r="H43" s="56"/>
    </row>
    <row r="44" spans="1:8" ht="14">
      <c r="A44" s="57">
        <v>3200</v>
      </c>
      <c r="B44" s="57">
        <v>1</v>
      </c>
      <c r="C44" s="57">
        <v>0.38471496747551026</v>
      </c>
      <c r="D44" s="57">
        <v>-0.22749092252653064</v>
      </c>
      <c r="E44" s="57">
        <v>-3.5306122448979602</v>
      </c>
      <c r="F44" s="58">
        <v>4.2161599333610891</v>
      </c>
      <c r="G44" s="73">
        <v>-1.45006596635573</v>
      </c>
      <c r="H44" s="56"/>
    </row>
    <row r="45" spans="1:8" ht="14">
      <c r="A45" s="57">
        <v>3206</v>
      </c>
      <c r="B45" s="57">
        <v>1</v>
      </c>
      <c r="C45" s="57">
        <v>-1.6109941372244898</v>
      </c>
      <c r="D45" s="57">
        <v>1.7966256072734692</v>
      </c>
      <c r="E45" s="57">
        <v>-1.53061224489796</v>
      </c>
      <c r="F45" s="58">
        <v>-5.9062890462307402</v>
      </c>
      <c r="G45" s="73">
        <v>1.7333552888520201</v>
      </c>
      <c r="H45" s="56"/>
    </row>
    <row r="46" spans="1:8" ht="14">
      <c r="A46" s="57">
        <v>3212</v>
      </c>
      <c r="B46" s="57">
        <v>1</v>
      </c>
      <c r="C46" s="57">
        <v>0.89442878817551019</v>
      </c>
      <c r="D46" s="57">
        <v>-1.8824307086265308</v>
      </c>
      <c r="E46" s="57">
        <v>-3.5306122448979602</v>
      </c>
      <c r="F46" s="58">
        <v>4.2161599333610891</v>
      </c>
      <c r="G46" s="73">
        <v>-1.45006596635573</v>
      </c>
      <c r="H46" s="56"/>
    </row>
    <row r="47" spans="1:8" ht="14">
      <c r="A47" s="57">
        <v>3218</v>
      </c>
      <c r="B47" s="57">
        <v>1</v>
      </c>
      <c r="C47" s="57">
        <v>-1.6487861999244897</v>
      </c>
      <c r="D47" s="57">
        <v>-0.23113586202653064</v>
      </c>
      <c r="E47" s="57">
        <v>0.469387755102041</v>
      </c>
      <c r="F47" s="58">
        <v>-8.0287380258225767</v>
      </c>
      <c r="G47" s="73">
        <v>4.9515080168554295</v>
      </c>
      <c r="H47" s="56"/>
    </row>
    <row r="48" spans="1:8" ht="14">
      <c r="A48" s="57">
        <v>3220</v>
      </c>
      <c r="B48" s="57">
        <v>1</v>
      </c>
      <c r="C48" s="57">
        <v>-2.2084439783244898</v>
      </c>
      <c r="D48" s="57">
        <v>1.0555091226734692</v>
      </c>
      <c r="E48" s="57">
        <v>1.46938775510204</v>
      </c>
      <c r="F48" s="58">
        <v>-6.0899625156185007</v>
      </c>
      <c r="G48" s="73">
        <v>6.3841421080821402E-3</v>
      </c>
      <c r="H48" s="56"/>
    </row>
    <row r="49" spans="8:8">
      <c r="H49" s="5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05650-1F5C-644F-BBEA-54AE9318A713}">
  <dimension ref="A1:L51"/>
  <sheetViews>
    <sheetView workbookViewId="0">
      <selection activeCell="L1" sqref="L1:L1048576"/>
    </sheetView>
  </sheetViews>
  <sheetFormatPr baseColWidth="10" defaultRowHeight="13"/>
  <cols>
    <col min="1" max="2" width="11.5" style="58"/>
    <col min="3" max="3" width="14.83203125" style="58" customWidth="1"/>
    <col min="4" max="4" width="21.5" style="58" customWidth="1"/>
    <col min="5" max="5" width="14.5" style="58" customWidth="1"/>
    <col min="6" max="6" width="29" style="58" customWidth="1"/>
    <col min="7" max="9" width="11.5"/>
    <col min="10" max="10" width="17.33203125" style="58" customWidth="1"/>
    <col min="11" max="11" width="14.6640625" style="58" customWidth="1"/>
    <col min="12" max="12" width="16.5" style="58" customWidth="1"/>
  </cols>
  <sheetData>
    <row r="1" spans="1:12" ht="14">
      <c r="A1" s="59" t="s">
        <v>65</v>
      </c>
      <c r="B1" s="59" t="s">
        <v>111</v>
      </c>
      <c r="C1" s="59" t="s">
        <v>200</v>
      </c>
      <c r="D1" s="59" t="s">
        <v>201</v>
      </c>
      <c r="E1" s="59" t="s">
        <v>113</v>
      </c>
      <c r="F1" s="60" t="s">
        <v>202</v>
      </c>
      <c r="G1" s="74" t="s">
        <v>206</v>
      </c>
      <c r="H1" s="75" t="s">
        <v>208</v>
      </c>
      <c r="I1" s="76" t="s">
        <v>238</v>
      </c>
      <c r="J1" s="61" t="s">
        <v>203</v>
      </c>
      <c r="K1" s="61" t="s">
        <v>204</v>
      </c>
      <c r="L1" s="61" t="s">
        <v>205</v>
      </c>
    </row>
    <row r="2" spans="1:12" ht="14">
      <c r="A2" s="57">
        <v>1001</v>
      </c>
      <c r="B2" s="57">
        <v>1</v>
      </c>
      <c r="C2" s="57">
        <v>-0.42737463492448974</v>
      </c>
      <c r="D2" s="57">
        <v>4.8571202673469357E-2</v>
      </c>
      <c r="E2" s="57">
        <v>0.469387755102041</v>
      </c>
      <c r="F2" s="58">
        <v>-8.0287380258225767</v>
      </c>
      <c r="G2" s="73">
        <v>0.49186751169311504</v>
      </c>
      <c r="H2" s="56">
        <v>-0.32904197075258468</v>
      </c>
      <c r="I2">
        <v>-0.63044679954114979</v>
      </c>
      <c r="J2" s="58">
        <v>-3.5510779430349389E-3</v>
      </c>
      <c r="K2" s="58">
        <v>-3.6946595130014316E-3</v>
      </c>
      <c r="L2" s="58">
        <v>1.7791952233578684E-2</v>
      </c>
    </row>
    <row r="3" spans="1:12" ht="14">
      <c r="A3" s="57">
        <v>1003</v>
      </c>
      <c r="B3" s="57">
        <v>1</v>
      </c>
      <c r="C3" s="57">
        <v>-0.1623668227244898</v>
      </c>
      <c r="D3" s="57">
        <v>0.12443531757346936</v>
      </c>
      <c r="E3" s="57">
        <v>0.469387755102041</v>
      </c>
      <c r="F3" s="58">
        <v>-8.0287380258225767</v>
      </c>
      <c r="G3" s="73">
        <v>6.3841421080821402E-3</v>
      </c>
      <c r="H3" s="56">
        <v>-0.55692191974147776</v>
      </c>
      <c r="I3">
        <v>3.2673719907506795</v>
      </c>
      <c r="J3" s="58">
        <v>4.3691157081490609E-3</v>
      </c>
      <c r="K3" s="58">
        <v>2.29824049012635E-5</v>
      </c>
      <c r="L3" s="58">
        <v>-4.5797207705560852E-2</v>
      </c>
    </row>
    <row r="4" spans="1:12" ht="14">
      <c r="A4" s="57">
        <v>1004</v>
      </c>
      <c r="B4" s="57">
        <v>1</v>
      </c>
      <c r="C4" s="57">
        <v>-0.12438363542448977</v>
      </c>
      <c r="D4" s="57">
        <v>-0.45640210912653062</v>
      </c>
      <c r="E4" s="57">
        <v>2.4693877551020398</v>
      </c>
      <c r="F4" s="58">
        <v>-2.1511870054144104</v>
      </c>
      <c r="G4" s="73">
        <v>-0.28490587958468</v>
      </c>
      <c r="H4" s="56">
        <v>-1.2634616482768277</v>
      </c>
      <c r="I4">
        <v>3.9315144211848203</v>
      </c>
      <c r="J4" s="58">
        <v>2.5296239293390605E-3</v>
      </c>
      <c r="K4" s="58">
        <v>4.218795346995095E-3</v>
      </c>
      <c r="L4" s="58">
        <v>-1.6160416405705275E-2</v>
      </c>
    </row>
    <row r="5" spans="1:12" ht="14">
      <c r="A5" s="57">
        <v>1006</v>
      </c>
      <c r="B5" s="57">
        <v>1</v>
      </c>
      <c r="C5" s="57">
        <v>1.3124991850755101</v>
      </c>
      <c r="D5" s="57">
        <v>-0.85231054942653062</v>
      </c>
      <c r="E5" s="57">
        <v>-0.530612244897959</v>
      </c>
      <c r="F5" s="58">
        <v>-7.967513536026658</v>
      </c>
      <c r="G5" s="73">
        <v>-1.15877594466297</v>
      </c>
      <c r="H5" s="56">
        <v>5.4942147457528789E-2</v>
      </c>
      <c r="I5">
        <v>12.551191619580385</v>
      </c>
      <c r="J5" s="58">
        <v>-3.1030848842393891E-4</v>
      </c>
      <c r="K5" s="58">
        <v>-1.8631735254743698E-3</v>
      </c>
      <c r="L5" s="58">
        <v>-8.2463351984640425E-3</v>
      </c>
    </row>
    <row r="6" spans="1:12" ht="14">
      <c r="A6" s="57">
        <v>1009</v>
      </c>
      <c r="B6" s="57">
        <v>1</v>
      </c>
      <c r="C6" s="57">
        <v>1.1908120899755101</v>
      </c>
      <c r="D6" s="57">
        <v>5.4971745173469366E-2</v>
      </c>
      <c r="E6" s="57">
        <v>1.46938775510204</v>
      </c>
      <c r="F6" s="58">
        <v>-6.0899625156185007</v>
      </c>
      <c r="G6" s="73">
        <v>-1.15877594466297</v>
      </c>
      <c r="H6" s="56">
        <v>-2.2626097418684097</v>
      </c>
      <c r="I6">
        <v>10.375530662253999</v>
      </c>
      <c r="J6" s="58">
        <v>3.3076235254100609E-3</v>
      </c>
      <c r="K6" s="58">
        <v>2.8323544975970964E-3</v>
      </c>
      <c r="L6" s="58">
        <v>-3.0862025565850937E-2</v>
      </c>
    </row>
    <row r="7" spans="1:12" ht="14">
      <c r="A7" s="57">
        <v>1010</v>
      </c>
      <c r="B7" s="57">
        <v>1</v>
      </c>
      <c r="C7" s="57">
        <v>-0.52787693882448983</v>
      </c>
      <c r="D7" s="57">
        <v>7.4305495373469366E-2</v>
      </c>
      <c r="E7" s="57">
        <v>-1.53061224489796</v>
      </c>
      <c r="F7" s="58">
        <v>-5.9062890462307402</v>
      </c>
      <c r="G7" s="73">
        <v>3.2660748372877002</v>
      </c>
      <c r="H7" s="56">
        <v>-5.5590126965795088</v>
      </c>
      <c r="I7">
        <v>-15.971753440386099</v>
      </c>
      <c r="J7" s="58">
        <v>6.839023581650611E-4</v>
      </c>
      <c r="K7" s="58">
        <v>-3.0746163328499213E-3</v>
      </c>
      <c r="L7" s="58">
        <v>-1.475804728704742E-2</v>
      </c>
    </row>
    <row r="8" spans="1:12" ht="14">
      <c r="A8" s="57">
        <v>1011</v>
      </c>
      <c r="B8" s="57">
        <v>1</v>
      </c>
      <c r="C8" s="57">
        <v>-9.6908570024489785E-2</v>
      </c>
      <c r="D8" s="57">
        <v>0.51440581277346931</v>
      </c>
      <c r="E8" s="57">
        <v>2.4693877551020398</v>
      </c>
      <c r="F8" s="58">
        <v>-2.1511870054144104</v>
      </c>
      <c r="G8" s="73">
        <v>-1.45006596635573</v>
      </c>
      <c r="H8" s="56">
        <v>-4.1406936992828891</v>
      </c>
      <c r="I8">
        <v>6.4379916590742301</v>
      </c>
      <c r="J8" s="58">
        <v>-2.2351385365699389E-3</v>
      </c>
      <c r="K8" s="58">
        <v>-7.547250742290389E-3</v>
      </c>
      <c r="L8" s="58">
        <v>-5.9105213051555121E-3</v>
      </c>
    </row>
    <row r="9" spans="1:12" ht="14">
      <c r="A9" s="57">
        <v>1012</v>
      </c>
      <c r="B9" s="57">
        <v>1</v>
      </c>
      <c r="C9" s="57">
        <v>1.9033135656755102</v>
      </c>
      <c r="D9" s="57">
        <v>-1.0476570825265308</v>
      </c>
      <c r="E9" s="57">
        <v>-4.5306122448979602</v>
      </c>
      <c r="F9" s="58">
        <v>12.27738442315699</v>
      </c>
      <c r="G9" s="73">
        <v>-1.45006596635573</v>
      </c>
      <c r="H9" s="56">
        <v>6.0097680652072212</v>
      </c>
      <c r="I9">
        <v>-14.484388712629833</v>
      </c>
      <c r="J9" s="58">
        <v>-1.0553245138699395E-3</v>
      </c>
      <c r="K9" s="58">
        <v>2.7534391557522465E-3</v>
      </c>
      <c r="L9" s="58">
        <v>-2.3675347028288267E-2</v>
      </c>
    </row>
    <row r="10" spans="1:12" ht="14">
      <c r="A10" s="57">
        <v>1013</v>
      </c>
      <c r="B10" s="57">
        <v>1</v>
      </c>
      <c r="C10" s="57">
        <v>1.6598032280755102</v>
      </c>
      <c r="D10" s="57">
        <v>-1.2987125663265306</v>
      </c>
      <c r="E10" s="57">
        <v>4.4693877551020398</v>
      </c>
      <c r="F10" s="58">
        <v>11.72636401499379</v>
      </c>
      <c r="G10" s="73">
        <v>-0.80275480710321001</v>
      </c>
      <c r="H10" s="56">
        <v>-4.1477410630902298</v>
      </c>
      <c r="I10">
        <v>-6.0947664876222696</v>
      </c>
      <c r="J10" s="58">
        <v>-1.2509581945493922E-4</v>
      </c>
      <c r="K10" s="58">
        <v>-2.586928732814249E-3</v>
      </c>
      <c r="L10" s="58">
        <v>-1.2185641396008307E-2</v>
      </c>
    </row>
    <row r="11" spans="1:12" ht="14">
      <c r="A11" s="57">
        <v>1015</v>
      </c>
      <c r="B11" s="57">
        <v>1</v>
      </c>
      <c r="C11" s="57">
        <v>0.76025834777551016</v>
      </c>
      <c r="D11" s="57">
        <v>0.23375538667346937</v>
      </c>
      <c r="E11" s="57">
        <v>-3.5306122448979602</v>
      </c>
      <c r="F11" s="58">
        <v>4.2161599333610891</v>
      </c>
      <c r="G11" s="73">
        <v>2.3367043156501799</v>
      </c>
      <c r="H11" s="56">
        <v>-8.8099154274142766</v>
      </c>
      <c r="I11">
        <v>13.170547707012325</v>
      </c>
      <c r="J11" s="58">
        <v>-2.8346758016909385E-3</v>
      </c>
      <c r="K11" s="58">
        <v>7.9803140866380809E-3</v>
      </c>
      <c r="L11" s="58">
        <v>-2.2670168819483305E-2</v>
      </c>
    </row>
    <row r="12" spans="1:12" ht="14">
      <c r="A12" s="57">
        <v>1016</v>
      </c>
      <c r="B12" s="57">
        <v>1</v>
      </c>
      <c r="C12" s="57">
        <v>1.3012216270755101</v>
      </c>
      <c r="D12" s="57">
        <v>-0.73772998212653063</v>
      </c>
      <c r="E12" s="57">
        <v>3.4693877551020398</v>
      </c>
      <c r="F12" s="58">
        <v>3.7875885047896887</v>
      </c>
      <c r="G12" s="73">
        <v>-1.15877594466297</v>
      </c>
      <c r="H12" s="56">
        <v>-4.5801616311943496</v>
      </c>
      <c r="I12">
        <v>-1.0703378523761842</v>
      </c>
      <c r="J12" s="58">
        <v>3.1109336858020607E-3</v>
      </c>
      <c r="K12" s="58">
        <v>8.7652082273282379E-3</v>
      </c>
      <c r="L12" s="58">
        <v>1.064214387181156E-3</v>
      </c>
    </row>
    <row r="13" spans="1:12" ht="14">
      <c r="A13" s="57">
        <v>1019</v>
      </c>
      <c r="B13" s="57">
        <v>1</v>
      </c>
      <c r="C13" s="57">
        <v>-0.16946823332448979</v>
      </c>
      <c r="D13" s="57">
        <v>-8.5371374826530635E-2</v>
      </c>
      <c r="E13" s="57">
        <v>3.4693877551020398</v>
      </c>
      <c r="F13" s="58">
        <v>3.7875885047896887</v>
      </c>
      <c r="G13" s="73">
        <v>6.3841421080821402E-3</v>
      </c>
      <c r="H13" s="56">
        <v>-0.53776949341723135</v>
      </c>
      <c r="I13">
        <v>3.3428090985176095</v>
      </c>
      <c r="J13" s="58">
        <v>-3.1338427603699393E-3</v>
      </c>
      <c r="K13" s="58">
        <v>-1.2900342708370533E-2</v>
      </c>
      <c r="L13" s="58">
        <v>-2.2588429095321313E-2</v>
      </c>
    </row>
    <row r="14" spans="1:12" ht="14">
      <c r="A14" s="57">
        <v>1021</v>
      </c>
      <c r="B14" s="57">
        <v>1</v>
      </c>
      <c r="C14" s="57">
        <v>0.1340020380755102</v>
      </c>
      <c r="D14" s="57">
        <v>-0.18415752822653064</v>
      </c>
      <c r="E14" s="57">
        <v>-1.53061224489796</v>
      </c>
      <c r="F14" s="58">
        <v>-5.9062890462307402</v>
      </c>
      <c r="G14" s="73">
        <v>-0.57619590127744202</v>
      </c>
      <c r="H14" s="56">
        <v>0.32201394408142603</v>
      </c>
      <c r="I14">
        <v>6.7218081354540988</v>
      </c>
      <c r="J14" s="58">
        <v>5.336994819437061E-3</v>
      </c>
      <c r="K14" s="58">
        <v>-1.0196696630715232E-2</v>
      </c>
      <c r="L14" s="58">
        <v>-4.224055632215707E-2</v>
      </c>
    </row>
    <row r="15" spans="1:12" ht="14">
      <c r="A15" s="57">
        <v>1242</v>
      </c>
      <c r="B15" s="57">
        <v>1</v>
      </c>
      <c r="C15" s="57">
        <v>-0.14843950982448978</v>
      </c>
      <c r="D15" s="57">
        <v>-1.0195435227265308</v>
      </c>
      <c r="E15" s="57">
        <v>2.4693877551020398</v>
      </c>
      <c r="F15" s="58">
        <v>-2.1511870054144104</v>
      </c>
      <c r="G15" s="73">
        <v>1.4628342505718899</v>
      </c>
      <c r="H15" s="56">
        <v>3.0523864282322513</v>
      </c>
      <c r="I15">
        <v>0.17179856435071672</v>
      </c>
      <c r="J15" s="58">
        <v>3.3204310689090607E-3</v>
      </c>
      <c r="K15" s="58">
        <v>6.1716048140965235E-3</v>
      </c>
      <c r="L15" s="58">
        <v>-1.7861590448137198E-2</v>
      </c>
    </row>
    <row r="16" spans="1:12" ht="14">
      <c r="A16" s="57">
        <v>1243</v>
      </c>
      <c r="B16" s="57">
        <v>1</v>
      </c>
      <c r="C16" s="57">
        <v>-0.1899032501244898</v>
      </c>
      <c r="D16" s="57">
        <v>2.9403526693734694</v>
      </c>
      <c r="E16" s="57">
        <v>-2.5306122448979602</v>
      </c>
      <c r="F16" s="58">
        <v>-1.8450645564348207</v>
      </c>
      <c r="G16" s="73">
        <v>-0.57619590127744202</v>
      </c>
      <c r="H16" s="56">
        <v>0.89820984535886828</v>
      </c>
      <c r="I16">
        <v>4.3817472302661189</v>
      </c>
      <c r="J16" s="58">
        <v>2.4128847916680607E-3</v>
      </c>
      <c r="K16" s="58">
        <v>-8.1339028084511465E-3</v>
      </c>
      <c r="L16" s="58">
        <v>-1.5170650488193101E-2</v>
      </c>
    </row>
    <row r="17" spans="1:12" ht="14">
      <c r="A17" s="57">
        <v>1244</v>
      </c>
      <c r="B17" s="57">
        <v>1</v>
      </c>
      <c r="C17" s="57">
        <v>4.5209867375510214E-2</v>
      </c>
      <c r="D17" s="57">
        <v>1.0478765422734693</v>
      </c>
      <c r="E17" s="57">
        <v>4.4693877551020398</v>
      </c>
      <c r="F17" s="58">
        <v>11.72636401499379</v>
      </c>
      <c r="G17" s="73">
        <v>1.38656481042455</v>
      </c>
      <c r="H17" s="56">
        <v>5.6371772274930221</v>
      </c>
      <c r="I17">
        <v>19.577992292675223</v>
      </c>
      <c r="J17" s="58">
        <v>6.2674995784950602E-3</v>
      </c>
      <c r="K17" s="58">
        <v>2.5984058862105128E-2</v>
      </c>
      <c r="L17" s="58">
        <v>6.2776259240927473E-2</v>
      </c>
    </row>
    <row r="18" spans="1:12" ht="14">
      <c r="A18" s="57">
        <v>1245</v>
      </c>
      <c r="B18" s="57">
        <v>1</v>
      </c>
      <c r="C18" s="57">
        <v>0.1051216249755102</v>
      </c>
      <c r="D18" s="57">
        <v>-0.7359701976265306</v>
      </c>
      <c r="E18" s="57">
        <v>-3.5306122448979602</v>
      </c>
      <c r="F18" s="58">
        <v>4.2161599333610891</v>
      </c>
      <c r="G18" s="73">
        <v>3.4134370387699099E-2</v>
      </c>
      <c r="H18" s="56">
        <v>-0.68043378393653553</v>
      </c>
      <c r="I18">
        <v>3.4625445600352176</v>
      </c>
      <c r="J18" s="58">
        <v>2.196719149470611E-4</v>
      </c>
      <c r="K18" s="58">
        <v>-2.8034033619001655E-3</v>
      </c>
      <c r="L18" s="58">
        <v>-9.7925503540412431E-3</v>
      </c>
    </row>
    <row r="19" spans="1:12" ht="14">
      <c r="A19" s="57">
        <v>1247</v>
      </c>
      <c r="B19" s="57">
        <v>1</v>
      </c>
      <c r="C19" s="57">
        <v>-1.1155737241244899</v>
      </c>
      <c r="D19" s="57">
        <v>1.1105575746734693</v>
      </c>
      <c r="E19" s="57">
        <v>3.4693877551020398</v>
      </c>
      <c r="F19" s="58">
        <v>3.7875885047896887</v>
      </c>
      <c r="G19" s="73">
        <v>-0.57619590127744202</v>
      </c>
      <c r="H19" s="56">
        <v>-2.5589655623057839</v>
      </c>
      <c r="I19">
        <v>1.13623562307072</v>
      </c>
      <c r="J19" s="58">
        <v>7.0481359670540606E-3</v>
      </c>
      <c r="K19" s="58">
        <v>2.2424889611263744E-2</v>
      </c>
      <c r="L19" s="58">
        <v>1.5976716488682971E-2</v>
      </c>
    </row>
    <row r="20" spans="1:12" ht="14">
      <c r="A20" s="57">
        <v>1248</v>
      </c>
      <c r="B20" s="57">
        <v>1</v>
      </c>
      <c r="C20" s="57">
        <v>1.4248912334755102</v>
      </c>
      <c r="D20" s="57">
        <v>-0.92612654632653069</v>
      </c>
      <c r="E20" s="57">
        <v>2.4693877551020398</v>
      </c>
      <c r="F20" s="58">
        <v>-2.1511870054144104</v>
      </c>
      <c r="G20" s="73">
        <v>-1.45006596635573</v>
      </c>
      <c r="H20" s="56">
        <v>-4.1406936992828891</v>
      </c>
      <c r="I20">
        <v>6.4379916590742301</v>
      </c>
      <c r="J20" s="58">
        <v>6.5662301890506095E-4</v>
      </c>
      <c r="K20" s="58">
        <v>-4.063701665255957E-4</v>
      </c>
      <c r="L20" s="58">
        <v>-1.2131241186050294E-2</v>
      </c>
    </row>
    <row r="21" spans="1:12" ht="14">
      <c r="A21" s="57">
        <v>1249</v>
      </c>
      <c r="B21" s="57">
        <v>1</v>
      </c>
      <c r="C21" s="57">
        <v>-3.2659186324489782E-2</v>
      </c>
      <c r="D21" s="57">
        <v>0.83881040207346935</v>
      </c>
      <c r="E21" s="57">
        <v>2.4693877551020398</v>
      </c>
      <c r="F21" s="58">
        <v>-2.1511870054144104</v>
      </c>
      <c r="G21" s="73">
        <v>-9.76355263188734E-2</v>
      </c>
      <c r="H21" s="56">
        <v>-0.80101853102861176</v>
      </c>
      <c r="I21">
        <v>3.5286608707400506</v>
      </c>
      <c r="J21" s="58">
        <v>6.1671003861270609E-3</v>
      </c>
      <c r="K21" s="58">
        <v>1.3201135168859337E-2</v>
      </c>
      <c r="L21" s="58">
        <v>-2.3985308492048475E-2</v>
      </c>
    </row>
    <row r="22" spans="1:12" ht="14">
      <c r="A22" s="57">
        <v>1255</v>
      </c>
      <c r="B22" s="57">
        <v>1</v>
      </c>
      <c r="C22" s="57">
        <v>-0.15579362062448979</v>
      </c>
      <c r="D22" s="57">
        <v>-0.14269029832653063</v>
      </c>
      <c r="E22" s="57">
        <v>-0.530612244897959</v>
      </c>
      <c r="F22" s="58">
        <v>-7.967513536026658</v>
      </c>
      <c r="G22" s="73">
        <v>0.29767416380084405</v>
      </c>
      <c r="H22" s="56">
        <v>-0.71786811417633145</v>
      </c>
      <c r="I22">
        <v>0.94690566584745195</v>
      </c>
      <c r="J22" s="58">
        <v>-1.523123851160094E-2</v>
      </c>
      <c r="K22" s="58">
        <v>6.0540546500889338E-3</v>
      </c>
      <c r="L22" s="58">
        <v>0.11063637673130526</v>
      </c>
    </row>
    <row r="23" spans="1:12" ht="14">
      <c r="A23" s="57">
        <v>1276</v>
      </c>
      <c r="B23" s="57">
        <v>1</v>
      </c>
      <c r="C23" s="57">
        <v>-0.79059105102448979</v>
      </c>
      <c r="D23" s="57">
        <v>-8.9723380926530635E-2</v>
      </c>
      <c r="E23" s="57">
        <v>-2.5306122448979602</v>
      </c>
      <c r="F23" s="58">
        <v>-1.8450645564348207</v>
      </c>
      <c r="G23" s="73">
        <v>-1.45006596635573</v>
      </c>
      <c r="H23" s="56">
        <v>3.1096361324957611</v>
      </c>
      <c r="I23">
        <v>5.994093914271458</v>
      </c>
      <c r="J23" s="58">
        <v>7.8467188979710611E-3</v>
      </c>
      <c r="K23" s="58">
        <v>-2.1884829934605686E-2</v>
      </c>
      <c r="L23" s="58">
        <v>-2.519642520327945E-2</v>
      </c>
    </row>
    <row r="24" spans="1:12" ht="14">
      <c r="A24" s="57">
        <v>1282</v>
      </c>
      <c r="B24" s="57">
        <v>1</v>
      </c>
      <c r="C24" s="57">
        <v>1.3578576910755102</v>
      </c>
      <c r="D24" s="57">
        <v>-1.1230000328265308</v>
      </c>
      <c r="E24" s="57">
        <v>4.4693877551020398</v>
      </c>
      <c r="F24" s="58">
        <v>11.72636401499379</v>
      </c>
      <c r="G24" s="73">
        <v>0.51269474534626702</v>
      </c>
      <c r="H24" s="56">
        <v>1.7315130590819217</v>
      </c>
      <c r="I24">
        <v>9.330673807760963</v>
      </c>
      <c r="J24" s="58">
        <v>1.1343458821097061E-2</v>
      </c>
      <c r="K24" s="58">
        <v>4.8670488946387536E-2</v>
      </c>
      <c r="L24" s="58">
        <v>0.12229880504495069</v>
      </c>
    </row>
    <row r="25" spans="1:12" ht="14">
      <c r="A25" s="57">
        <v>1286</v>
      </c>
      <c r="B25" s="57">
        <v>1</v>
      </c>
      <c r="C25" s="57">
        <v>-1.2704712475244899</v>
      </c>
      <c r="D25" s="57">
        <v>-0.29497775112653063</v>
      </c>
      <c r="E25" s="57">
        <v>-0.530612244897959</v>
      </c>
      <c r="F25" s="58">
        <v>-7.967513536026658</v>
      </c>
      <c r="G25" s="73">
        <v>-0.8674859229702031</v>
      </c>
      <c r="H25" s="56">
        <v>-9.9619904869245435E-2</v>
      </c>
      <c r="I25">
        <v>10.230334428833766</v>
      </c>
      <c r="J25" s="58">
        <v>1.8789510478260062E-2</v>
      </c>
      <c r="K25" s="58">
        <v>-1.1997771344531184E-2</v>
      </c>
      <c r="L25" s="58">
        <v>-0.16042440135117753</v>
      </c>
    </row>
    <row r="26" spans="1:12" ht="14">
      <c r="A26" s="57">
        <v>1294</v>
      </c>
      <c r="B26" s="57">
        <v>1</v>
      </c>
      <c r="C26" s="57">
        <v>-1.1146400604244897</v>
      </c>
      <c r="D26" s="57">
        <v>-0.24380762812653062</v>
      </c>
      <c r="E26" s="57">
        <v>-2.5306122448979602</v>
      </c>
      <c r="F26" s="58">
        <v>-1.8450645564348207</v>
      </c>
      <c r="G26" s="73">
        <v>-1.15877594466297</v>
      </c>
      <c r="H26" s="56">
        <v>2.3724940367834702</v>
      </c>
      <c r="I26">
        <v>5.4566450196030161</v>
      </c>
      <c r="J26" s="58">
        <v>1.5469075915132059E-2</v>
      </c>
      <c r="K26" s="58">
        <v>-4.1174059937217199E-2</v>
      </c>
      <c r="L26" s="58">
        <v>-3.9260165972135448E-2</v>
      </c>
    </row>
    <row r="27" spans="1:12" ht="14">
      <c r="A27" s="57">
        <v>1300</v>
      </c>
      <c r="B27" s="57">
        <v>1</v>
      </c>
      <c r="C27" s="57">
        <v>-1.7045486440244899</v>
      </c>
      <c r="D27" s="57">
        <v>1.6899413852734693</v>
      </c>
      <c r="E27" s="57">
        <v>-4.5306122448979602</v>
      </c>
      <c r="F27" s="58">
        <v>12.27738442315699</v>
      </c>
      <c r="G27" s="73">
        <v>-1.15877594466297</v>
      </c>
      <c r="H27" s="56">
        <v>4.6900459261094101</v>
      </c>
      <c r="I27">
        <v>-10.90810913767808</v>
      </c>
      <c r="J27" s="58">
        <v>2.1237767595470606E-3</v>
      </c>
      <c r="K27" s="58">
        <v>-1.1649836001361512E-2</v>
      </c>
      <c r="L27" s="58">
        <v>1.5355701425600164E-2</v>
      </c>
    </row>
    <row r="28" spans="1:12" ht="14">
      <c r="A28" s="57">
        <v>1301</v>
      </c>
      <c r="B28" s="57">
        <v>1</v>
      </c>
      <c r="C28" s="57">
        <v>-0.31526744542448976</v>
      </c>
      <c r="D28" s="57">
        <v>1.2061870745734693</v>
      </c>
      <c r="E28" s="57">
        <v>-2.5306122448979602</v>
      </c>
      <c r="F28" s="58">
        <v>-1.8450645564348207</v>
      </c>
      <c r="G28" s="73">
        <v>6.3841421080821402E-3</v>
      </c>
      <c r="H28" s="56">
        <v>-0.57607434606572416</v>
      </c>
      <c r="I28">
        <v>3.3068494409292284</v>
      </c>
      <c r="J28" s="58">
        <v>1.6165626612430605E-3</v>
      </c>
      <c r="K28" s="58">
        <v>-6.1187202743144108E-3</v>
      </c>
      <c r="L28" s="58">
        <v>-1.3701384749841268E-2</v>
      </c>
    </row>
    <row r="29" spans="1:12" ht="14">
      <c r="A29" s="57">
        <v>1302</v>
      </c>
      <c r="B29" s="57">
        <v>1</v>
      </c>
      <c r="C29" s="57">
        <v>-0.54000060052448984</v>
      </c>
      <c r="D29" s="57">
        <v>-0.20642567582653062</v>
      </c>
      <c r="E29" s="57">
        <v>4.4693877551020398</v>
      </c>
      <c r="F29" s="58">
        <v>11.72636401499379</v>
      </c>
      <c r="G29" s="73">
        <v>0.93575466374560212</v>
      </c>
      <c r="H29" s="56">
        <v>3.6223318780503782</v>
      </c>
      <c r="I29">
        <v>14.291628411065137</v>
      </c>
      <c r="J29" s="58">
        <v>7.7467261878880608E-3</v>
      </c>
      <c r="K29" s="58">
        <v>3.2595296157147312E-2</v>
      </c>
      <c r="L29" s="58">
        <v>8.0122208923334826E-2</v>
      </c>
    </row>
    <row r="30" spans="1:12" ht="14">
      <c r="A30" s="57">
        <v>1303</v>
      </c>
      <c r="B30" s="57">
        <v>1</v>
      </c>
      <c r="C30" s="57">
        <v>-0.66170024372448977</v>
      </c>
      <c r="D30" s="57">
        <v>-0.28196304892653062</v>
      </c>
      <c r="E30" s="57">
        <v>0.469387755102041</v>
      </c>
      <c r="F30" s="58">
        <v>-8.0287380258225767</v>
      </c>
      <c r="G30" s="73">
        <v>2.7112450223572599</v>
      </c>
      <c r="H30" s="56">
        <v>0.71270665670201439</v>
      </c>
      <c r="I30">
        <v>-18.449247413065823</v>
      </c>
      <c r="J30" s="58">
        <v>-2.6174044147849393E-3</v>
      </c>
      <c r="K30" s="58">
        <v>-3.2564045915779625E-3</v>
      </c>
      <c r="L30" s="58">
        <v>1.0295732073613983E-2</v>
      </c>
    </row>
    <row r="31" spans="1:12" ht="14">
      <c r="A31" s="57">
        <v>3116</v>
      </c>
      <c r="B31" s="57">
        <v>1</v>
      </c>
      <c r="C31" s="57">
        <v>0.66075843907551013</v>
      </c>
      <c r="D31" s="57">
        <v>-0.15115005602653064</v>
      </c>
      <c r="E31" s="57">
        <v>1.46938775510204</v>
      </c>
      <c r="F31" s="58">
        <v>-6.0899625156185007</v>
      </c>
      <c r="G31" s="73">
        <v>-0.8674859229702031</v>
      </c>
      <c r="H31" s="56">
        <v>-1.8345917508096508</v>
      </c>
      <c r="I31">
        <v>8.6015853489713479</v>
      </c>
      <c r="J31" s="58">
        <v>5.5635063583470605E-3</v>
      </c>
      <c r="K31" s="58">
        <v>6.1471211092596241E-3</v>
      </c>
      <c r="L31" s="58">
        <v>-4.4600267458064537E-2</v>
      </c>
    </row>
    <row r="32" spans="1:12" ht="14">
      <c r="A32" s="57">
        <v>3125</v>
      </c>
      <c r="B32" s="57">
        <v>1</v>
      </c>
      <c r="C32" s="57">
        <v>-1.4618121686244898</v>
      </c>
      <c r="D32" s="57">
        <v>2.6893462841734697</v>
      </c>
      <c r="E32" s="57">
        <v>4.4693877551020398</v>
      </c>
      <c r="F32" s="58">
        <v>11.72636401499379</v>
      </c>
      <c r="G32" s="73">
        <v>-9.76355263188734E-2</v>
      </c>
      <c r="H32" s="56">
        <v>-0.99628958366635856</v>
      </c>
      <c r="I32">
        <v>2.1737188728454777</v>
      </c>
      <c r="J32" s="58">
        <v>4.7952839883120607E-3</v>
      </c>
      <c r="K32" s="58">
        <v>1.9404156530470909E-2</v>
      </c>
      <c r="L32" s="58">
        <v>4.5512523321892699E-2</v>
      </c>
    </row>
    <row r="33" spans="1:12" ht="14">
      <c r="A33" s="57">
        <v>3140</v>
      </c>
      <c r="B33" s="57">
        <v>1</v>
      </c>
      <c r="C33" s="57">
        <v>-0.49736100912448977</v>
      </c>
      <c r="D33" s="57">
        <v>0.83747521277346937</v>
      </c>
      <c r="E33" s="57">
        <v>-1.53061224489796</v>
      </c>
      <c r="F33" s="58">
        <v>-5.9062890462307402</v>
      </c>
      <c r="G33" s="73">
        <v>0.168211932066856</v>
      </c>
      <c r="H33" s="56">
        <v>-0.81738580083331636</v>
      </c>
      <c r="I33">
        <v>2.3251203034443124</v>
      </c>
      <c r="J33" s="58">
        <v>-9.38975574568994E-3</v>
      </c>
      <c r="K33" s="58">
        <v>1.2344248111826108E-2</v>
      </c>
      <c r="L33" s="58">
        <v>4.4739889227224904E-2</v>
      </c>
    </row>
    <row r="34" spans="1:12" ht="14">
      <c r="A34" s="57">
        <v>3143</v>
      </c>
      <c r="B34" s="57">
        <v>1</v>
      </c>
      <c r="C34" s="57">
        <v>-0.45150598642448975</v>
      </c>
      <c r="D34" s="57">
        <v>-0.74834857782653064</v>
      </c>
      <c r="E34" s="57">
        <v>0.469387755102041</v>
      </c>
      <c r="F34" s="58">
        <v>-8.0287380258225767</v>
      </c>
      <c r="G34" s="73">
        <v>5.5063378316103897</v>
      </c>
      <c r="H34" s="56">
        <v>2.0246889957391985</v>
      </c>
      <c r="I34">
        <v>-40.890315336419675</v>
      </c>
      <c r="J34" s="58">
        <v>-5.6322838378479395E-3</v>
      </c>
      <c r="K34" s="58">
        <v>-4.6715520758728408E-3</v>
      </c>
      <c r="L34" s="58">
        <v>3.4501409140829921E-2</v>
      </c>
    </row>
    <row r="35" spans="1:12" ht="14">
      <c r="A35" s="57">
        <v>3166</v>
      </c>
      <c r="B35" s="57">
        <v>1</v>
      </c>
      <c r="C35" s="57">
        <v>0.75352617697551016</v>
      </c>
      <c r="D35" s="57">
        <v>-0.15364266512653063</v>
      </c>
      <c r="E35" s="57">
        <v>-3.5306122448979602</v>
      </c>
      <c r="F35" s="58">
        <v>4.2161599333610891</v>
      </c>
      <c r="G35" s="73">
        <v>-0.5484456729978251</v>
      </c>
      <c r="H35" s="56">
        <v>1.376430450873581</v>
      </c>
      <c r="I35">
        <v>1.006293923137406</v>
      </c>
      <c r="J35" s="58">
        <v>3.3361945646606054E-4</v>
      </c>
      <c r="K35" s="58">
        <v>-3.2057079472631637E-3</v>
      </c>
      <c r="L35" s="58">
        <v>-9.3121292949838383E-3</v>
      </c>
    </row>
    <row r="36" spans="1:12" ht="14">
      <c r="A36" s="57">
        <v>3167</v>
      </c>
      <c r="B36" s="57">
        <v>1</v>
      </c>
      <c r="C36" s="57">
        <v>0.7845511133755102</v>
      </c>
      <c r="D36" s="57">
        <v>0.75720831917346931</v>
      </c>
      <c r="E36" s="57">
        <v>-2.5306122448979602</v>
      </c>
      <c r="F36" s="58">
        <v>-1.8450645564348207</v>
      </c>
      <c r="G36" s="73">
        <v>-1.15877594466297</v>
      </c>
      <c r="H36" s="56">
        <v>2.3724940367834702</v>
      </c>
      <c r="I36">
        <v>5.4566450196030161</v>
      </c>
      <c r="J36" s="58">
        <v>2.8667069467260605E-3</v>
      </c>
      <c r="K36" s="58">
        <v>-9.2823507110469019E-3</v>
      </c>
      <c r="L36" s="58">
        <v>-1.6007981661415486E-2</v>
      </c>
    </row>
    <row r="37" spans="1:12" ht="14">
      <c r="A37" s="57">
        <v>3170</v>
      </c>
      <c r="B37" s="57">
        <v>1</v>
      </c>
      <c r="C37" s="57">
        <v>1.5601766727755102</v>
      </c>
      <c r="D37" s="57">
        <v>-1.4184473882265307</v>
      </c>
      <c r="E37" s="57">
        <v>-4.5306122448979602</v>
      </c>
      <c r="F37" s="58">
        <v>12.27738442315699</v>
      </c>
      <c r="G37" s="73">
        <v>-1.45006596635573</v>
      </c>
      <c r="H37" s="56">
        <v>6.0097680652072212</v>
      </c>
      <c r="I37">
        <v>-14.484388712629833</v>
      </c>
      <c r="J37" s="58">
        <v>5.1134384418940609E-3</v>
      </c>
      <c r="K37" s="58">
        <v>-2.5194833827505068E-2</v>
      </c>
      <c r="L37" s="58">
        <v>5.2060927194956544E-2</v>
      </c>
    </row>
    <row r="38" spans="1:12" ht="14">
      <c r="A38" s="57">
        <v>3173</v>
      </c>
      <c r="B38" s="57">
        <v>1</v>
      </c>
      <c r="C38" s="57">
        <v>0.37034984817551025</v>
      </c>
      <c r="D38" s="57">
        <v>-1.3404233141265307</v>
      </c>
      <c r="E38" s="57">
        <v>3.4693877551020398</v>
      </c>
      <c r="F38" s="58">
        <v>3.7875885047896887</v>
      </c>
      <c r="G38" s="73">
        <v>-1.15877594466297</v>
      </c>
      <c r="H38" s="56">
        <v>-4.5801616311943496</v>
      </c>
      <c r="I38">
        <v>-1.0703378523761842</v>
      </c>
      <c r="J38" s="58">
        <v>6.1640169719740607E-3</v>
      </c>
      <c r="K38" s="58">
        <v>1.9357537995680071E-2</v>
      </c>
      <c r="L38" s="58">
        <v>1.2628037546051749E-2</v>
      </c>
    </row>
    <row r="39" spans="1:12" ht="14">
      <c r="A39" s="57">
        <v>3175</v>
      </c>
      <c r="B39" s="57">
        <v>1</v>
      </c>
      <c r="C39" s="57">
        <v>-1.3419770009244898</v>
      </c>
      <c r="D39" s="57">
        <v>1.2980621985734693</v>
      </c>
      <c r="E39" s="57">
        <v>-4.5306122448979602</v>
      </c>
      <c r="F39" s="58">
        <v>12.27738442315699</v>
      </c>
      <c r="G39" s="73">
        <v>-1.45006596635573</v>
      </c>
      <c r="H39" s="56">
        <v>6.0097680652072212</v>
      </c>
      <c r="I39">
        <v>-14.484388712629833</v>
      </c>
      <c r="J39" s="58">
        <v>-7.5785329861829389E-3</v>
      </c>
      <c r="K39" s="58">
        <v>3.2307567336435639E-2</v>
      </c>
      <c r="L39" s="58">
        <v>-0.1037632851152696</v>
      </c>
    </row>
    <row r="40" spans="1:12" ht="14">
      <c r="A40" s="57">
        <v>3176</v>
      </c>
      <c r="B40" s="57">
        <v>1</v>
      </c>
      <c r="C40" s="57">
        <v>0.14859288967551021</v>
      </c>
      <c r="D40" s="57">
        <v>0.53202423087346939</v>
      </c>
      <c r="E40" s="57">
        <v>-3.5306122448979602</v>
      </c>
      <c r="F40" s="58">
        <v>4.2161599333610891</v>
      </c>
      <c r="G40" s="73">
        <v>0.48494451706665004</v>
      </c>
      <c r="H40" s="56">
        <v>-2.2720696079254852</v>
      </c>
      <c r="I40">
        <v>5.3632322380156463</v>
      </c>
      <c r="J40" s="58">
        <v>6.1716500273510605E-3</v>
      </c>
      <c r="K40" s="58">
        <v>-2.3817530166918375E-2</v>
      </c>
      <c r="L40" s="58">
        <v>1.5301941287718663E-2</v>
      </c>
    </row>
    <row r="41" spans="1:12" ht="14">
      <c r="A41" s="57">
        <v>3189</v>
      </c>
      <c r="B41" s="57">
        <v>1</v>
      </c>
      <c r="C41" s="57">
        <v>0.37419985047551024</v>
      </c>
      <c r="D41" s="57">
        <v>-0.72976462832653066</v>
      </c>
      <c r="E41" s="57">
        <v>-0.530612244897959</v>
      </c>
      <c r="F41" s="58">
        <v>-7.967513536026658</v>
      </c>
      <c r="G41" s="73">
        <v>-4.2135069584167399E-2</v>
      </c>
      <c r="H41" s="56">
        <v>-0.53756117401285608</v>
      </c>
      <c r="I41">
        <v>3.6543403325093724</v>
      </c>
      <c r="J41" s="58">
        <v>3.4203170130190606E-3</v>
      </c>
      <c r="K41" s="58">
        <v>-3.8426890976686135E-3</v>
      </c>
      <c r="L41" s="58">
        <v>-3.797014437905738E-2</v>
      </c>
    </row>
    <row r="42" spans="1:12" ht="14">
      <c r="A42" s="57">
        <v>3190</v>
      </c>
      <c r="B42" s="57">
        <v>1</v>
      </c>
      <c r="C42" s="57">
        <v>-0.90900341952448982</v>
      </c>
      <c r="D42" s="57">
        <v>2.7233056873469358E-2</v>
      </c>
      <c r="E42" s="57">
        <v>3.4693877551020398</v>
      </c>
      <c r="F42" s="58">
        <v>3.7875885047896887</v>
      </c>
      <c r="G42" s="73">
        <v>-0.68021556970439701</v>
      </c>
      <c r="H42" s="56">
        <v>-2.9198501262360357</v>
      </c>
      <c r="I42">
        <v>0.74225192266475037</v>
      </c>
      <c r="J42" s="58">
        <v>-1.9815375842691937E-2</v>
      </c>
      <c r="K42" s="58">
        <v>-7.0775049320508057E-2</v>
      </c>
      <c r="L42" s="58">
        <v>-8.5771212040193015E-2</v>
      </c>
    </row>
    <row r="43" spans="1:12" ht="14">
      <c r="A43" s="57">
        <v>3199</v>
      </c>
      <c r="B43" s="57">
        <v>1</v>
      </c>
      <c r="C43" s="57">
        <v>1.1205471243755101</v>
      </c>
      <c r="D43" s="57">
        <v>-0.42520042812653064</v>
      </c>
      <c r="E43" s="57">
        <v>1.46938775510204</v>
      </c>
      <c r="F43" s="58">
        <v>-6.0899625156185007</v>
      </c>
      <c r="G43" s="73">
        <v>-0.57619590127744202</v>
      </c>
      <c r="H43" s="56">
        <v>-1.4065737597509</v>
      </c>
      <c r="I43">
        <v>6.8276400356887343</v>
      </c>
      <c r="J43" s="58">
        <v>-3.0794861590628938E-2</v>
      </c>
      <c r="K43" s="58">
        <v>-4.7277419550460179E-2</v>
      </c>
      <c r="L43" s="58">
        <v>0.1768208304802644</v>
      </c>
    </row>
    <row r="44" spans="1:12" ht="14">
      <c r="A44" s="57">
        <v>3200</v>
      </c>
      <c r="B44" s="57">
        <v>1</v>
      </c>
      <c r="C44" s="57">
        <v>0.38471496747551026</v>
      </c>
      <c r="D44" s="57">
        <v>-0.22749092252653064</v>
      </c>
      <c r="E44" s="57">
        <v>-3.5306122448979602</v>
      </c>
      <c r="F44" s="58">
        <v>4.2161599333610891</v>
      </c>
      <c r="G44" s="73">
        <v>-1.45006596635573</v>
      </c>
      <c r="H44" s="56">
        <v>4.5597020988514911</v>
      </c>
      <c r="I44">
        <v>-2.7950814328234648</v>
      </c>
      <c r="J44" s="58">
        <v>6.9509559157406031E-4</v>
      </c>
      <c r="K44" s="58">
        <v>-4.481940016113857E-3</v>
      </c>
      <c r="L44" s="58">
        <v>-7.7880880972752697E-3</v>
      </c>
    </row>
    <row r="45" spans="1:12" ht="14">
      <c r="A45" s="57">
        <v>3206</v>
      </c>
      <c r="B45" s="57">
        <v>1</v>
      </c>
      <c r="C45" s="57">
        <v>-1.6109941372244898</v>
      </c>
      <c r="D45" s="57">
        <v>1.7966256072734692</v>
      </c>
      <c r="E45" s="57">
        <v>-1.53061224489796</v>
      </c>
      <c r="F45" s="58">
        <v>-5.9062890462307402</v>
      </c>
      <c r="G45" s="73">
        <v>1.7333552888520201</v>
      </c>
      <c r="H45" s="56">
        <v>-3.2130133877493852</v>
      </c>
      <c r="I45">
        <v>-6.9190687605167138</v>
      </c>
      <c r="J45" s="58">
        <v>-2.0735761547067938E-2</v>
      </c>
      <c r="K45" s="58">
        <v>2.9710583522098565E-2</v>
      </c>
      <c r="L45" s="58">
        <v>0.1117526790103742</v>
      </c>
    </row>
    <row r="46" spans="1:12" ht="14">
      <c r="A46" s="57">
        <v>3212</v>
      </c>
      <c r="B46" s="57">
        <v>1</v>
      </c>
      <c r="C46" s="57">
        <v>0.89442878817551019</v>
      </c>
      <c r="D46" s="57">
        <v>-1.8824307086265308</v>
      </c>
      <c r="E46" s="57">
        <v>-3.5306122448979602</v>
      </c>
      <c r="F46" s="58">
        <v>4.2161599333610891</v>
      </c>
      <c r="G46" s="73">
        <v>-1.45006596635573</v>
      </c>
      <c r="H46" s="56">
        <v>4.5597020988514911</v>
      </c>
      <c r="I46">
        <v>-2.7950814328234648</v>
      </c>
      <c r="J46" s="58">
        <v>-1.2086218694163937E-2</v>
      </c>
      <c r="K46" s="58">
        <v>4.0643924707001941E-2</v>
      </c>
      <c r="L46" s="58">
        <v>-6.1676153284499526E-2</v>
      </c>
    </row>
    <row r="47" spans="1:12" ht="14">
      <c r="A47" s="57">
        <v>3218</v>
      </c>
      <c r="B47" s="57">
        <v>1</v>
      </c>
      <c r="C47" s="57">
        <v>-1.6487861999244897</v>
      </c>
      <c r="D47" s="57">
        <v>-0.23113586202653064</v>
      </c>
      <c r="E47" s="57">
        <v>0.469387755102041</v>
      </c>
      <c r="F47" s="58">
        <v>-8.0287380258225767</v>
      </c>
      <c r="G47" s="73">
        <v>4.9515080168554295</v>
      </c>
      <c r="H47" s="56">
        <v>1.7642586745276865</v>
      </c>
      <c r="I47">
        <v>-36.435732104836433</v>
      </c>
      <c r="J47" s="58">
        <v>3.4602384742820607E-3</v>
      </c>
      <c r="K47" s="58">
        <v>-4.0363343956692044E-4</v>
      </c>
      <c r="L47" s="58">
        <v>-3.8500070497208425E-2</v>
      </c>
    </row>
    <row r="48" spans="1:12" ht="14">
      <c r="A48" s="57">
        <v>3220</v>
      </c>
      <c r="B48" s="57">
        <v>1</v>
      </c>
      <c r="C48" s="57">
        <v>-2.2084439783244898</v>
      </c>
      <c r="D48" s="57">
        <v>1.0555091226734692</v>
      </c>
      <c r="E48" s="57">
        <v>1.46938775510204</v>
      </c>
      <c r="F48" s="58">
        <v>-6.0899625156185007</v>
      </c>
      <c r="G48" s="73">
        <v>6.3841421080821402E-3</v>
      </c>
      <c r="H48" s="56">
        <v>-0.55053777763339562</v>
      </c>
      <c r="I48">
        <v>3.2797494091234918</v>
      </c>
      <c r="J48" s="58">
        <v>-1.2527925840983938E-2</v>
      </c>
      <c r="K48" s="58">
        <v>-2.0436207836696113E-2</v>
      </c>
      <c r="L48" s="58">
        <v>6.5575876489714816E-2</v>
      </c>
    </row>
    <row r="49" spans="8:8">
      <c r="H49" s="56"/>
    </row>
    <row r="51" spans="8:8">
      <c r="H51">
        <v>5.9054416203465772E-17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EE6DE-2277-404E-A592-66314676D141}">
  <dimension ref="A1:J51"/>
  <sheetViews>
    <sheetView workbookViewId="0">
      <selection activeCell="K8" sqref="K8"/>
    </sheetView>
  </sheetViews>
  <sheetFormatPr baseColWidth="10" defaultRowHeight="13"/>
  <cols>
    <col min="1" max="2" width="10.83203125" style="58"/>
    <col min="3" max="3" width="14.83203125" style="58" customWidth="1"/>
    <col min="4" max="4" width="21.5" style="58" customWidth="1"/>
    <col min="5" max="5" width="14.5" style="58" customWidth="1"/>
    <col min="6" max="6" width="29" style="58" customWidth="1"/>
    <col min="9" max="9" width="17.33203125" style="58" customWidth="1"/>
    <col min="10" max="10" width="14.6640625" style="58" customWidth="1"/>
  </cols>
  <sheetData>
    <row r="1" spans="1:10" ht="14">
      <c r="A1" s="59" t="s">
        <v>65</v>
      </c>
      <c r="B1" s="59" t="s">
        <v>111</v>
      </c>
      <c r="C1" s="59" t="s">
        <v>200</v>
      </c>
      <c r="D1" s="59" t="s">
        <v>201</v>
      </c>
      <c r="E1" s="59" t="s">
        <v>113</v>
      </c>
      <c r="F1" s="60" t="s">
        <v>202</v>
      </c>
      <c r="G1" s="74" t="s">
        <v>206</v>
      </c>
      <c r="H1" s="75" t="s">
        <v>208</v>
      </c>
      <c r="I1" s="61" t="s">
        <v>203</v>
      </c>
      <c r="J1" s="61" t="s">
        <v>204</v>
      </c>
    </row>
    <row r="2" spans="1:10" ht="14">
      <c r="A2" s="57">
        <v>1001</v>
      </c>
      <c r="B2" s="57">
        <v>1</v>
      </c>
      <c r="C2" s="57">
        <v>-0.42737463492448974</v>
      </c>
      <c r="D2" s="57">
        <v>4.8571202673469357E-2</v>
      </c>
      <c r="E2" s="57">
        <v>0.469387755102041</v>
      </c>
      <c r="F2" s="58">
        <v>-8.0287380258225767</v>
      </c>
      <c r="G2" s="73">
        <v>0.49186751169311504</v>
      </c>
      <c r="H2" s="56">
        <v>-0.32904197075258468</v>
      </c>
      <c r="I2" s="58">
        <v>-3.5510779430349389E-3</v>
      </c>
      <c r="J2" s="58">
        <v>-3.6946595130014316E-3</v>
      </c>
    </row>
    <row r="3" spans="1:10" ht="14">
      <c r="A3" s="57">
        <v>1003</v>
      </c>
      <c r="B3" s="57">
        <v>1</v>
      </c>
      <c r="C3" s="57">
        <v>-0.1623668227244898</v>
      </c>
      <c r="D3" s="57">
        <v>0.12443531757346936</v>
      </c>
      <c r="E3" s="57">
        <v>0.469387755102041</v>
      </c>
      <c r="F3" s="58">
        <v>-8.0287380258225767</v>
      </c>
      <c r="G3" s="73">
        <v>6.3841421080821402E-3</v>
      </c>
      <c r="H3" s="56">
        <v>-0.55692191974147776</v>
      </c>
      <c r="I3" s="58">
        <v>4.3691157081490609E-3</v>
      </c>
      <c r="J3" s="58">
        <v>2.29824049012635E-5</v>
      </c>
    </row>
    <row r="4" spans="1:10" ht="14">
      <c r="A4" s="57">
        <v>1004</v>
      </c>
      <c r="B4" s="57">
        <v>1</v>
      </c>
      <c r="C4" s="57">
        <v>-0.12438363542448977</v>
      </c>
      <c r="D4" s="57">
        <v>-0.45640210912653062</v>
      </c>
      <c r="E4" s="57">
        <v>2.4693877551020398</v>
      </c>
      <c r="F4" s="58">
        <v>-2.1511870054144104</v>
      </c>
      <c r="G4" s="73">
        <v>-0.28490587958468</v>
      </c>
      <c r="H4" s="56">
        <v>-1.2634616482768277</v>
      </c>
      <c r="I4" s="58">
        <v>2.5296239293390605E-3</v>
      </c>
      <c r="J4" s="58">
        <v>4.218795346995095E-3</v>
      </c>
    </row>
    <row r="5" spans="1:10" ht="14">
      <c r="A5" s="57">
        <v>1006</v>
      </c>
      <c r="B5" s="57">
        <v>1</v>
      </c>
      <c r="C5" s="57">
        <v>1.3124991850755101</v>
      </c>
      <c r="D5" s="57">
        <v>-0.85231054942653062</v>
      </c>
      <c r="E5" s="57">
        <v>-0.530612244897959</v>
      </c>
      <c r="F5" s="58">
        <v>-7.967513536026658</v>
      </c>
      <c r="G5" s="73">
        <v>-1.15877594466297</v>
      </c>
      <c r="H5" s="56">
        <v>5.4942147457528789E-2</v>
      </c>
      <c r="I5" s="58">
        <v>-3.1030848842393891E-4</v>
      </c>
      <c r="J5" s="58">
        <v>-1.8631735254743698E-3</v>
      </c>
    </row>
    <row r="6" spans="1:10" ht="14">
      <c r="A6" s="57">
        <v>1009</v>
      </c>
      <c r="B6" s="57">
        <v>1</v>
      </c>
      <c r="C6" s="57">
        <v>1.1908120899755101</v>
      </c>
      <c r="D6" s="57">
        <v>5.4971745173469366E-2</v>
      </c>
      <c r="E6" s="57">
        <v>1.46938775510204</v>
      </c>
      <c r="F6" s="58">
        <v>-6.0899625156185007</v>
      </c>
      <c r="G6" s="73">
        <v>-1.15877594466297</v>
      </c>
      <c r="H6" s="56">
        <v>-2.2626097418684097</v>
      </c>
      <c r="I6" s="58">
        <v>3.3076235254100609E-3</v>
      </c>
      <c r="J6" s="58">
        <v>2.8323544975970964E-3</v>
      </c>
    </row>
    <row r="7" spans="1:10" ht="14">
      <c r="A7" s="57">
        <v>1010</v>
      </c>
      <c r="B7" s="57">
        <v>1</v>
      </c>
      <c r="C7" s="57">
        <v>-0.52787693882448983</v>
      </c>
      <c r="D7" s="57">
        <v>7.4305495373469366E-2</v>
      </c>
      <c r="E7" s="57">
        <v>-1.53061224489796</v>
      </c>
      <c r="F7" s="58">
        <v>-5.9062890462307402</v>
      </c>
      <c r="G7" s="73">
        <v>3.2660748372877002</v>
      </c>
      <c r="H7" s="56">
        <v>-5.5590126965795088</v>
      </c>
      <c r="I7" s="58">
        <v>6.839023581650611E-4</v>
      </c>
      <c r="J7" s="58">
        <v>-3.0746163328499213E-3</v>
      </c>
    </row>
    <row r="8" spans="1:10" ht="14">
      <c r="A8" s="57">
        <v>1011</v>
      </c>
      <c r="B8" s="57">
        <v>1</v>
      </c>
      <c r="C8" s="57">
        <v>-9.6908570024489785E-2</v>
      </c>
      <c r="D8" s="57">
        <v>0.51440581277346931</v>
      </c>
      <c r="E8" s="57">
        <v>2.4693877551020398</v>
      </c>
      <c r="F8" s="58">
        <v>-2.1511870054144104</v>
      </c>
      <c r="G8" s="73">
        <v>-1.45006596635573</v>
      </c>
      <c r="H8" s="56">
        <v>-4.1406936992828891</v>
      </c>
      <c r="I8" s="58">
        <v>-2.2351385365699389E-3</v>
      </c>
      <c r="J8" s="58">
        <v>-7.547250742290389E-3</v>
      </c>
    </row>
    <row r="9" spans="1:10" ht="14">
      <c r="A9" s="57">
        <v>1012</v>
      </c>
      <c r="B9" s="57">
        <v>1</v>
      </c>
      <c r="C9" s="57">
        <v>1.9033135656755102</v>
      </c>
      <c r="D9" s="57">
        <v>-1.0476570825265308</v>
      </c>
      <c r="E9" s="57">
        <v>-4.5306122448979602</v>
      </c>
      <c r="F9" s="58">
        <v>12.27738442315699</v>
      </c>
      <c r="G9" s="73">
        <v>-1.45006596635573</v>
      </c>
      <c r="H9" s="56">
        <v>6.0097680652072212</v>
      </c>
      <c r="I9" s="58">
        <v>-1.0553245138699395E-3</v>
      </c>
      <c r="J9" s="58">
        <v>2.7534391557522465E-3</v>
      </c>
    </row>
    <row r="10" spans="1:10" ht="14">
      <c r="A10" s="57">
        <v>1013</v>
      </c>
      <c r="B10" s="57">
        <v>1</v>
      </c>
      <c r="C10" s="57">
        <v>1.6598032280755102</v>
      </c>
      <c r="D10" s="57">
        <v>-1.2987125663265306</v>
      </c>
      <c r="E10" s="57">
        <v>4.4693877551020398</v>
      </c>
      <c r="F10" s="58">
        <v>11.72636401499379</v>
      </c>
      <c r="G10" s="73">
        <v>-0.80275480710321001</v>
      </c>
      <c r="H10" s="56">
        <v>-4.1477410630902298</v>
      </c>
      <c r="I10" s="58">
        <v>-1.2509581945493922E-4</v>
      </c>
      <c r="J10" s="58">
        <v>-2.586928732814249E-3</v>
      </c>
    </row>
    <row r="11" spans="1:10" ht="14">
      <c r="A11" s="57">
        <v>1015</v>
      </c>
      <c r="B11" s="57">
        <v>1</v>
      </c>
      <c r="C11" s="57">
        <v>0.76025834777551016</v>
      </c>
      <c r="D11" s="57">
        <v>0.23375538667346937</v>
      </c>
      <c r="E11" s="57">
        <v>-3.5306122448979602</v>
      </c>
      <c r="F11" s="58">
        <v>4.2161599333610891</v>
      </c>
      <c r="G11" s="73">
        <v>2.3367043156501799</v>
      </c>
      <c r="H11" s="56">
        <v>-8.8099154274142766</v>
      </c>
      <c r="I11" s="58">
        <v>-2.8346758016909385E-3</v>
      </c>
      <c r="J11" s="58">
        <v>7.9803140866380809E-3</v>
      </c>
    </row>
    <row r="12" spans="1:10" ht="14">
      <c r="A12" s="57">
        <v>1016</v>
      </c>
      <c r="B12" s="57">
        <v>1</v>
      </c>
      <c r="C12" s="57">
        <v>1.3012216270755101</v>
      </c>
      <c r="D12" s="57">
        <v>-0.73772998212653063</v>
      </c>
      <c r="E12" s="57">
        <v>3.4693877551020398</v>
      </c>
      <c r="F12" s="58">
        <v>3.7875885047896887</v>
      </c>
      <c r="G12" s="73">
        <v>-1.15877594466297</v>
      </c>
      <c r="H12" s="56">
        <v>-4.5801616311943496</v>
      </c>
      <c r="I12" s="58">
        <v>3.1109336858020607E-3</v>
      </c>
      <c r="J12" s="58">
        <v>8.7652082273282379E-3</v>
      </c>
    </row>
    <row r="13" spans="1:10" ht="14">
      <c r="A13" s="57">
        <v>1019</v>
      </c>
      <c r="B13" s="57">
        <v>1</v>
      </c>
      <c r="C13" s="57">
        <v>-0.16946823332448979</v>
      </c>
      <c r="D13" s="57">
        <v>-8.5371374826530635E-2</v>
      </c>
      <c r="E13" s="57">
        <v>3.4693877551020398</v>
      </c>
      <c r="F13" s="58">
        <v>3.7875885047896887</v>
      </c>
      <c r="G13" s="73">
        <v>6.3841421080821402E-3</v>
      </c>
      <c r="H13" s="56">
        <v>-0.53776949341723135</v>
      </c>
      <c r="I13" s="58">
        <v>-3.1338427603699393E-3</v>
      </c>
      <c r="J13" s="58">
        <v>-1.2900342708370533E-2</v>
      </c>
    </row>
    <row r="14" spans="1:10" ht="14">
      <c r="A14" s="57">
        <v>1021</v>
      </c>
      <c r="B14" s="57">
        <v>1</v>
      </c>
      <c r="C14" s="57">
        <v>0.1340020380755102</v>
      </c>
      <c r="D14" s="57">
        <v>-0.18415752822653064</v>
      </c>
      <c r="E14" s="57">
        <v>-1.53061224489796</v>
      </c>
      <c r="F14" s="58">
        <v>-5.9062890462307402</v>
      </c>
      <c r="G14" s="73">
        <v>-0.57619590127744202</v>
      </c>
      <c r="H14" s="56">
        <v>0.32201394408142603</v>
      </c>
      <c r="I14" s="58">
        <v>5.336994819437061E-3</v>
      </c>
      <c r="J14" s="58">
        <v>-1.0196696630715232E-2</v>
      </c>
    </row>
    <row r="15" spans="1:10" ht="14">
      <c r="A15" s="57">
        <v>1242</v>
      </c>
      <c r="B15" s="57">
        <v>1</v>
      </c>
      <c r="C15" s="57">
        <v>-0.14843950982448978</v>
      </c>
      <c r="D15" s="57">
        <v>-1.0195435227265308</v>
      </c>
      <c r="E15" s="57">
        <v>2.4693877551020398</v>
      </c>
      <c r="F15" s="58">
        <v>-2.1511870054144104</v>
      </c>
      <c r="G15" s="73">
        <v>1.4628342505718899</v>
      </c>
      <c r="H15" s="56">
        <v>3.0523864282322513</v>
      </c>
      <c r="I15" s="58">
        <v>3.3204310689090607E-3</v>
      </c>
      <c r="J15" s="58">
        <v>6.1716048140965235E-3</v>
      </c>
    </row>
    <row r="16" spans="1:10" ht="14">
      <c r="A16" s="57">
        <v>1243</v>
      </c>
      <c r="B16" s="57">
        <v>1</v>
      </c>
      <c r="C16" s="57">
        <v>-0.1899032501244898</v>
      </c>
      <c r="D16" s="57">
        <v>2.9403526693734694</v>
      </c>
      <c r="E16" s="57">
        <v>-2.5306122448979602</v>
      </c>
      <c r="F16" s="58">
        <v>-1.8450645564348207</v>
      </c>
      <c r="G16" s="73">
        <v>-0.57619590127744202</v>
      </c>
      <c r="H16" s="56">
        <v>0.89820984535886828</v>
      </c>
      <c r="I16" s="58">
        <v>2.4128847916680607E-3</v>
      </c>
      <c r="J16" s="58">
        <v>-8.1339028084511465E-3</v>
      </c>
    </row>
    <row r="17" spans="1:10" ht="14">
      <c r="A17" s="57">
        <v>1244</v>
      </c>
      <c r="B17" s="57">
        <v>1</v>
      </c>
      <c r="C17" s="57">
        <v>4.5209867375510214E-2</v>
      </c>
      <c r="D17" s="57">
        <v>1.0478765422734693</v>
      </c>
      <c r="E17" s="57">
        <v>4.4693877551020398</v>
      </c>
      <c r="F17" s="58">
        <v>11.72636401499379</v>
      </c>
      <c r="G17" s="73">
        <v>1.38656481042455</v>
      </c>
      <c r="H17" s="56">
        <v>5.6371772274930221</v>
      </c>
      <c r="I17" s="58">
        <v>6.2674995784950602E-3</v>
      </c>
      <c r="J17" s="58">
        <v>2.5984058862105128E-2</v>
      </c>
    </row>
    <row r="18" spans="1:10" ht="14">
      <c r="A18" s="57">
        <v>1245</v>
      </c>
      <c r="B18" s="57">
        <v>1</v>
      </c>
      <c r="C18" s="57">
        <v>0.1051216249755102</v>
      </c>
      <c r="D18" s="57">
        <v>-0.7359701976265306</v>
      </c>
      <c r="E18" s="57">
        <v>-3.5306122448979602</v>
      </c>
      <c r="F18" s="58">
        <v>4.2161599333610891</v>
      </c>
      <c r="G18" s="73">
        <v>3.4134370387699099E-2</v>
      </c>
      <c r="H18" s="56">
        <v>-0.68043378393653553</v>
      </c>
      <c r="I18" s="58">
        <v>2.196719149470611E-4</v>
      </c>
      <c r="J18" s="58">
        <v>-2.8034033619001655E-3</v>
      </c>
    </row>
    <row r="19" spans="1:10" ht="14">
      <c r="A19" s="57">
        <v>1247</v>
      </c>
      <c r="B19" s="57">
        <v>1</v>
      </c>
      <c r="C19" s="57">
        <v>-1.1155737241244899</v>
      </c>
      <c r="D19" s="57">
        <v>1.1105575746734693</v>
      </c>
      <c r="E19" s="57">
        <v>3.4693877551020398</v>
      </c>
      <c r="F19" s="58">
        <v>3.7875885047896887</v>
      </c>
      <c r="G19" s="73">
        <v>-0.57619590127744202</v>
      </c>
      <c r="H19" s="56">
        <v>-2.5589655623057839</v>
      </c>
      <c r="I19" s="58">
        <v>7.0481359670540606E-3</v>
      </c>
      <c r="J19" s="58">
        <v>2.2424889611263744E-2</v>
      </c>
    </row>
    <row r="20" spans="1:10" ht="14">
      <c r="A20" s="57">
        <v>1248</v>
      </c>
      <c r="B20" s="57">
        <v>1</v>
      </c>
      <c r="C20" s="57">
        <v>1.4248912334755102</v>
      </c>
      <c r="D20" s="57">
        <v>-0.92612654632653069</v>
      </c>
      <c r="E20" s="57">
        <v>2.4693877551020398</v>
      </c>
      <c r="F20" s="58">
        <v>-2.1511870054144104</v>
      </c>
      <c r="G20" s="73">
        <v>-1.45006596635573</v>
      </c>
      <c r="H20" s="56">
        <v>-4.1406936992828891</v>
      </c>
      <c r="I20" s="58">
        <v>6.5662301890506095E-4</v>
      </c>
      <c r="J20" s="58">
        <v>-4.063701665255957E-4</v>
      </c>
    </row>
    <row r="21" spans="1:10" ht="14">
      <c r="A21" s="57">
        <v>1249</v>
      </c>
      <c r="B21" s="57">
        <v>1</v>
      </c>
      <c r="C21" s="57">
        <v>-3.2659186324489782E-2</v>
      </c>
      <c r="D21" s="57">
        <v>0.83881040207346935</v>
      </c>
      <c r="E21" s="57">
        <v>2.4693877551020398</v>
      </c>
      <c r="F21" s="58">
        <v>-2.1511870054144104</v>
      </c>
      <c r="G21" s="73">
        <v>-9.76355263188734E-2</v>
      </c>
      <c r="H21" s="56">
        <v>-0.80101853102861176</v>
      </c>
      <c r="I21" s="58">
        <v>6.1671003861270609E-3</v>
      </c>
      <c r="J21" s="58">
        <v>1.3201135168859337E-2</v>
      </c>
    </row>
    <row r="22" spans="1:10" ht="14">
      <c r="A22" s="57">
        <v>1255</v>
      </c>
      <c r="B22" s="57">
        <v>1</v>
      </c>
      <c r="C22" s="57">
        <v>-0.15579362062448979</v>
      </c>
      <c r="D22" s="57">
        <v>-0.14269029832653063</v>
      </c>
      <c r="E22" s="57">
        <v>-0.530612244897959</v>
      </c>
      <c r="F22" s="58">
        <v>-7.967513536026658</v>
      </c>
      <c r="G22" s="73">
        <v>0.29767416380084405</v>
      </c>
      <c r="H22" s="56">
        <v>-0.71786811417633145</v>
      </c>
      <c r="I22" s="58">
        <v>-1.523123851160094E-2</v>
      </c>
      <c r="J22" s="58">
        <v>6.0540546500889338E-3</v>
      </c>
    </row>
    <row r="23" spans="1:10" ht="14">
      <c r="A23" s="57">
        <v>1276</v>
      </c>
      <c r="B23" s="57">
        <v>1</v>
      </c>
      <c r="C23" s="57">
        <v>-0.79059105102448979</v>
      </c>
      <c r="D23" s="57">
        <v>-8.9723380926530635E-2</v>
      </c>
      <c r="E23" s="57">
        <v>-2.5306122448979602</v>
      </c>
      <c r="F23" s="58">
        <v>-1.8450645564348207</v>
      </c>
      <c r="G23" s="73">
        <v>-1.45006596635573</v>
      </c>
      <c r="H23" s="56">
        <v>3.1096361324957611</v>
      </c>
      <c r="I23" s="58">
        <v>7.8467188979710611E-3</v>
      </c>
      <c r="J23" s="58">
        <v>-2.1884829934605686E-2</v>
      </c>
    </row>
    <row r="24" spans="1:10" ht="14">
      <c r="A24" s="57">
        <v>1282</v>
      </c>
      <c r="B24" s="57">
        <v>1</v>
      </c>
      <c r="C24" s="57">
        <v>1.3578576910755102</v>
      </c>
      <c r="D24" s="57">
        <v>-1.1230000328265308</v>
      </c>
      <c r="E24" s="57">
        <v>4.4693877551020398</v>
      </c>
      <c r="F24" s="58">
        <v>11.72636401499379</v>
      </c>
      <c r="G24" s="73">
        <v>0.51269474534626702</v>
      </c>
      <c r="H24" s="56">
        <v>1.7315130590819217</v>
      </c>
      <c r="I24" s="58">
        <v>1.1343458821097061E-2</v>
      </c>
      <c r="J24" s="58">
        <v>4.8670488946387536E-2</v>
      </c>
    </row>
    <row r="25" spans="1:10" ht="14">
      <c r="A25" s="57">
        <v>1286</v>
      </c>
      <c r="B25" s="57">
        <v>1</v>
      </c>
      <c r="C25" s="57">
        <v>-1.2704712475244899</v>
      </c>
      <c r="D25" s="57">
        <v>-0.29497775112653063</v>
      </c>
      <c r="E25" s="57">
        <v>-0.530612244897959</v>
      </c>
      <c r="F25" s="58">
        <v>-7.967513536026658</v>
      </c>
      <c r="G25" s="73">
        <v>-0.8674859229702031</v>
      </c>
      <c r="H25" s="56">
        <v>-9.9619904869245435E-2</v>
      </c>
      <c r="I25" s="58">
        <v>1.8789510478260062E-2</v>
      </c>
      <c r="J25" s="58">
        <v>-1.1997771344531184E-2</v>
      </c>
    </row>
    <row r="26" spans="1:10" ht="14">
      <c r="A26" s="57">
        <v>1294</v>
      </c>
      <c r="B26" s="57">
        <v>1</v>
      </c>
      <c r="C26" s="57">
        <v>-1.1146400604244897</v>
      </c>
      <c r="D26" s="57">
        <v>-0.24380762812653062</v>
      </c>
      <c r="E26" s="57">
        <v>-2.5306122448979602</v>
      </c>
      <c r="F26" s="58">
        <v>-1.8450645564348207</v>
      </c>
      <c r="G26" s="73">
        <v>-1.15877594466297</v>
      </c>
      <c r="H26" s="56">
        <v>2.3724940367834702</v>
      </c>
      <c r="I26" s="58">
        <v>1.5469075915132059E-2</v>
      </c>
      <c r="J26" s="58">
        <v>-4.1174059937217199E-2</v>
      </c>
    </row>
    <row r="27" spans="1:10" ht="14">
      <c r="A27" s="57">
        <v>1300</v>
      </c>
      <c r="B27" s="57">
        <v>1</v>
      </c>
      <c r="C27" s="57">
        <v>-1.7045486440244899</v>
      </c>
      <c r="D27" s="57">
        <v>1.6899413852734693</v>
      </c>
      <c r="E27" s="57">
        <v>-4.5306122448979602</v>
      </c>
      <c r="F27" s="58">
        <v>12.27738442315699</v>
      </c>
      <c r="G27" s="73">
        <v>-1.15877594466297</v>
      </c>
      <c r="H27" s="56">
        <v>4.6900459261094101</v>
      </c>
      <c r="I27" s="58">
        <v>2.1237767595470606E-3</v>
      </c>
      <c r="J27" s="58">
        <v>-1.1649836001361512E-2</v>
      </c>
    </row>
    <row r="28" spans="1:10" ht="14">
      <c r="A28" s="57">
        <v>1301</v>
      </c>
      <c r="B28" s="57">
        <v>1</v>
      </c>
      <c r="C28" s="57">
        <v>-0.31526744542448976</v>
      </c>
      <c r="D28" s="57">
        <v>1.2061870745734693</v>
      </c>
      <c r="E28" s="57">
        <v>-2.5306122448979602</v>
      </c>
      <c r="F28" s="58">
        <v>-1.8450645564348207</v>
      </c>
      <c r="G28" s="73">
        <v>6.3841421080821402E-3</v>
      </c>
      <c r="H28" s="56">
        <v>-0.57607434606572416</v>
      </c>
      <c r="I28" s="58">
        <v>1.6165626612430605E-3</v>
      </c>
      <c r="J28" s="58">
        <v>-6.1187202743144108E-3</v>
      </c>
    </row>
    <row r="29" spans="1:10" ht="14">
      <c r="A29" s="57">
        <v>1302</v>
      </c>
      <c r="B29" s="57">
        <v>1</v>
      </c>
      <c r="C29" s="57">
        <v>-0.54000060052448984</v>
      </c>
      <c r="D29" s="57">
        <v>-0.20642567582653062</v>
      </c>
      <c r="E29" s="57">
        <v>4.4693877551020398</v>
      </c>
      <c r="F29" s="58">
        <v>11.72636401499379</v>
      </c>
      <c r="G29" s="73">
        <v>0.93575466374560212</v>
      </c>
      <c r="H29" s="56">
        <v>3.6223318780503782</v>
      </c>
      <c r="I29" s="58">
        <v>7.7467261878880608E-3</v>
      </c>
      <c r="J29" s="58">
        <v>3.2595296157147312E-2</v>
      </c>
    </row>
    <row r="30" spans="1:10" ht="14">
      <c r="A30" s="57">
        <v>1303</v>
      </c>
      <c r="B30" s="57">
        <v>1</v>
      </c>
      <c r="C30" s="57">
        <v>-0.66170024372448977</v>
      </c>
      <c r="D30" s="57">
        <v>-0.28196304892653062</v>
      </c>
      <c r="E30" s="57">
        <v>0.469387755102041</v>
      </c>
      <c r="F30" s="58">
        <v>-8.0287380258225767</v>
      </c>
      <c r="G30" s="73">
        <v>2.7112450223572599</v>
      </c>
      <c r="H30" s="56">
        <v>0.71270665670201439</v>
      </c>
      <c r="I30" s="58">
        <v>-2.6174044147849393E-3</v>
      </c>
      <c r="J30" s="58">
        <v>-3.2564045915779625E-3</v>
      </c>
    </row>
    <row r="31" spans="1:10" ht="14">
      <c r="A31" s="57">
        <v>3116</v>
      </c>
      <c r="B31" s="57">
        <v>1</v>
      </c>
      <c r="C31" s="57">
        <v>0.66075843907551013</v>
      </c>
      <c r="D31" s="57">
        <v>-0.15115005602653064</v>
      </c>
      <c r="E31" s="57">
        <v>1.46938775510204</v>
      </c>
      <c r="F31" s="58">
        <v>-6.0899625156185007</v>
      </c>
      <c r="G31" s="73">
        <v>-0.8674859229702031</v>
      </c>
      <c r="H31" s="56">
        <v>-1.8345917508096508</v>
      </c>
      <c r="I31" s="58">
        <v>5.5635063583470605E-3</v>
      </c>
      <c r="J31" s="58">
        <v>6.1471211092596241E-3</v>
      </c>
    </row>
    <row r="32" spans="1:10" ht="14">
      <c r="A32" s="57">
        <v>3125</v>
      </c>
      <c r="B32" s="57">
        <v>1</v>
      </c>
      <c r="C32" s="57">
        <v>-1.4618121686244898</v>
      </c>
      <c r="D32" s="57">
        <v>2.6893462841734697</v>
      </c>
      <c r="E32" s="57">
        <v>4.4693877551020398</v>
      </c>
      <c r="F32" s="58">
        <v>11.72636401499379</v>
      </c>
      <c r="G32" s="73">
        <v>-9.76355263188734E-2</v>
      </c>
      <c r="H32" s="56">
        <v>-0.99628958366635856</v>
      </c>
      <c r="I32" s="58">
        <v>4.7952839883120607E-3</v>
      </c>
      <c r="J32" s="58">
        <v>1.9404156530470909E-2</v>
      </c>
    </row>
    <row r="33" spans="1:10" ht="14">
      <c r="A33" s="57">
        <v>3140</v>
      </c>
      <c r="B33" s="57">
        <v>1</v>
      </c>
      <c r="C33" s="57">
        <v>-0.49736100912448977</v>
      </c>
      <c r="D33" s="57">
        <v>0.83747521277346937</v>
      </c>
      <c r="E33" s="57">
        <v>-1.53061224489796</v>
      </c>
      <c r="F33" s="58">
        <v>-5.9062890462307402</v>
      </c>
      <c r="G33" s="73">
        <v>0.168211932066856</v>
      </c>
      <c r="H33" s="56">
        <v>-0.81738580083331636</v>
      </c>
      <c r="I33" s="58">
        <v>-9.38975574568994E-3</v>
      </c>
      <c r="J33" s="58">
        <v>1.2344248111826108E-2</v>
      </c>
    </row>
    <row r="34" spans="1:10" ht="14">
      <c r="A34" s="57">
        <v>3143</v>
      </c>
      <c r="B34" s="57">
        <v>1</v>
      </c>
      <c r="C34" s="57">
        <v>-0.45150598642448975</v>
      </c>
      <c r="D34" s="57">
        <v>-0.74834857782653064</v>
      </c>
      <c r="E34" s="57">
        <v>0.469387755102041</v>
      </c>
      <c r="F34" s="58">
        <v>-8.0287380258225767</v>
      </c>
      <c r="G34" s="73">
        <v>5.5063378316103897</v>
      </c>
      <c r="H34" s="56">
        <v>2.0246889957391985</v>
      </c>
      <c r="I34" s="58">
        <v>-5.6322838378479395E-3</v>
      </c>
      <c r="J34" s="58">
        <v>-4.6715520758728408E-3</v>
      </c>
    </row>
    <row r="35" spans="1:10" ht="14">
      <c r="A35" s="57">
        <v>3166</v>
      </c>
      <c r="B35" s="57">
        <v>1</v>
      </c>
      <c r="C35" s="57">
        <v>0.75352617697551016</v>
      </c>
      <c r="D35" s="57">
        <v>-0.15364266512653063</v>
      </c>
      <c r="E35" s="57">
        <v>-3.5306122448979602</v>
      </c>
      <c r="F35" s="58">
        <v>4.2161599333610891</v>
      </c>
      <c r="G35" s="73">
        <v>-0.5484456729978251</v>
      </c>
      <c r="H35" s="56">
        <v>1.376430450873581</v>
      </c>
      <c r="I35" s="58">
        <v>3.3361945646606054E-4</v>
      </c>
      <c r="J35" s="58">
        <v>-3.2057079472631637E-3</v>
      </c>
    </row>
    <row r="36" spans="1:10" ht="14">
      <c r="A36" s="57">
        <v>3167</v>
      </c>
      <c r="B36" s="57">
        <v>1</v>
      </c>
      <c r="C36" s="57">
        <v>0.7845511133755102</v>
      </c>
      <c r="D36" s="57">
        <v>0.75720831917346931</v>
      </c>
      <c r="E36" s="57">
        <v>-2.5306122448979602</v>
      </c>
      <c r="F36" s="58">
        <v>-1.8450645564348207</v>
      </c>
      <c r="G36" s="73">
        <v>-1.15877594466297</v>
      </c>
      <c r="H36" s="56">
        <v>2.3724940367834702</v>
      </c>
      <c r="I36" s="58">
        <v>2.8667069467260605E-3</v>
      </c>
      <c r="J36" s="58">
        <v>-9.2823507110469019E-3</v>
      </c>
    </row>
    <row r="37" spans="1:10" ht="14">
      <c r="A37" s="57">
        <v>3170</v>
      </c>
      <c r="B37" s="57">
        <v>1</v>
      </c>
      <c r="C37" s="57">
        <v>1.5601766727755102</v>
      </c>
      <c r="D37" s="57">
        <v>-1.4184473882265307</v>
      </c>
      <c r="E37" s="57">
        <v>-4.5306122448979602</v>
      </c>
      <c r="F37" s="58">
        <v>12.27738442315699</v>
      </c>
      <c r="G37" s="73">
        <v>-1.45006596635573</v>
      </c>
      <c r="H37" s="56">
        <v>6.0097680652072212</v>
      </c>
      <c r="I37" s="58">
        <v>5.1134384418940609E-3</v>
      </c>
      <c r="J37" s="58">
        <v>-2.5194833827505068E-2</v>
      </c>
    </row>
    <row r="38" spans="1:10" ht="14">
      <c r="A38" s="57">
        <v>3173</v>
      </c>
      <c r="B38" s="57">
        <v>1</v>
      </c>
      <c r="C38" s="57">
        <v>0.37034984817551025</v>
      </c>
      <c r="D38" s="57">
        <v>-1.3404233141265307</v>
      </c>
      <c r="E38" s="57">
        <v>3.4693877551020398</v>
      </c>
      <c r="F38" s="58">
        <v>3.7875885047896887</v>
      </c>
      <c r="G38" s="73">
        <v>-1.15877594466297</v>
      </c>
      <c r="H38" s="56">
        <v>-4.5801616311943496</v>
      </c>
      <c r="I38" s="58">
        <v>6.1640169719740607E-3</v>
      </c>
      <c r="J38" s="58">
        <v>1.9357537995680071E-2</v>
      </c>
    </row>
    <row r="39" spans="1:10" ht="14">
      <c r="A39" s="57">
        <v>3175</v>
      </c>
      <c r="B39" s="57">
        <v>1</v>
      </c>
      <c r="C39" s="57">
        <v>-1.3419770009244898</v>
      </c>
      <c r="D39" s="57">
        <v>1.2980621985734693</v>
      </c>
      <c r="E39" s="57">
        <v>-4.5306122448979602</v>
      </c>
      <c r="F39" s="58">
        <v>12.27738442315699</v>
      </c>
      <c r="G39" s="73">
        <v>-1.45006596635573</v>
      </c>
      <c r="H39" s="56">
        <v>6.0097680652072212</v>
      </c>
      <c r="I39" s="58">
        <v>-7.5785329861829389E-3</v>
      </c>
      <c r="J39" s="58">
        <v>3.2307567336435639E-2</v>
      </c>
    </row>
    <row r="40" spans="1:10" ht="14">
      <c r="A40" s="57">
        <v>3176</v>
      </c>
      <c r="B40" s="57">
        <v>1</v>
      </c>
      <c r="C40" s="57">
        <v>0.14859288967551021</v>
      </c>
      <c r="D40" s="57">
        <v>0.53202423087346939</v>
      </c>
      <c r="E40" s="57">
        <v>-3.5306122448979602</v>
      </c>
      <c r="F40" s="58">
        <v>4.2161599333610891</v>
      </c>
      <c r="G40" s="73">
        <v>0.48494451706665004</v>
      </c>
      <c r="H40" s="56">
        <v>-2.2720696079254852</v>
      </c>
      <c r="I40" s="58">
        <v>6.1716500273510605E-3</v>
      </c>
      <c r="J40" s="58">
        <v>-2.3817530166918375E-2</v>
      </c>
    </row>
    <row r="41" spans="1:10" ht="14">
      <c r="A41" s="57">
        <v>3189</v>
      </c>
      <c r="B41" s="57">
        <v>1</v>
      </c>
      <c r="C41" s="57">
        <v>0.37419985047551024</v>
      </c>
      <c r="D41" s="57">
        <v>-0.72976462832653066</v>
      </c>
      <c r="E41" s="57">
        <v>-0.530612244897959</v>
      </c>
      <c r="F41" s="58">
        <v>-7.967513536026658</v>
      </c>
      <c r="G41" s="73">
        <v>-4.2135069584167399E-2</v>
      </c>
      <c r="H41" s="56">
        <v>-0.53756117401285608</v>
      </c>
      <c r="I41" s="58">
        <v>3.4203170130190606E-3</v>
      </c>
      <c r="J41" s="58">
        <v>-3.8426890976686135E-3</v>
      </c>
    </row>
    <row r="42" spans="1:10" ht="14">
      <c r="A42" s="57">
        <v>3190</v>
      </c>
      <c r="B42" s="57">
        <v>1</v>
      </c>
      <c r="C42" s="57">
        <v>-0.90900341952448982</v>
      </c>
      <c r="D42" s="57">
        <v>2.7233056873469358E-2</v>
      </c>
      <c r="E42" s="57">
        <v>3.4693877551020398</v>
      </c>
      <c r="F42" s="58">
        <v>3.7875885047896887</v>
      </c>
      <c r="G42" s="73">
        <v>-0.68021556970439701</v>
      </c>
      <c r="H42" s="56">
        <v>-2.9198501262360357</v>
      </c>
      <c r="I42" s="58">
        <v>-1.9815375842691937E-2</v>
      </c>
      <c r="J42" s="58">
        <v>-7.0775049320508057E-2</v>
      </c>
    </row>
    <row r="43" spans="1:10" ht="14">
      <c r="A43" s="57">
        <v>3199</v>
      </c>
      <c r="B43" s="57">
        <v>1</v>
      </c>
      <c r="C43" s="57">
        <v>1.1205471243755101</v>
      </c>
      <c r="D43" s="57">
        <v>-0.42520042812653064</v>
      </c>
      <c r="E43" s="57">
        <v>1.46938775510204</v>
      </c>
      <c r="F43" s="58">
        <v>-6.0899625156185007</v>
      </c>
      <c r="G43" s="73">
        <v>-0.57619590127744202</v>
      </c>
      <c r="H43" s="56">
        <v>-1.4065737597509</v>
      </c>
      <c r="I43" s="58">
        <v>-3.0794861590628938E-2</v>
      </c>
      <c r="J43" s="58">
        <v>-4.7277419550460179E-2</v>
      </c>
    </row>
    <row r="44" spans="1:10" ht="14">
      <c r="A44" s="57">
        <v>3200</v>
      </c>
      <c r="B44" s="57">
        <v>1</v>
      </c>
      <c r="C44" s="57">
        <v>0.38471496747551026</v>
      </c>
      <c r="D44" s="57">
        <v>-0.22749092252653064</v>
      </c>
      <c r="E44" s="57">
        <v>-3.5306122448979602</v>
      </c>
      <c r="F44" s="58">
        <v>4.2161599333610891</v>
      </c>
      <c r="G44" s="73">
        <v>-1.45006596635573</v>
      </c>
      <c r="H44" s="56">
        <v>4.5597020988514911</v>
      </c>
      <c r="I44" s="58">
        <v>6.9509559157406031E-4</v>
      </c>
      <c r="J44" s="58">
        <v>-4.481940016113857E-3</v>
      </c>
    </row>
    <row r="45" spans="1:10" ht="14">
      <c r="A45" s="57">
        <v>3206</v>
      </c>
      <c r="B45" s="57">
        <v>1</v>
      </c>
      <c r="C45" s="57">
        <v>-1.6109941372244898</v>
      </c>
      <c r="D45" s="57">
        <v>1.7966256072734692</v>
      </c>
      <c r="E45" s="57">
        <v>-1.53061224489796</v>
      </c>
      <c r="F45" s="58">
        <v>-5.9062890462307402</v>
      </c>
      <c r="G45" s="73">
        <v>1.7333552888520201</v>
      </c>
      <c r="H45" s="56">
        <v>-3.2130133877493852</v>
      </c>
      <c r="I45" s="58">
        <v>-2.0735761547067938E-2</v>
      </c>
      <c r="J45" s="58">
        <v>2.9710583522098565E-2</v>
      </c>
    </row>
    <row r="46" spans="1:10" ht="14">
      <c r="A46" s="57">
        <v>3212</v>
      </c>
      <c r="B46" s="57">
        <v>1</v>
      </c>
      <c r="C46" s="57">
        <v>0.89442878817551019</v>
      </c>
      <c r="D46" s="57">
        <v>-1.8824307086265308</v>
      </c>
      <c r="E46" s="57">
        <v>-3.5306122448979602</v>
      </c>
      <c r="F46" s="58">
        <v>4.2161599333610891</v>
      </c>
      <c r="G46" s="73">
        <v>-1.45006596635573</v>
      </c>
      <c r="H46" s="56">
        <v>4.5597020988514911</v>
      </c>
      <c r="I46" s="58">
        <v>-1.2086218694163937E-2</v>
      </c>
      <c r="J46" s="58">
        <v>4.0643924707001941E-2</v>
      </c>
    </row>
    <row r="47" spans="1:10" ht="14">
      <c r="A47" s="57">
        <v>3218</v>
      </c>
      <c r="B47" s="57">
        <v>1</v>
      </c>
      <c r="C47" s="57">
        <v>-1.6487861999244897</v>
      </c>
      <c r="D47" s="57">
        <v>-0.23113586202653064</v>
      </c>
      <c r="E47" s="57">
        <v>0.469387755102041</v>
      </c>
      <c r="F47" s="58">
        <v>-8.0287380258225767</v>
      </c>
      <c r="G47" s="73">
        <v>4.9515080168554295</v>
      </c>
      <c r="H47" s="56">
        <v>1.7642586745276865</v>
      </c>
      <c r="I47" s="58">
        <v>3.4602384742820607E-3</v>
      </c>
      <c r="J47" s="58">
        <v>-4.0363343956692044E-4</v>
      </c>
    </row>
    <row r="48" spans="1:10" ht="14">
      <c r="A48" s="57">
        <v>3220</v>
      </c>
      <c r="B48" s="57">
        <v>1</v>
      </c>
      <c r="C48" s="57">
        <v>-2.2084439783244898</v>
      </c>
      <c r="D48" s="57">
        <v>1.0555091226734692</v>
      </c>
      <c r="E48" s="57">
        <v>1.46938775510204</v>
      </c>
      <c r="F48" s="58">
        <v>-6.0899625156185007</v>
      </c>
      <c r="G48" s="73">
        <v>6.3841421080821402E-3</v>
      </c>
      <c r="H48" s="56">
        <v>-0.55053777763339562</v>
      </c>
      <c r="I48" s="58">
        <v>-1.2527925840983938E-2</v>
      </c>
      <c r="J48" s="58">
        <v>-2.0436207836696113E-2</v>
      </c>
    </row>
    <row r="49" spans="8:8">
      <c r="H49" s="56"/>
    </row>
    <row r="51" spans="8:8">
      <c r="H51">
        <v>5.9054416203465772E-17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38D2D-8E8D-5249-8E49-510241F614FE}">
  <dimension ref="A1:J48"/>
  <sheetViews>
    <sheetView workbookViewId="0">
      <selection activeCell="I12" sqref="I12"/>
    </sheetView>
  </sheetViews>
  <sheetFormatPr baseColWidth="10" defaultRowHeight="13"/>
  <cols>
    <col min="1" max="2" width="10.83203125" style="58"/>
    <col min="3" max="3" width="14.83203125" style="58" customWidth="1"/>
    <col min="4" max="4" width="21.5" style="58" customWidth="1"/>
    <col min="5" max="5" width="14.5" style="58" customWidth="1"/>
    <col min="6" max="6" width="29" style="58" customWidth="1"/>
    <col min="9" max="9" width="17.33203125" style="58" customWidth="1"/>
    <col min="10" max="10" width="16.5" style="58" customWidth="1"/>
  </cols>
  <sheetData>
    <row r="1" spans="1:10" ht="14">
      <c r="A1" s="59" t="s">
        <v>65</v>
      </c>
      <c r="B1" s="59" t="s">
        <v>111</v>
      </c>
      <c r="C1" s="59" t="s">
        <v>200</v>
      </c>
      <c r="D1" s="59" t="s">
        <v>201</v>
      </c>
      <c r="E1" s="59" t="s">
        <v>113</v>
      </c>
      <c r="F1" s="60" t="s">
        <v>202</v>
      </c>
      <c r="G1" s="74" t="s">
        <v>206</v>
      </c>
      <c r="H1" s="76" t="s">
        <v>238</v>
      </c>
      <c r="I1" s="61" t="s">
        <v>203</v>
      </c>
      <c r="J1" s="61" t="s">
        <v>205</v>
      </c>
    </row>
    <row r="2" spans="1:10" ht="14">
      <c r="A2" s="57">
        <v>1001</v>
      </c>
      <c r="B2" s="57">
        <v>1</v>
      </c>
      <c r="C2" s="57">
        <v>-0.42737463492448974</v>
      </c>
      <c r="D2" s="57">
        <v>4.8571202673469357E-2</v>
      </c>
      <c r="E2" s="57">
        <v>0.469387755102041</v>
      </c>
      <c r="F2" s="58">
        <v>-8.0287380258225767</v>
      </c>
      <c r="G2" s="73">
        <v>0.49186751169311504</v>
      </c>
      <c r="H2">
        <v>-0.63044679954114979</v>
      </c>
      <c r="I2" s="58">
        <v>-3.5510779430349389E-3</v>
      </c>
      <c r="J2" s="58">
        <v>1.7791952233578684E-2</v>
      </c>
    </row>
    <row r="3" spans="1:10" ht="14">
      <c r="A3" s="57">
        <v>1003</v>
      </c>
      <c r="B3" s="57">
        <v>1</v>
      </c>
      <c r="C3" s="57">
        <v>-0.1623668227244898</v>
      </c>
      <c r="D3" s="57">
        <v>0.12443531757346936</v>
      </c>
      <c r="E3" s="57">
        <v>0.469387755102041</v>
      </c>
      <c r="F3" s="58">
        <v>-8.0287380258225767</v>
      </c>
      <c r="G3" s="73">
        <v>6.3841421080821402E-3</v>
      </c>
      <c r="H3">
        <v>3.2673719907506795</v>
      </c>
      <c r="I3" s="58">
        <v>4.3691157081490609E-3</v>
      </c>
      <c r="J3" s="58">
        <v>-4.5797207705560852E-2</v>
      </c>
    </row>
    <row r="4" spans="1:10" ht="14">
      <c r="A4" s="57">
        <v>1004</v>
      </c>
      <c r="B4" s="57">
        <v>1</v>
      </c>
      <c r="C4" s="57">
        <v>-0.12438363542448977</v>
      </c>
      <c r="D4" s="57">
        <v>-0.45640210912653062</v>
      </c>
      <c r="E4" s="57">
        <v>2.4693877551020398</v>
      </c>
      <c r="F4" s="58">
        <v>-2.1511870054144104</v>
      </c>
      <c r="G4" s="73">
        <v>-0.28490587958468</v>
      </c>
      <c r="H4">
        <v>3.9315144211848203</v>
      </c>
      <c r="I4" s="58">
        <v>2.5296239293390605E-3</v>
      </c>
      <c r="J4" s="58">
        <v>-1.6160416405705275E-2</v>
      </c>
    </row>
    <row r="5" spans="1:10" ht="14">
      <c r="A5" s="57">
        <v>1006</v>
      </c>
      <c r="B5" s="57">
        <v>1</v>
      </c>
      <c r="C5" s="57">
        <v>1.3124991850755101</v>
      </c>
      <c r="D5" s="57">
        <v>-0.85231054942653062</v>
      </c>
      <c r="E5" s="57">
        <v>-0.530612244897959</v>
      </c>
      <c r="F5" s="58">
        <v>-7.967513536026658</v>
      </c>
      <c r="G5" s="73">
        <v>-1.15877594466297</v>
      </c>
      <c r="H5">
        <v>12.551191619580385</v>
      </c>
      <c r="I5" s="58">
        <v>-3.1030848842393891E-4</v>
      </c>
      <c r="J5" s="58">
        <v>-8.2463351984640425E-3</v>
      </c>
    </row>
    <row r="6" spans="1:10" ht="14">
      <c r="A6" s="57">
        <v>1009</v>
      </c>
      <c r="B6" s="57">
        <v>1</v>
      </c>
      <c r="C6" s="57">
        <v>1.1908120899755101</v>
      </c>
      <c r="D6" s="57">
        <v>5.4971745173469366E-2</v>
      </c>
      <c r="E6" s="57">
        <v>1.46938775510204</v>
      </c>
      <c r="F6" s="58">
        <v>-6.0899625156185007</v>
      </c>
      <c r="G6" s="73">
        <v>-1.15877594466297</v>
      </c>
      <c r="H6">
        <v>10.375530662253999</v>
      </c>
      <c r="I6" s="58">
        <v>3.3076235254100609E-3</v>
      </c>
      <c r="J6" s="58">
        <v>-3.0862025565850937E-2</v>
      </c>
    </row>
    <row r="7" spans="1:10" ht="14">
      <c r="A7" s="57">
        <v>1010</v>
      </c>
      <c r="B7" s="57">
        <v>1</v>
      </c>
      <c r="C7" s="57">
        <v>-0.52787693882448983</v>
      </c>
      <c r="D7" s="57">
        <v>7.4305495373469366E-2</v>
      </c>
      <c r="E7" s="57">
        <v>-1.53061224489796</v>
      </c>
      <c r="F7" s="58">
        <v>-5.9062890462307402</v>
      </c>
      <c r="G7" s="73">
        <v>3.2660748372877002</v>
      </c>
      <c r="H7">
        <v>-15.971753440386099</v>
      </c>
      <c r="I7" s="58">
        <v>6.839023581650611E-4</v>
      </c>
      <c r="J7" s="58">
        <v>-1.475804728704742E-2</v>
      </c>
    </row>
    <row r="8" spans="1:10" ht="14">
      <c r="A8" s="57">
        <v>1011</v>
      </c>
      <c r="B8" s="57">
        <v>1</v>
      </c>
      <c r="C8" s="57">
        <v>-9.6908570024489785E-2</v>
      </c>
      <c r="D8" s="57">
        <v>0.51440581277346931</v>
      </c>
      <c r="E8" s="57">
        <v>2.4693877551020398</v>
      </c>
      <c r="F8" s="58">
        <v>-2.1511870054144104</v>
      </c>
      <c r="G8" s="73">
        <v>-1.45006596635573</v>
      </c>
      <c r="H8">
        <v>6.4379916590742301</v>
      </c>
      <c r="I8" s="58">
        <v>-2.2351385365699389E-3</v>
      </c>
      <c r="J8" s="58">
        <v>-5.9105213051555121E-3</v>
      </c>
    </row>
    <row r="9" spans="1:10" ht="14">
      <c r="A9" s="57">
        <v>1012</v>
      </c>
      <c r="B9" s="57">
        <v>1</v>
      </c>
      <c r="C9" s="57">
        <v>1.9033135656755102</v>
      </c>
      <c r="D9" s="57">
        <v>-1.0476570825265308</v>
      </c>
      <c r="E9" s="57">
        <v>-4.5306122448979602</v>
      </c>
      <c r="F9" s="58">
        <v>12.27738442315699</v>
      </c>
      <c r="G9" s="73">
        <v>-1.45006596635573</v>
      </c>
      <c r="H9">
        <v>-14.484388712629833</v>
      </c>
      <c r="I9" s="58">
        <v>-1.0553245138699395E-3</v>
      </c>
      <c r="J9" s="58">
        <v>-2.3675347028288267E-2</v>
      </c>
    </row>
    <row r="10" spans="1:10" ht="14">
      <c r="A10" s="57">
        <v>1013</v>
      </c>
      <c r="B10" s="57">
        <v>1</v>
      </c>
      <c r="C10" s="57">
        <v>1.6598032280755102</v>
      </c>
      <c r="D10" s="57">
        <v>-1.2987125663265306</v>
      </c>
      <c r="E10" s="57">
        <v>4.4693877551020398</v>
      </c>
      <c r="F10" s="58">
        <v>11.72636401499379</v>
      </c>
      <c r="G10" s="73">
        <v>-0.80275480710321001</v>
      </c>
      <c r="H10">
        <v>-6.0947664876222696</v>
      </c>
      <c r="I10" s="58">
        <v>-1.2509581945493922E-4</v>
      </c>
      <c r="J10" s="58">
        <v>-1.2185641396008307E-2</v>
      </c>
    </row>
    <row r="11" spans="1:10" ht="14">
      <c r="A11" s="57">
        <v>1015</v>
      </c>
      <c r="B11" s="57">
        <v>1</v>
      </c>
      <c r="C11" s="57">
        <v>0.76025834777551016</v>
      </c>
      <c r="D11" s="57">
        <v>0.23375538667346937</v>
      </c>
      <c r="E11" s="57">
        <v>-3.5306122448979602</v>
      </c>
      <c r="F11" s="58">
        <v>4.2161599333610891</v>
      </c>
      <c r="G11" s="73">
        <v>2.3367043156501799</v>
      </c>
      <c r="H11">
        <v>13.170547707012325</v>
      </c>
      <c r="I11" s="58">
        <v>-2.8346758016909385E-3</v>
      </c>
      <c r="J11" s="58">
        <v>-2.2670168819483305E-2</v>
      </c>
    </row>
    <row r="12" spans="1:10" ht="14">
      <c r="A12" s="57">
        <v>1016</v>
      </c>
      <c r="B12" s="57">
        <v>1</v>
      </c>
      <c r="C12" s="57">
        <v>1.3012216270755101</v>
      </c>
      <c r="D12" s="57">
        <v>-0.73772998212653063</v>
      </c>
      <c r="E12" s="57">
        <v>3.4693877551020398</v>
      </c>
      <c r="F12" s="58">
        <v>3.7875885047896887</v>
      </c>
      <c r="G12" s="73">
        <v>-1.15877594466297</v>
      </c>
      <c r="H12">
        <v>-1.0703378523761842</v>
      </c>
      <c r="I12" s="58">
        <v>3.1109336858020607E-3</v>
      </c>
      <c r="J12" s="58">
        <v>1.064214387181156E-3</v>
      </c>
    </row>
    <row r="13" spans="1:10" ht="14">
      <c r="A13" s="57">
        <v>1019</v>
      </c>
      <c r="B13" s="57">
        <v>1</v>
      </c>
      <c r="C13" s="57">
        <v>-0.16946823332448979</v>
      </c>
      <c r="D13" s="57">
        <v>-8.5371374826530635E-2</v>
      </c>
      <c r="E13" s="57">
        <v>3.4693877551020398</v>
      </c>
      <c r="F13" s="58">
        <v>3.7875885047896887</v>
      </c>
      <c r="G13" s="73">
        <v>6.3841421080821402E-3</v>
      </c>
      <c r="H13">
        <v>3.3428090985176095</v>
      </c>
      <c r="I13" s="58">
        <v>-3.1338427603699393E-3</v>
      </c>
      <c r="J13" s="58">
        <v>-2.2588429095321313E-2</v>
      </c>
    </row>
    <row r="14" spans="1:10" ht="14">
      <c r="A14" s="57">
        <v>1021</v>
      </c>
      <c r="B14" s="57">
        <v>1</v>
      </c>
      <c r="C14" s="57">
        <v>0.1340020380755102</v>
      </c>
      <c r="D14" s="57">
        <v>-0.18415752822653064</v>
      </c>
      <c r="E14" s="57">
        <v>-1.53061224489796</v>
      </c>
      <c r="F14" s="58">
        <v>-5.9062890462307402</v>
      </c>
      <c r="G14" s="73">
        <v>-0.57619590127744202</v>
      </c>
      <c r="H14">
        <v>6.7218081354540988</v>
      </c>
      <c r="I14" s="58">
        <v>5.336994819437061E-3</v>
      </c>
      <c r="J14" s="58">
        <v>-4.224055632215707E-2</v>
      </c>
    </row>
    <row r="15" spans="1:10" ht="14">
      <c r="A15" s="57">
        <v>1242</v>
      </c>
      <c r="B15" s="57">
        <v>1</v>
      </c>
      <c r="C15" s="57">
        <v>-0.14843950982448978</v>
      </c>
      <c r="D15" s="57">
        <v>-1.0195435227265308</v>
      </c>
      <c r="E15" s="57">
        <v>2.4693877551020398</v>
      </c>
      <c r="F15" s="58">
        <v>-2.1511870054144104</v>
      </c>
      <c r="G15" s="73">
        <v>1.4628342505718899</v>
      </c>
      <c r="H15">
        <v>0.17179856435071672</v>
      </c>
      <c r="I15" s="58">
        <v>3.3204310689090607E-3</v>
      </c>
      <c r="J15" s="58">
        <v>-1.7861590448137198E-2</v>
      </c>
    </row>
    <row r="16" spans="1:10" ht="14">
      <c r="A16" s="57">
        <v>1243</v>
      </c>
      <c r="B16" s="57">
        <v>1</v>
      </c>
      <c r="C16" s="57">
        <v>-0.1899032501244898</v>
      </c>
      <c r="D16" s="57">
        <v>2.9403526693734694</v>
      </c>
      <c r="E16" s="57">
        <v>-2.5306122448979602</v>
      </c>
      <c r="F16" s="58">
        <v>-1.8450645564348207</v>
      </c>
      <c r="G16" s="73">
        <v>-0.57619590127744202</v>
      </c>
      <c r="H16">
        <v>4.3817472302661189</v>
      </c>
      <c r="I16" s="58">
        <v>2.4128847916680607E-3</v>
      </c>
      <c r="J16" s="58">
        <v>-1.5170650488193101E-2</v>
      </c>
    </row>
    <row r="17" spans="1:10" ht="14">
      <c r="A17" s="57">
        <v>1244</v>
      </c>
      <c r="B17" s="57">
        <v>1</v>
      </c>
      <c r="C17" s="57">
        <v>4.5209867375510214E-2</v>
      </c>
      <c r="D17" s="57">
        <v>1.0478765422734693</v>
      </c>
      <c r="E17" s="57">
        <v>4.4693877551020398</v>
      </c>
      <c r="F17" s="58">
        <v>11.72636401499379</v>
      </c>
      <c r="G17" s="73">
        <v>1.38656481042455</v>
      </c>
      <c r="H17">
        <v>19.577992292675223</v>
      </c>
      <c r="I17" s="58">
        <v>6.2674995784950602E-3</v>
      </c>
      <c r="J17" s="58">
        <v>6.2776259240927473E-2</v>
      </c>
    </row>
    <row r="18" spans="1:10" ht="14">
      <c r="A18" s="57">
        <v>1245</v>
      </c>
      <c r="B18" s="57">
        <v>1</v>
      </c>
      <c r="C18" s="57">
        <v>0.1051216249755102</v>
      </c>
      <c r="D18" s="57">
        <v>-0.7359701976265306</v>
      </c>
      <c r="E18" s="57">
        <v>-3.5306122448979602</v>
      </c>
      <c r="F18" s="58">
        <v>4.2161599333610891</v>
      </c>
      <c r="G18" s="73">
        <v>3.4134370387699099E-2</v>
      </c>
      <c r="H18">
        <v>3.4625445600352176</v>
      </c>
      <c r="I18" s="58">
        <v>2.196719149470611E-4</v>
      </c>
      <c r="J18" s="58">
        <v>-9.7925503540412431E-3</v>
      </c>
    </row>
    <row r="19" spans="1:10" ht="14">
      <c r="A19" s="57">
        <v>1247</v>
      </c>
      <c r="B19" s="57">
        <v>1</v>
      </c>
      <c r="C19" s="57">
        <v>-1.1155737241244899</v>
      </c>
      <c r="D19" s="57">
        <v>1.1105575746734693</v>
      </c>
      <c r="E19" s="57">
        <v>3.4693877551020398</v>
      </c>
      <c r="F19" s="58">
        <v>3.7875885047896887</v>
      </c>
      <c r="G19" s="73">
        <v>-0.57619590127744202</v>
      </c>
      <c r="H19">
        <v>1.13623562307072</v>
      </c>
      <c r="I19" s="58">
        <v>7.0481359670540606E-3</v>
      </c>
      <c r="J19" s="58">
        <v>1.5976716488682971E-2</v>
      </c>
    </row>
    <row r="20" spans="1:10" ht="14">
      <c r="A20" s="57">
        <v>1248</v>
      </c>
      <c r="B20" s="57">
        <v>1</v>
      </c>
      <c r="C20" s="57">
        <v>1.4248912334755102</v>
      </c>
      <c r="D20" s="57">
        <v>-0.92612654632653069</v>
      </c>
      <c r="E20" s="57">
        <v>2.4693877551020398</v>
      </c>
      <c r="F20" s="58">
        <v>-2.1511870054144104</v>
      </c>
      <c r="G20" s="73">
        <v>-1.45006596635573</v>
      </c>
      <c r="H20">
        <v>6.4379916590742301</v>
      </c>
      <c r="I20" s="58">
        <v>6.5662301890506095E-4</v>
      </c>
      <c r="J20" s="58">
        <v>-1.2131241186050294E-2</v>
      </c>
    </row>
    <row r="21" spans="1:10" ht="14">
      <c r="A21" s="57">
        <v>1249</v>
      </c>
      <c r="B21" s="57">
        <v>1</v>
      </c>
      <c r="C21" s="57">
        <v>-3.2659186324489782E-2</v>
      </c>
      <c r="D21" s="57">
        <v>0.83881040207346935</v>
      </c>
      <c r="E21" s="57">
        <v>2.4693877551020398</v>
      </c>
      <c r="F21" s="58">
        <v>-2.1511870054144104</v>
      </c>
      <c r="G21" s="73">
        <v>-9.76355263188734E-2</v>
      </c>
      <c r="H21">
        <v>3.5286608707400506</v>
      </c>
      <c r="I21" s="58">
        <v>6.1671003861270609E-3</v>
      </c>
      <c r="J21" s="58">
        <v>-2.3985308492048475E-2</v>
      </c>
    </row>
    <row r="22" spans="1:10" ht="14">
      <c r="A22" s="57">
        <v>1255</v>
      </c>
      <c r="B22" s="57">
        <v>1</v>
      </c>
      <c r="C22" s="57">
        <v>-0.15579362062448979</v>
      </c>
      <c r="D22" s="57">
        <v>-0.14269029832653063</v>
      </c>
      <c r="E22" s="57">
        <v>-0.530612244897959</v>
      </c>
      <c r="F22" s="58">
        <v>-7.967513536026658</v>
      </c>
      <c r="G22" s="73">
        <v>0.29767416380084405</v>
      </c>
      <c r="H22">
        <v>0.94690566584745195</v>
      </c>
      <c r="I22" s="58">
        <v>-1.523123851160094E-2</v>
      </c>
      <c r="J22" s="58">
        <v>0.11063637673130526</v>
      </c>
    </row>
    <row r="23" spans="1:10" ht="14">
      <c r="A23" s="57">
        <v>1276</v>
      </c>
      <c r="B23" s="57">
        <v>1</v>
      </c>
      <c r="C23" s="57">
        <v>-0.79059105102448979</v>
      </c>
      <c r="D23" s="57">
        <v>-8.9723380926530635E-2</v>
      </c>
      <c r="E23" s="57">
        <v>-2.5306122448979602</v>
      </c>
      <c r="F23" s="58">
        <v>-1.8450645564348207</v>
      </c>
      <c r="G23" s="73">
        <v>-1.45006596635573</v>
      </c>
      <c r="H23">
        <v>5.994093914271458</v>
      </c>
      <c r="I23" s="58">
        <v>7.8467188979710611E-3</v>
      </c>
      <c r="J23" s="58">
        <v>-2.519642520327945E-2</v>
      </c>
    </row>
    <row r="24" spans="1:10" ht="14">
      <c r="A24" s="57">
        <v>1282</v>
      </c>
      <c r="B24" s="57">
        <v>1</v>
      </c>
      <c r="C24" s="57">
        <v>1.3578576910755102</v>
      </c>
      <c r="D24" s="57">
        <v>-1.1230000328265308</v>
      </c>
      <c r="E24" s="57">
        <v>4.4693877551020398</v>
      </c>
      <c r="F24" s="58">
        <v>11.72636401499379</v>
      </c>
      <c r="G24" s="73">
        <v>0.51269474534626702</v>
      </c>
      <c r="H24">
        <v>9.330673807760963</v>
      </c>
      <c r="I24" s="58">
        <v>1.1343458821097061E-2</v>
      </c>
      <c r="J24" s="58">
        <v>0.12229880504495069</v>
      </c>
    </row>
    <row r="25" spans="1:10" ht="14">
      <c r="A25" s="57">
        <v>1286</v>
      </c>
      <c r="B25" s="57">
        <v>1</v>
      </c>
      <c r="C25" s="57">
        <v>-1.2704712475244899</v>
      </c>
      <c r="D25" s="57">
        <v>-0.29497775112653063</v>
      </c>
      <c r="E25" s="57">
        <v>-0.530612244897959</v>
      </c>
      <c r="F25" s="58">
        <v>-7.967513536026658</v>
      </c>
      <c r="G25" s="73">
        <v>-0.8674859229702031</v>
      </c>
      <c r="H25">
        <v>10.230334428833766</v>
      </c>
      <c r="I25" s="58">
        <v>1.8789510478260062E-2</v>
      </c>
      <c r="J25" s="58">
        <v>-0.16042440135117753</v>
      </c>
    </row>
    <row r="26" spans="1:10" ht="14">
      <c r="A26" s="57">
        <v>1294</v>
      </c>
      <c r="B26" s="57">
        <v>1</v>
      </c>
      <c r="C26" s="57">
        <v>-1.1146400604244897</v>
      </c>
      <c r="D26" s="57">
        <v>-0.24380762812653062</v>
      </c>
      <c r="E26" s="57">
        <v>-2.5306122448979602</v>
      </c>
      <c r="F26" s="58">
        <v>-1.8450645564348207</v>
      </c>
      <c r="G26" s="73">
        <v>-1.15877594466297</v>
      </c>
      <c r="H26">
        <v>5.4566450196030161</v>
      </c>
      <c r="I26" s="58">
        <v>1.5469075915132059E-2</v>
      </c>
      <c r="J26" s="58">
        <v>-3.9260165972135448E-2</v>
      </c>
    </row>
    <row r="27" spans="1:10" ht="14">
      <c r="A27" s="57">
        <v>1300</v>
      </c>
      <c r="B27" s="57">
        <v>1</v>
      </c>
      <c r="C27" s="57">
        <v>-1.7045486440244899</v>
      </c>
      <c r="D27" s="57">
        <v>1.6899413852734693</v>
      </c>
      <c r="E27" s="57">
        <v>-4.5306122448979602</v>
      </c>
      <c r="F27" s="58">
        <v>12.27738442315699</v>
      </c>
      <c r="G27" s="73">
        <v>-1.15877594466297</v>
      </c>
      <c r="H27">
        <v>-10.90810913767808</v>
      </c>
      <c r="I27" s="58">
        <v>2.1237767595470606E-3</v>
      </c>
      <c r="J27" s="58">
        <v>1.5355701425600164E-2</v>
      </c>
    </row>
    <row r="28" spans="1:10" ht="14">
      <c r="A28" s="57">
        <v>1301</v>
      </c>
      <c r="B28" s="57">
        <v>1</v>
      </c>
      <c r="C28" s="57">
        <v>-0.31526744542448976</v>
      </c>
      <c r="D28" s="57">
        <v>1.2061870745734693</v>
      </c>
      <c r="E28" s="57">
        <v>-2.5306122448979602</v>
      </c>
      <c r="F28" s="58">
        <v>-1.8450645564348207</v>
      </c>
      <c r="G28" s="73">
        <v>6.3841421080821402E-3</v>
      </c>
      <c r="H28">
        <v>3.3068494409292284</v>
      </c>
      <c r="I28" s="58">
        <v>1.6165626612430605E-3</v>
      </c>
      <c r="J28" s="58">
        <v>-1.3701384749841268E-2</v>
      </c>
    </row>
    <row r="29" spans="1:10" ht="14">
      <c r="A29" s="57">
        <v>1302</v>
      </c>
      <c r="B29" s="57">
        <v>1</v>
      </c>
      <c r="C29" s="57">
        <v>-0.54000060052448984</v>
      </c>
      <c r="D29" s="57">
        <v>-0.20642567582653062</v>
      </c>
      <c r="E29" s="57">
        <v>4.4693877551020398</v>
      </c>
      <c r="F29" s="58">
        <v>11.72636401499379</v>
      </c>
      <c r="G29" s="73">
        <v>0.93575466374560212</v>
      </c>
      <c r="H29">
        <v>14.291628411065137</v>
      </c>
      <c r="I29" s="58">
        <v>7.7467261878880608E-3</v>
      </c>
      <c r="J29" s="58">
        <v>8.0122208923334826E-2</v>
      </c>
    </row>
    <row r="30" spans="1:10" ht="14">
      <c r="A30" s="57">
        <v>1303</v>
      </c>
      <c r="B30" s="57">
        <v>1</v>
      </c>
      <c r="C30" s="57">
        <v>-0.66170024372448977</v>
      </c>
      <c r="D30" s="57">
        <v>-0.28196304892653062</v>
      </c>
      <c r="E30" s="57">
        <v>0.469387755102041</v>
      </c>
      <c r="F30" s="58">
        <v>-8.0287380258225767</v>
      </c>
      <c r="G30" s="73">
        <v>2.7112450223572599</v>
      </c>
      <c r="H30">
        <v>-18.449247413065823</v>
      </c>
      <c r="I30" s="58">
        <v>-2.6174044147849393E-3</v>
      </c>
      <c r="J30" s="58">
        <v>1.0295732073613983E-2</v>
      </c>
    </row>
    <row r="31" spans="1:10" ht="14">
      <c r="A31" s="57">
        <v>3116</v>
      </c>
      <c r="B31" s="57">
        <v>1</v>
      </c>
      <c r="C31" s="57">
        <v>0.66075843907551013</v>
      </c>
      <c r="D31" s="57">
        <v>-0.15115005602653064</v>
      </c>
      <c r="E31" s="57">
        <v>1.46938775510204</v>
      </c>
      <c r="F31" s="58">
        <v>-6.0899625156185007</v>
      </c>
      <c r="G31" s="73">
        <v>-0.8674859229702031</v>
      </c>
      <c r="H31">
        <v>8.6015853489713479</v>
      </c>
      <c r="I31" s="58">
        <v>5.5635063583470605E-3</v>
      </c>
      <c r="J31" s="58">
        <v>-4.4600267458064537E-2</v>
      </c>
    </row>
    <row r="32" spans="1:10" ht="14">
      <c r="A32" s="57">
        <v>3125</v>
      </c>
      <c r="B32" s="57">
        <v>1</v>
      </c>
      <c r="C32" s="57">
        <v>-1.4618121686244898</v>
      </c>
      <c r="D32" s="57">
        <v>2.6893462841734697</v>
      </c>
      <c r="E32" s="57">
        <v>4.4693877551020398</v>
      </c>
      <c r="F32" s="58">
        <v>11.72636401499379</v>
      </c>
      <c r="G32" s="73">
        <v>-9.76355263188734E-2</v>
      </c>
      <c r="H32">
        <v>2.1737188728454777</v>
      </c>
      <c r="I32" s="58">
        <v>4.7952839883120607E-3</v>
      </c>
      <c r="J32" s="58">
        <v>4.5512523321892699E-2</v>
      </c>
    </row>
    <row r="33" spans="1:10" ht="14">
      <c r="A33" s="57">
        <v>3140</v>
      </c>
      <c r="B33" s="57">
        <v>1</v>
      </c>
      <c r="C33" s="57">
        <v>-0.49736100912448977</v>
      </c>
      <c r="D33" s="57">
        <v>0.83747521277346937</v>
      </c>
      <c r="E33" s="57">
        <v>-1.53061224489796</v>
      </c>
      <c r="F33" s="58">
        <v>-5.9062890462307402</v>
      </c>
      <c r="G33" s="73">
        <v>0.168211932066856</v>
      </c>
      <c r="H33">
        <v>2.3251203034443124</v>
      </c>
      <c r="I33" s="58">
        <v>-9.38975574568994E-3</v>
      </c>
      <c r="J33" s="58">
        <v>4.4739889227224904E-2</v>
      </c>
    </row>
    <row r="34" spans="1:10" ht="14">
      <c r="A34" s="57">
        <v>3143</v>
      </c>
      <c r="B34" s="57">
        <v>1</v>
      </c>
      <c r="C34" s="57">
        <v>-0.45150598642448975</v>
      </c>
      <c r="D34" s="57">
        <v>-0.74834857782653064</v>
      </c>
      <c r="E34" s="57">
        <v>0.469387755102041</v>
      </c>
      <c r="F34" s="58">
        <v>-8.0287380258225767</v>
      </c>
      <c r="G34" s="73">
        <v>5.5063378316103897</v>
      </c>
      <c r="H34">
        <v>-40.890315336419675</v>
      </c>
      <c r="I34" s="58">
        <v>-5.6322838378479395E-3</v>
      </c>
      <c r="J34" s="58">
        <v>3.4501409140829921E-2</v>
      </c>
    </row>
    <row r="35" spans="1:10" ht="14">
      <c r="A35" s="57">
        <v>3166</v>
      </c>
      <c r="B35" s="57">
        <v>1</v>
      </c>
      <c r="C35" s="57">
        <v>0.75352617697551016</v>
      </c>
      <c r="D35" s="57">
        <v>-0.15364266512653063</v>
      </c>
      <c r="E35" s="57">
        <v>-3.5306122448979602</v>
      </c>
      <c r="F35" s="58">
        <v>4.2161599333610891</v>
      </c>
      <c r="G35" s="73">
        <v>-0.5484456729978251</v>
      </c>
      <c r="H35">
        <v>1.006293923137406</v>
      </c>
      <c r="I35" s="58">
        <v>3.3361945646606054E-4</v>
      </c>
      <c r="J35" s="58">
        <v>-9.3121292949838383E-3</v>
      </c>
    </row>
    <row r="36" spans="1:10" ht="14">
      <c r="A36" s="57">
        <v>3167</v>
      </c>
      <c r="B36" s="57">
        <v>1</v>
      </c>
      <c r="C36" s="57">
        <v>0.7845511133755102</v>
      </c>
      <c r="D36" s="57">
        <v>0.75720831917346931</v>
      </c>
      <c r="E36" s="57">
        <v>-2.5306122448979602</v>
      </c>
      <c r="F36" s="58">
        <v>-1.8450645564348207</v>
      </c>
      <c r="G36" s="73">
        <v>-1.15877594466297</v>
      </c>
      <c r="H36">
        <v>5.4566450196030161</v>
      </c>
      <c r="I36" s="58">
        <v>2.8667069467260605E-3</v>
      </c>
      <c r="J36" s="58">
        <v>-1.6007981661415486E-2</v>
      </c>
    </row>
    <row r="37" spans="1:10" ht="14">
      <c r="A37" s="57">
        <v>3170</v>
      </c>
      <c r="B37" s="57">
        <v>1</v>
      </c>
      <c r="C37" s="57">
        <v>1.5601766727755102</v>
      </c>
      <c r="D37" s="57">
        <v>-1.4184473882265307</v>
      </c>
      <c r="E37" s="57">
        <v>-4.5306122448979602</v>
      </c>
      <c r="F37" s="58">
        <v>12.27738442315699</v>
      </c>
      <c r="G37" s="73">
        <v>-1.45006596635573</v>
      </c>
      <c r="H37">
        <v>-14.484388712629833</v>
      </c>
      <c r="I37" s="58">
        <v>5.1134384418940609E-3</v>
      </c>
      <c r="J37" s="58">
        <v>5.2060927194956544E-2</v>
      </c>
    </row>
    <row r="38" spans="1:10" ht="14">
      <c r="A38" s="57">
        <v>3173</v>
      </c>
      <c r="B38" s="57">
        <v>1</v>
      </c>
      <c r="C38" s="57">
        <v>0.37034984817551025</v>
      </c>
      <c r="D38" s="57">
        <v>-1.3404233141265307</v>
      </c>
      <c r="E38" s="57">
        <v>3.4693877551020398</v>
      </c>
      <c r="F38" s="58">
        <v>3.7875885047896887</v>
      </c>
      <c r="G38" s="73">
        <v>-1.15877594466297</v>
      </c>
      <c r="H38">
        <v>-1.0703378523761842</v>
      </c>
      <c r="I38" s="58">
        <v>6.1640169719740607E-3</v>
      </c>
      <c r="J38" s="58">
        <v>1.2628037546051749E-2</v>
      </c>
    </row>
    <row r="39" spans="1:10" ht="14">
      <c r="A39" s="57">
        <v>3175</v>
      </c>
      <c r="B39" s="57">
        <v>1</v>
      </c>
      <c r="C39" s="57">
        <v>-1.3419770009244898</v>
      </c>
      <c r="D39" s="57">
        <v>1.2980621985734693</v>
      </c>
      <c r="E39" s="57">
        <v>-4.5306122448979602</v>
      </c>
      <c r="F39" s="58">
        <v>12.27738442315699</v>
      </c>
      <c r="G39" s="73">
        <v>-1.45006596635573</v>
      </c>
      <c r="H39">
        <v>-14.484388712629833</v>
      </c>
      <c r="I39" s="58">
        <v>-7.5785329861829389E-3</v>
      </c>
      <c r="J39" s="58">
        <v>-0.1037632851152696</v>
      </c>
    </row>
    <row r="40" spans="1:10" ht="14">
      <c r="A40" s="57">
        <v>3176</v>
      </c>
      <c r="B40" s="57">
        <v>1</v>
      </c>
      <c r="C40" s="57">
        <v>0.14859288967551021</v>
      </c>
      <c r="D40" s="57">
        <v>0.53202423087346939</v>
      </c>
      <c r="E40" s="57">
        <v>-3.5306122448979602</v>
      </c>
      <c r="F40" s="58">
        <v>4.2161599333610891</v>
      </c>
      <c r="G40" s="73">
        <v>0.48494451706665004</v>
      </c>
      <c r="H40">
        <v>5.3632322380156463</v>
      </c>
      <c r="I40" s="58">
        <v>6.1716500273510605E-3</v>
      </c>
      <c r="J40" s="58">
        <v>1.5301941287718663E-2</v>
      </c>
    </row>
    <row r="41" spans="1:10" ht="14">
      <c r="A41" s="57">
        <v>3189</v>
      </c>
      <c r="B41" s="57">
        <v>1</v>
      </c>
      <c r="C41" s="57">
        <v>0.37419985047551024</v>
      </c>
      <c r="D41" s="57">
        <v>-0.72976462832653066</v>
      </c>
      <c r="E41" s="57">
        <v>-0.530612244897959</v>
      </c>
      <c r="F41" s="58">
        <v>-7.967513536026658</v>
      </c>
      <c r="G41" s="73">
        <v>-4.2135069584167399E-2</v>
      </c>
      <c r="H41">
        <v>3.6543403325093724</v>
      </c>
      <c r="I41" s="58">
        <v>3.4203170130190606E-3</v>
      </c>
      <c r="J41" s="58">
        <v>-3.797014437905738E-2</v>
      </c>
    </row>
    <row r="42" spans="1:10" ht="14">
      <c r="A42" s="57">
        <v>3190</v>
      </c>
      <c r="B42" s="57">
        <v>1</v>
      </c>
      <c r="C42" s="57">
        <v>-0.90900341952448982</v>
      </c>
      <c r="D42" s="57">
        <v>2.7233056873469358E-2</v>
      </c>
      <c r="E42" s="57">
        <v>3.4693877551020398</v>
      </c>
      <c r="F42" s="58">
        <v>3.7875885047896887</v>
      </c>
      <c r="G42" s="73">
        <v>-0.68021556970439701</v>
      </c>
      <c r="H42">
        <v>0.74225192266475037</v>
      </c>
      <c r="I42" s="58">
        <v>-1.9815375842691937E-2</v>
      </c>
      <c r="J42" s="58">
        <v>-8.5771212040193015E-2</v>
      </c>
    </row>
    <row r="43" spans="1:10" ht="14">
      <c r="A43" s="57">
        <v>3199</v>
      </c>
      <c r="B43" s="57">
        <v>1</v>
      </c>
      <c r="C43" s="57">
        <v>1.1205471243755101</v>
      </c>
      <c r="D43" s="57">
        <v>-0.42520042812653064</v>
      </c>
      <c r="E43" s="57">
        <v>1.46938775510204</v>
      </c>
      <c r="F43" s="58">
        <v>-6.0899625156185007</v>
      </c>
      <c r="G43" s="73">
        <v>-0.57619590127744202</v>
      </c>
      <c r="H43">
        <v>6.8276400356887343</v>
      </c>
      <c r="I43" s="58">
        <v>-3.0794861590628938E-2</v>
      </c>
      <c r="J43" s="58">
        <v>0.1768208304802644</v>
      </c>
    </row>
    <row r="44" spans="1:10" ht="14">
      <c r="A44" s="57">
        <v>3200</v>
      </c>
      <c r="B44" s="57">
        <v>1</v>
      </c>
      <c r="C44" s="57">
        <v>0.38471496747551026</v>
      </c>
      <c r="D44" s="57">
        <v>-0.22749092252653064</v>
      </c>
      <c r="E44" s="57">
        <v>-3.5306122448979602</v>
      </c>
      <c r="F44" s="58">
        <v>4.2161599333610891</v>
      </c>
      <c r="G44" s="73">
        <v>-1.45006596635573</v>
      </c>
      <c r="H44">
        <v>-2.7950814328234648</v>
      </c>
      <c r="I44" s="58">
        <v>6.9509559157406031E-4</v>
      </c>
      <c r="J44" s="58">
        <v>-7.7880880972752697E-3</v>
      </c>
    </row>
    <row r="45" spans="1:10" ht="14">
      <c r="A45" s="57">
        <v>3206</v>
      </c>
      <c r="B45" s="57">
        <v>1</v>
      </c>
      <c r="C45" s="57">
        <v>-1.6109941372244898</v>
      </c>
      <c r="D45" s="57">
        <v>1.7966256072734692</v>
      </c>
      <c r="E45" s="57">
        <v>-1.53061224489796</v>
      </c>
      <c r="F45" s="58">
        <v>-5.9062890462307402</v>
      </c>
      <c r="G45" s="73">
        <v>1.7333552888520201</v>
      </c>
      <c r="H45">
        <v>-6.9190687605167138</v>
      </c>
      <c r="I45" s="58">
        <v>-2.0735761547067938E-2</v>
      </c>
      <c r="J45" s="58">
        <v>0.1117526790103742</v>
      </c>
    </row>
    <row r="46" spans="1:10" ht="14">
      <c r="A46" s="57">
        <v>3212</v>
      </c>
      <c r="B46" s="57">
        <v>1</v>
      </c>
      <c r="C46" s="57">
        <v>0.89442878817551019</v>
      </c>
      <c r="D46" s="57">
        <v>-1.8824307086265308</v>
      </c>
      <c r="E46" s="57">
        <v>-3.5306122448979602</v>
      </c>
      <c r="F46" s="58">
        <v>4.2161599333610891</v>
      </c>
      <c r="G46" s="73">
        <v>-1.45006596635573</v>
      </c>
      <c r="H46">
        <v>-2.7950814328234648</v>
      </c>
      <c r="I46" s="58">
        <v>-1.2086218694163937E-2</v>
      </c>
      <c r="J46" s="58">
        <v>-6.1676153284499526E-2</v>
      </c>
    </row>
    <row r="47" spans="1:10" ht="14">
      <c r="A47" s="57">
        <v>3218</v>
      </c>
      <c r="B47" s="57">
        <v>1</v>
      </c>
      <c r="C47" s="57">
        <v>-1.6487861999244897</v>
      </c>
      <c r="D47" s="57">
        <v>-0.23113586202653064</v>
      </c>
      <c r="E47" s="57">
        <v>0.469387755102041</v>
      </c>
      <c r="F47" s="58">
        <v>-8.0287380258225767</v>
      </c>
      <c r="G47" s="73">
        <v>4.9515080168554295</v>
      </c>
      <c r="H47">
        <v>-36.435732104836433</v>
      </c>
      <c r="I47" s="58">
        <v>3.4602384742820607E-3</v>
      </c>
      <c r="J47" s="58">
        <v>-3.8500070497208425E-2</v>
      </c>
    </row>
    <row r="48" spans="1:10" ht="14">
      <c r="A48" s="57">
        <v>3220</v>
      </c>
      <c r="B48" s="57">
        <v>1</v>
      </c>
      <c r="C48" s="57">
        <v>-2.2084439783244898</v>
      </c>
      <c r="D48" s="57">
        <v>1.0555091226734692</v>
      </c>
      <c r="E48" s="57">
        <v>1.46938775510204</v>
      </c>
      <c r="F48" s="58">
        <v>-6.0899625156185007</v>
      </c>
      <c r="G48" s="73">
        <v>6.3841421080821402E-3</v>
      </c>
      <c r="H48">
        <v>3.2797494091234918</v>
      </c>
      <c r="I48" s="58">
        <v>-1.2527925840983938E-2</v>
      </c>
      <c r="J48" s="58">
        <v>6.5575876489714816E-2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D8502-4081-8F49-B576-534280A879CA}">
  <dimension ref="A1:T50"/>
  <sheetViews>
    <sheetView zoomScale="120" zoomScaleNormal="120" workbookViewId="0">
      <selection activeCell="F42" sqref="F42"/>
    </sheetView>
  </sheetViews>
  <sheetFormatPr baseColWidth="10" defaultColWidth="11.5" defaultRowHeight="14"/>
  <cols>
    <col min="1" max="1" width="10.83203125" style="63"/>
    <col min="2" max="2" width="10.83203125" style="64"/>
    <col min="3" max="3" width="10.83203125" style="7"/>
    <col min="4" max="5" width="10.83203125" style="4"/>
    <col min="6" max="6" width="13.5" customWidth="1"/>
    <col min="9" max="9" width="7.1640625" customWidth="1"/>
    <col min="10" max="10" width="0.1640625" customWidth="1"/>
    <col min="11" max="11" width="10.83203125" customWidth="1"/>
    <col min="12" max="13" width="0.1640625" customWidth="1"/>
    <col min="18" max="18" width="33.33203125" style="3" customWidth="1"/>
    <col min="19" max="19" width="63.5" style="3" customWidth="1"/>
    <col min="20" max="20" width="13.5" customWidth="1"/>
  </cols>
  <sheetData>
    <row r="1" spans="1:20">
      <c r="A1" s="62" t="s">
        <v>65</v>
      </c>
      <c r="B1" s="65" t="s">
        <v>66</v>
      </c>
      <c r="C1" s="66" t="s">
        <v>67</v>
      </c>
      <c r="D1" s="66" t="s">
        <v>2</v>
      </c>
      <c r="E1" s="66" t="s">
        <v>68</v>
      </c>
      <c r="F1" s="18"/>
      <c r="G1" s="20" t="s">
        <v>69</v>
      </c>
      <c r="H1" s="18"/>
      <c r="I1" s="18" t="s">
        <v>70</v>
      </c>
      <c r="J1" s="14"/>
      <c r="K1" s="18"/>
      <c r="N1" s="18"/>
      <c r="O1" s="18"/>
      <c r="P1" s="18"/>
      <c r="R1" s="19" t="s">
        <v>71</v>
      </c>
      <c r="S1" s="19" t="s">
        <v>72</v>
      </c>
      <c r="T1" s="1"/>
    </row>
    <row r="2" spans="1:20">
      <c r="A2" s="63">
        <v>1001</v>
      </c>
      <c r="B2" s="64" t="s">
        <v>73</v>
      </c>
      <c r="D2" s="4">
        <v>62.843017259147047</v>
      </c>
      <c r="E2" s="4">
        <v>0.1672158195192375</v>
      </c>
      <c r="F2" s="1"/>
      <c r="R2" s="3" t="s">
        <v>74</v>
      </c>
      <c r="S2" s="15" t="s">
        <v>75</v>
      </c>
    </row>
    <row r="3" spans="1:20">
      <c r="A3" s="63">
        <v>1002</v>
      </c>
      <c r="B3" s="64" t="s">
        <v>73</v>
      </c>
      <c r="D3" s="4">
        <v>83.8336372375488</v>
      </c>
      <c r="E3" s="4">
        <v>0.10176943537159275</v>
      </c>
      <c r="R3" s="22" t="s">
        <v>76</v>
      </c>
      <c r="S3" s="23" t="s">
        <v>77</v>
      </c>
    </row>
    <row r="4" spans="1:20">
      <c r="A4" s="63">
        <v>1003</v>
      </c>
      <c r="B4" s="64" t="s">
        <v>73</v>
      </c>
      <c r="D4" s="4">
        <v>66.602654288755701</v>
      </c>
      <c r="E4" s="4">
        <v>0.17144816493929199</v>
      </c>
      <c r="R4" s="3">
        <v>1240</v>
      </c>
      <c r="S4" s="3" t="s">
        <v>78</v>
      </c>
    </row>
    <row r="5" spans="1:20">
      <c r="A5" s="63">
        <v>1004</v>
      </c>
      <c r="B5" s="64" t="s">
        <v>73</v>
      </c>
      <c r="D5" s="4">
        <v>67.141517639160156</v>
      </c>
      <c r="E5" s="4">
        <v>0.1390441142871055</v>
      </c>
      <c r="R5" s="3" t="s">
        <v>79</v>
      </c>
      <c r="S5" s="3" t="s">
        <v>80</v>
      </c>
    </row>
    <row r="6" spans="1:20">
      <c r="A6" s="63">
        <v>1006</v>
      </c>
      <c r="B6" s="64" t="s">
        <v>73</v>
      </c>
      <c r="C6" s="3">
        <v>1</v>
      </c>
      <c r="D6" s="4">
        <v>76.6121826171875</v>
      </c>
      <c r="E6" s="4">
        <v>0.125924560574978</v>
      </c>
      <c r="R6" s="3">
        <v>1251</v>
      </c>
      <c r="S6" s="16" t="s">
        <v>81</v>
      </c>
    </row>
    <row r="7" spans="1:20">
      <c r="A7" s="63">
        <v>1007</v>
      </c>
      <c r="B7" s="64" t="s">
        <v>73</v>
      </c>
      <c r="D7" s="4">
        <v>74.280285842949496</v>
      </c>
      <c r="E7" s="4">
        <v>0.12442172797214351</v>
      </c>
      <c r="R7" s="3">
        <v>1253</v>
      </c>
      <c r="S7" s="16" t="s">
        <v>82</v>
      </c>
    </row>
    <row r="8" spans="1:20">
      <c r="A8" s="63">
        <v>1009</v>
      </c>
      <c r="B8" s="64" t="s">
        <v>73</v>
      </c>
      <c r="D8" s="4">
        <v>85.80005645751956</v>
      </c>
      <c r="E8" s="4">
        <v>0.16757289620549798</v>
      </c>
      <c r="R8" s="26" t="s">
        <v>83</v>
      </c>
      <c r="S8" s="24" t="s">
        <v>84</v>
      </c>
      <c r="T8" s="1"/>
    </row>
    <row r="9" spans="1:20">
      <c r="A9" s="63">
        <v>1010</v>
      </c>
      <c r="B9" s="64" t="s">
        <v>73</v>
      </c>
      <c r="D9" s="4">
        <v>61.417201995849595</v>
      </c>
      <c r="E9" s="4">
        <v>0.16865149719023698</v>
      </c>
      <c r="R9" s="26" t="s">
        <v>85</v>
      </c>
      <c r="S9" s="24" t="s">
        <v>86</v>
      </c>
    </row>
    <row r="10" spans="1:20">
      <c r="A10" s="63">
        <v>1011</v>
      </c>
      <c r="B10" s="64" t="s">
        <v>73</v>
      </c>
      <c r="D10" s="4">
        <v>67.531303405761747</v>
      </c>
      <c r="E10" s="4">
        <v>0.1932040351651135</v>
      </c>
      <c r="R10" s="27">
        <v>3101</v>
      </c>
      <c r="S10" s="17" t="s">
        <v>87</v>
      </c>
    </row>
    <row r="11" spans="1:20">
      <c r="A11" s="63">
        <v>1012</v>
      </c>
      <c r="B11" s="64" t="s">
        <v>73</v>
      </c>
      <c r="D11" s="4">
        <v>95.908237457275348</v>
      </c>
      <c r="E11" s="4">
        <v>0.10605888430213364</v>
      </c>
      <c r="R11" s="3">
        <v>3146</v>
      </c>
      <c r="S11" s="3" t="s">
        <v>88</v>
      </c>
    </row>
    <row r="12" spans="1:20" ht="16">
      <c r="A12" s="63">
        <v>1013</v>
      </c>
      <c r="B12" s="64" t="s">
        <v>73</v>
      </c>
      <c r="D12" s="4">
        <v>92.453582763671847</v>
      </c>
      <c r="E12" s="4">
        <v>9.2052874636843002E-2</v>
      </c>
      <c r="R12" s="3">
        <v>3164</v>
      </c>
      <c r="S12" s="12" t="s">
        <v>89</v>
      </c>
    </row>
    <row r="13" spans="1:20">
      <c r="A13" s="63">
        <v>1015</v>
      </c>
      <c r="B13" s="64" t="s">
        <v>73</v>
      </c>
      <c r="D13">
        <v>79.691837310791044</v>
      </c>
      <c r="E13">
        <v>0.17754696796345348</v>
      </c>
      <c r="R13" s="21" t="s">
        <v>90</v>
      </c>
      <c r="S13" s="24" t="s">
        <v>91</v>
      </c>
    </row>
    <row r="14" spans="1:20">
      <c r="A14" s="63">
        <v>1016</v>
      </c>
      <c r="B14" s="64" t="s">
        <v>73</v>
      </c>
      <c r="D14" s="4">
        <v>87.366424560546903</v>
      </c>
      <c r="E14" s="4">
        <v>0.12334925333977451</v>
      </c>
      <c r="R14" s="25">
        <v>3186</v>
      </c>
      <c r="S14" s="25" t="s">
        <v>92</v>
      </c>
    </row>
    <row r="15" spans="1:20">
      <c r="A15" s="63">
        <v>1019</v>
      </c>
      <c r="B15" s="64" t="s">
        <v>73</v>
      </c>
      <c r="D15" s="4">
        <v>66.501907348632798</v>
      </c>
      <c r="E15" s="4">
        <v>0.1597433636052365</v>
      </c>
      <c r="R15" s="3">
        <v>3223</v>
      </c>
      <c r="S15" s="16" t="s">
        <v>93</v>
      </c>
    </row>
    <row r="16" spans="1:20">
      <c r="A16" s="63">
        <v>1021</v>
      </c>
      <c r="B16" s="64" t="s">
        <v>73</v>
      </c>
      <c r="D16" s="4">
        <v>70.807207107543945</v>
      </c>
      <c r="E16" s="4">
        <v>0.15423223196505551</v>
      </c>
      <c r="R16" s="27">
        <v>3122</v>
      </c>
      <c r="S16" s="17" t="s">
        <v>87</v>
      </c>
    </row>
    <row r="17" spans="1:19">
      <c r="A17" s="63">
        <v>1242</v>
      </c>
      <c r="B17" s="64" t="s">
        <v>73</v>
      </c>
      <c r="C17" s="7">
        <v>1</v>
      </c>
      <c r="D17" s="4">
        <v>66.800239562988295</v>
      </c>
      <c r="E17" s="4">
        <v>0.107627297723525</v>
      </c>
      <c r="R17" s="3">
        <v>3210</v>
      </c>
      <c r="S17" s="3" t="s">
        <v>94</v>
      </c>
    </row>
    <row r="18" spans="1:19">
      <c r="A18" s="63">
        <v>1243</v>
      </c>
      <c r="B18" s="64" t="s">
        <v>73</v>
      </c>
      <c r="D18" s="4">
        <v>66.211997985839844</v>
      </c>
      <c r="E18" s="4">
        <v>0.32854397918753397</v>
      </c>
      <c r="R18" s="25"/>
    </row>
    <row r="19" spans="1:19">
      <c r="A19" s="63">
        <v>1244</v>
      </c>
      <c r="B19" s="64" t="s">
        <v>73</v>
      </c>
      <c r="D19" s="4">
        <v>69.547522231936497</v>
      </c>
      <c r="E19" s="4">
        <v>0.22296556867573802</v>
      </c>
      <c r="R19" s="3" t="s">
        <v>95</v>
      </c>
    </row>
    <row r="20" spans="1:19">
      <c r="A20" s="63">
        <v>1245</v>
      </c>
      <c r="B20" s="64" t="s">
        <v>73</v>
      </c>
      <c r="D20" s="4">
        <v>70.397483825683594</v>
      </c>
      <c r="E20" s="4">
        <v>0.1234474290853655</v>
      </c>
    </row>
    <row r="21" spans="1:19">
      <c r="A21" s="63">
        <v>1247</v>
      </c>
      <c r="B21" s="64" t="s">
        <v>73</v>
      </c>
      <c r="D21" s="4">
        <v>53.079611574881703</v>
      </c>
      <c r="E21" s="4">
        <v>0.22646244965242901</v>
      </c>
    </row>
    <row r="22" spans="1:19">
      <c r="A22" s="63">
        <v>1248</v>
      </c>
      <c r="B22" s="64" t="s">
        <v>73</v>
      </c>
      <c r="D22" s="4">
        <v>89.120911826612456</v>
      </c>
      <c r="E22" s="4">
        <v>0.112838891011457</v>
      </c>
    </row>
    <row r="23" spans="1:19">
      <c r="A23" s="63">
        <v>1249</v>
      </c>
      <c r="B23" s="64" t="s">
        <v>73</v>
      </c>
      <c r="D23" s="4">
        <v>68.442802429199205</v>
      </c>
      <c r="E23" s="4">
        <v>0.21130208164203401</v>
      </c>
    </row>
    <row r="24" spans="1:19">
      <c r="A24" s="63">
        <v>1255</v>
      </c>
      <c r="B24" s="64" t="s">
        <v>73</v>
      </c>
      <c r="D24" s="4">
        <v>66.695907592773452</v>
      </c>
      <c r="E24" s="4">
        <v>0.15654562665657401</v>
      </c>
    </row>
    <row r="25" spans="1:19">
      <c r="A25" s="63">
        <v>1276</v>
      </c>
      <c r="B25" s="64" t="s">
        <v>73</v>
      </c>
      <c r="D25" s="4">
        <v>57.690105438232401</v>
      </c>
      <c r="E25" s="4">
        <v>0.159500571695533</v>
      </c>
    </row>
    <row r="26" spans="1:19">
      <c r="A26" s="63">
        <v>1282</v>
      </c>
      <c r="B26" s="64" t="s">
        <v>73</v>
      </c>
      <c r="D26" s="4">
        <v>88.169914245605497</v>
      </c>
      <c r="E26" s="4">
        <v>0.10185561387422901</v>
      </c>
    </row>
    <row r="27" spans="1:19">
      <c r="A27" s="63">
        <v>1286</v>
      </c>
      <c r="B27" s="64" t="s">
        <v>73</v>
      </c>
      <c r="D27" s="4">
        <v>50.882097244262702</v>
      </c>
      <c r="E27" s="4">
        <v>0.14804973760451051</v>
      </c>
    </row>
    <row r="28" spans="1:19">
      <c r="A28" s="63">
        <v>1294</v>
      </c>
      <c r="B28" s="64" t="s">
        <v>73</v>
      </c>
      <c r="D28" s="4">
        <v>53.092857360839801</v>
      </c>
      <c r="E28" s="4">
        <v>0.15090444217820601</v>
      </c>
    </row>
    <row r="29" spans="1:19">
      <c r="A29" s="63">
        <v>1300</v>
      </c>
      <c r="B29" s="64" t="s">
        <v>73</v>
      </c>
      <c r="D29" s="4">
        <v>35.579320907592745</v>
      </c>
      <c r="E29" s="4">
        <v>0.42424495879405899</v>
      </c>
    </row>
    <row r="30" spans="1:19">
      <c r="A30" s="63">
        <v>1301</v>
      </c>
      <c r="B30" s="64" t="s">
        <v>73</v>
      </c>
      <c r="D30" s="4">
        <v>64.433469772338853</v>
      </c>
      <c r="E30" s="4">
        <v>0.23179747631659298</v>
      </c>
    </row>
    <row r="31" spans="1:19">
      <c r="A31" s="63">
        <v>1302</v>
      </c>
      <c r="B31" s="64" t="s">
        <v>73</v>
      </c>
      <c r="D31" s="4">
        <v>61.245204925537102</v>
      </c>
      <c r="E31" s="4">
        <v>0.152989925344162</v>
      </c>
    </row>
    <row r="32" spans="1:19">
      <c r="A32" s="63">
        <v>1303</v>
      </c>
      <c r="B32" s="64" t="s">
        <v>73</v>
      </c>
      <c r="D32" s="4">
        <v>59.518665313720703</v>
      </c>
      <c r="E32" s="4">
        <v>0.148775808361095</v>
      </c>
    </row>
    <row r="33" spans="1:5">
      <c r="A33" s="63">
        <v>3116</v>
      </c>
      <c r="B33" s="64" t="s">
        <v>73</v>
      </c>
      <c r="D33" s="4">
        <v>78.280242919921903</v>
      </c>
      <c r="E33" s="4">
        <v>0.15607366943538301</v>
      </c>
    </row>
    <row r="34" spans="1:5">
      <c r="A34" s="63">
        <v>3125</v>
      </c>
      <c r="B34" s="64" t="s">
        <v>73</v>
      </c>
      <c r="D34" s="4">
        <v>48.167564392089801</v>
      </c>
      <c r="E34" s="4">
        <v>0.31454070865404798</v>
      </c>
    </row>
    <row r="35" spans="1:5">
      <c r="A35" s="63">
        <v>3140</v>
      </c>
      <c r="B35" s="64" t="s">
        <v>73</v>
      </c>
      <c r="D35" s="4">
        <v>61.850128173828097</v>
      </c>
      <c r="E35" s="4">
        <v>0.21122759342589301</v>
      </c>
    </row>
    <row r="36" spans="1:5">
      <c r="A36" s="63">
        <v>3143</v>
      </c>
      <c r="B36" s="64" t="s">
        <v>73</v>
      </c>
      <c r="D36" s="4">
        <v>62.500668397056899</v>
      </c>
      <c r="E36" s="4">
        <v>0.122756857780204</v>
      </c>
    </row>
    <row r="37" spans="1:5">
      <c r="A37" s="63">
        <v>3166</v>
      </c>
      <c r="B37" s="64" t="s">
        <v>73</v>
      </c>
      <c r="D37" s="4">
        <v>79.596328735351605</v>
      </c>
      <c r="E37" s="4">
        <v>0.155934610505435</v>
      </c>
    </row>
    <row r="38" spans="1:5">
      <c r="A38" s="63">
        <v>3167</v>
      </c>
      <c r="B38" s="64" t="s">
        <v>73</v>
      </c>
      <c r="D38" s="4">
        <v>80.036476135253906</v>
      </c>
      <c r="E38" s="4">
        <v>0.20674962357323001</v>
      </c>
    </row>
    <row r="39" spans="1:5">
      <c r="A39" s="63">
        <v>3170</v>
      </c>
      <c r="B39" s="64" t="s">
        <v>73</v>
      </c>
    </row>
    <row r="40" spans="1:5">
      <c r="A40" s="63">
        <v>3173</v>
      </c>
      <c r="B40" s="64" t="s">
        <v>73</v>
      </c>
      <c r="D40" s="4">
        <v>74.160247802734403</v>
      </c>
      <c r="E40" s="4">
        <v>8.9725894450157204E-2</v>
      </c>
    </row>
    <row r="41" spans="1:5">
      <c r="A41" s="63">
        <v>3175</v>
      </c>
      <c r="B41" s="64" t="s">
        <v>73</v>
      </c>
      <c r="D41" s="4">
        <v>49.867652893066399</v>
      </c>
      <c r="E41" s="4">
        <v>0.23692305196680299</v>
      </c>
    </row>
    <row r="42" spans="1:5">
      <c r="A42" s="63">
        <v>3176</v>
      </c>
      <c r="B42" s="64" t="s">
        <v>73</v>
      </c>
      <c r="D42" s="4">
        <v>71.014205932617202</v>
      </c>
      <c r="E42" s="4">
        <v>0.194186940341954</v>
      </c>
    </row>
    <row r="43" spans="1:5">
      <c r="A43" s="63">
        <v>3189</v>
      </c>
      <c r="B43" s="64" t="s">
        <v>73</v>
      </c>
      <c r="D43" s="4">
        <v>74.160247802734403</v>
      </c>
      <c r="E43" s="4">
        <v>8.9725894450157204E-2</v>
      </c>
    </row>
    <row r="44" spans="1:5">
      <c r="A44" s="63">
        <v>3190</v>
      </c>
      <c r="B44" s="64" t="s">
        <v>73</v>
      </c>
      <c r="D44" s="4">
        <v>49.867652893066399</v>
      </c>
      <c r="E44" s="4">
        <v>0.23692305196680299</v>
      </c>
    </row>
    <row r="45" spans="1:5">
      <c r="A45" s="63">
        <v>3199</v>
      </c>
      <c r="B45" s="64" t="s">
        <v>73</v>
      </c>
      <c r="D45" s="4">
        <v>71.014205932617202</v>
      </c>
      <c r="E45" s="4">
        <v>0.194186940341954</v>
      </c>
    </row>
    <row r="46" spans="1:5">
      <c r="A46" s="63">
        <v>3200</v>
      </c>
      <c r="B46" s="64" t="s">
        <v>73</v>
      </c>
      <c r="D46" s="4">
        <v>74.364044189453097</v>
      </c>
      <c r="E46" s="4">
        <v>0.15181472675783</v>
      </c>
    </row>
    <row r="47" spans="1:5">
      <c r="A47" s="63">
        <v>3206</v>
      </c>
      <c r="B47" s="64" t="s">
        <v>73</v>
      </c>
      <c r="D47" s="4">
        <v>46.051136016845703</v>
      </c>
      <c r="E47" s="4">
        <v>0.26473715829820998</v>
      </c>
    </row>
    <row r="48" spans="1:5">
      <c r="A48" s="63">
        <v>3212</v>
      </c>
      <c r="B48" s="64" t="s">
        <v>73</v>
      </c>
      <c r="D48" s="4">
        <v>81.595298767089801</v>
      </c>
      <c r="E48" s="4">
        <v>5.9488113173270199E-2</v>
      </c>
    </row>
    <row r="49" spans="1:5">
      <c r="A49" s="63">
        <v>3218</v>
      </c>
      <c r="B49" s="64" t="s">
        <v>73</v>
      </c>
      <c r="D49" s="4">
        <v>45.514984130859403</v>
      </c>
      <c r="E49" s="4">
        <v>0.15161138103989599</v>
      </c>
    </row>
    <row r="50" spans="1:5">
      <c r="A50" s="63">
        <v>3220</v>
      </c>
      <c r="B50" s="64" t="s">
        <v>73</v>
      </c>
      <c r="D50" s="4">
        <v>37.575180053710902</v>
      </c>
      <c r="E50" s="4">
        <v>0.223391378909154</v>
      </c>
    </row>
  </sheetData>
  <sortState xmlns:xlrd2="http://schemas.microsoft.com/office/spreadsheetml/2017/richdata2" ref="A2:A1048574">
    <sortCondition ref="A1:A1048574"/>
  </sortState>
  <phoneticPr fontId="10"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CAC73-9A6F-D64D-865D-B11DA7E8A3FB}">
  <dimension ref="A1:I57"/>
  <sheetViews>
    <sheetView workbookViewId="0">
      <selection activeCell="I1" sqref="I1:I1048576"/>
    </sheetView>
  </sheetViews>
  <sheetFormatPr baseColWidth="10" defaultColWidth="11.5" defaultRowHeight="13"/>
  <cols>
    <col min="1" max="1" width="10.83203125" style="58"/>
    <col min="2" max="2" width="23.33203125" style="69" customWidth="1"/>
    <col min="3" max="3" width="10.83203125" style="69"/>
    <col min="9" max="9" width="10.83203125" style="58"/>
  </cols>
  <sheetData>
    <row r="1" spans="1:9">
      <c r="A1" s="59" t="s">
        <v>65</v>
      </c>
      <c r="B1" s="58" t="s">
        <v>96</v>
      </c>
      <c r="I1" s="59" t="s">
        <v>65</v>
      </c>
    </row>
    <row r="2" spans="1:9">
      <c r="A2" s="71">
        <v>1001</v>
      </c>
      <c r="I2" s="57">
        <v>1001</v>
      </c>
    </row>
    <row r="3" spans="1:9">
      <c r="A3" s="71">
        <v>1002</v>
      </c>
      <c r="B3" s="69" t="s">
        <v>97</v>
      </c>
      <c r="D3" s="70"/>
      <c r="E3" t="s">
        <v>98</v>
      </c>
      <c r="I3" s="57">
        <v>1003</v>
      </c>
    </row>
    <row r="4" spans="1:9">
      <c r="A4" s="71">
        <v>1003</v>
      </c>
      <c r="D4" s="33"/>
      <c r="E4" t="s">
        <v>99</v>
      </c>
      <c r="I4" s="57">
        <v>1004</v>
      </c>
    </row>
    <row r="5" spans="1:9">
      <c r="A5" s="71">
        <v>1004</v>
      </c>
      <c r="I5" s="57">
        <v>1006</v>
      </c>
    </row>
    <row r="6" spans="1:9">
      <c r="A6" s="71">
        <v>1006</v>
      </c>
      <c r="I6" s="57">
        <v>1009</v>
      </c>
    </row>
    <row r="7" spans="1:9">
      <c r="A7" s="71">
        <v>1007</v>
      </c>
      <c r="B7" s="69" t="s">
        <v>97</v>
      </c>
      <c r="I7" s="57">
        <v>1010</v>
      </c>
    </row>
    <row r="8" spans="1:9">
      <c r="A8" s="71">
        <v>1009</v>
      </c>
      <c r="I8" s="57">
        <v>1011</v>
      </c>
    </row>
    <row r="9" spans="1:9">
      <c r="A9" s="71">
        <v>1010</v>
      </c>
      <c r="I9" s="57">
        <v>1012</v>
      </c>
    </row>
    <row r="10" spans="1:9">
      <c r="A10" s="71">
        <v>1011</v>
      </c>
      <c r="B10" s="69" t="s">
        <v>100</v>
      </c>
      <c r="I10" s="57">
        <v>1013</v>
      </c>
    </row>
    <row r="11" spans="1:9">
      <c r="A11" s="71">
        <v>1012</v>
      </c>
      <c r="I11" s="57">
        <v>1015</v>
      </c>
    </row>
    <row r="12" spans="1:9">
      <c r="A12" s="71">
        <v>1013</v>
      </c>
      <c r="I12" s="57">
        <v>1016</v>
      </c>
    </row>
    <row r="13" spans="1:9">
      <c r="A13" s="71">
        <v>1015</v>
      </c>
      <c r="I13" s="57">
        <v>1019</v>
      </c>
    </row>
    <row r="14" spans="1:9">
      <c r="A14" s="71">
        <v>1016</v>
      </c>
      <c r="I14" s="57">
        <v>1021</v>
      </c>
    </row>
    <row r="15" spans="1:9">
      <c r="A15" s="71">
        <v>1019</v>
      </c>
      <c r="I15" s="57">
        <v>1242</v>
      </c>
    </row>
    <row r="16" spans="1:9">
      <c r="A16" s="71">
        <v>1021</v>
      </c>
      <c r="I16" s="57">
        <v>1243</v>
      </c>
    </row>
    <row r="17" spans="1:9">
      <c r="A17" s="71">
        <v>1242</v>
      </c>
      <c r="I17" s="57">
        <v>1244</v>
      </c>
    </row>
    <row r="18" spans="1:9">
      <c r="A18" s="71">
        <v>1243</v>
      </c>
      <c r="I18" s="57">
        <v>1245</v>
      </c>
    </row>
    <row r="19" spans="1:9">
      <c r="A19" s="71">
        <v>1244</v>
      </c>
      <c r="I19" s="57">
        <v>1247</v>
      </c>
    </row>
    <row r="20" spans="1:9">
      <c r="A20" s="71">
        <v>1245</v>
      </c>
      <c r="I20" s="57">
        <v>1248</v>
      </c>
    </row>
    <row r="21" spans="1:9">
      <c r="A21" s="71">
        <v>1247</v>
      </c>
      <c r="I21" s="57">
        <v>1249</v>
      </c>
    </row>
    <row r="22" spans="1:9">
      <c r="A22" s="71">
        <v>1248</v>
      </c>
      <c r="I22" s="57">
        <v>1255</v>
      </c>
    </row>
    <row r="23" spans="1:9">
      <c r="A23" s="71">
        <v>1249</v>
      </c>
      <c r="I23" s="57">
        <v>1276</v>
      </c>
    </row>
    <row r="24" spans="1:9">
      <c r="A24" s="71">
        <v>1255</v>
      </c>
      <c r="I24" s="57">
        <v>1282</v>
      </c>
    </row>
    <row r="25" spans="1:9">
      <c r="A25" s="71">
        <v>1276</v>
      </c>
      <c r="I25" s="57">
        <v>1286</v>
      </c>
    </row>
    <row r="26" spans="1:9">
      <c r="A26" s="71">
        <v>1282</v>
      </c>
      <c r="I26" s="57">
        <v>1294</v>
      </c>
    </row>
    <row r="27" spans="1:9">
      <c r="A27" s="71">
        <v>1286</v>
      </c>
      <c r="I27" s="57">
        <v>1300</v>
      </c>
    </row>
    <row r="28" spans="1:9">
      <c r="A28" s="71">
        <v>1294</v>
      </c>
      <c r="I28" s="57">
        <v>1301</v>
      </c>
    </row>
    <row r="29" spans="1:9">
      <c r="A29" s="71">
        <v>1300</v>
      </c>
      <c r="I29" s="57">
        <v>1302</v>
      </c>
    </row>
    <row r="30" spans="1:9">
      <c r="A30" s="71">
        <v>1301</v>
      </c>
      <c r="I30" s="57">
        <v>1303</v>
      </c>
    </row>
    <row r="31" spans="1:9">
      <c r="A31" s="71">
        <v>1302</v>
      </c>
      <c r="I31" s="57">
        <v>3116</v>
      </c>
    </row>
    <row r="32" spans="1:9">
      <c r="A32" s="71">
        <v>1303</v>
      </c>
      <c r="I32" s="57">
        <v>3125</v>
      </c>
    </row>
    <row r="33" spans="1:9">
      <c r="A33" s="71">
        <v>3116</v>
      </c>
      <c r="I33" s="57">
        <v>3140</v>
      </c>
    </row>
    <row r="34" spans="1:9">
      <c r="A34" s="71">
        <v>3125</v>
      </c>
      <c r="I34" s="57">
        <v>3143</v>
      </c>
    </row>
    <row r="35" spans="1:9">
      <c r="A35" s="71">
        <v>3140</v>
      </c>
      <c r="I35" s="57">
        <v>3166</v>
      </c>
    </row>
    <row r="36" spans="1:9">
      <c r="A36" s="71">
        <v>3143</v>
      </c>
      <c r="I36" s="57">
        <v>3167</v>
      </c>
    </row>
    <row r="37" spans="1:9">
      <c r="A37" s="71">
        <v>3166</v>
      </c>
      <c r="I37" s="57">
        <v>3170</v>
      </c>
    </row>
    <row r="38" spans="1:9">
      <c r="A38" s="71">
        <v>3167</v>
      </c>
      <c r="I38" s="57">
        <v>3173</v>
      </c>
    </row>
    <row r="39" spans="1:9">
      <c r="A39" s="71">
        <v>3170</v>
      </c>
      <c r="I39" s="57">
        <v>3175</v>
      </c>
    </row>
    <row r="40" spans="1:9">
      <c r="A40" s="71">
        <v>3173</v>
      </c>
      <c r="I40" s="57">
        <v>3176</v>
      </c>
    </row>
    <row r="41" spans="1:9">
      <c r="A41" s="71">
        <v>3175</v>
      </c>
      <c r="I41" s="57">
        <v>3189</v>
      </c>
    </row>
    <row r="42" spans="1:9">
      <c r="A42" s="71">
        <v>3176</v>
      </c>
      <c r="I42" s="57">
        <v>3190</v>
      </c>
    </row>
    <row r="43" spans="1:9">
      <c r="A43" s="71">
        <v>3189</v>
      </c>
      <c r="I43" s="57">
        <v>3199</v>
      </c>
    </row>
    <row r="44" spans="1:9">
      <c r="A44" s="71">
        <v>3190</v>
      </c>
      <c r="I44" s="57">
        <v>3200</v>
      </c>
    </row>
    <row r="45" spans="1:9">
      <c r="A45" s="71">
        <v>3199</v>
      </c>
      <c r="I45" s="57">
        <v>3206</v>
      </c>
    </row>
    <row r="46" spans="1:9">
      <c r="A46" s="71">
        <v>3200</v>
      </c>
      <c r="I46" s="57">
        <v>3212</v>
      </c>
    </row>
    <row r="47" spans="1:9">
      <c r="A47" s="71">
        <v>3206</v>
      </c>
      <c r="I47" s="57">
        <v>3218</v>
      </c>
    </row>
    <row r="48" spans="1:9">
      <c r="A48" s="71">
        <v>3212</v>
      </c>
      <c r="I48" s="57">
        <v>3220</v>
      </c>
    </row>
    <row r="49" spans="1:9">
      <c r="A49" s="71">
        <v>3218</v>
      </c>
      <c r="I49" s="58">
        <v>3152</v>
      </c>
    </row>
    <row r="50" spans="1:9">
      <c r="A50" s="71">
        <v>3220</v>
      </c>
      <c r="I50" s="58">
        <v>3164</v>
      </c>
    </row>
    <row r="51" spans="1:9">
      <c r="A51" s="72">
        <v>3152</v>
      </c>
      <c r="B51" s="69" t="s">
        <v>89</v>
      </c>
      <c r="I51" s="58">
        <v>3210</v>
      </c>
    </row>
    <row r="52" spans="1:9">
      <c r="A52" s="72">
        <v>3164</v>
      </c>
      <c r="B52" s="69" t="s">
        <v>89</v>
      </c>
      <c r="I52" s="58">
        <v>3223</v>
      </c>
    </row>
    <row r="53" spans="1:9">
      <c r="A53" s="72">
        <v>3210</v>
      </c>
      <c r="B53" s="69" t="s">
        <v>94</v>
      </c>
      <c r="I53" s="58">
        <v>1251</v>
      </c>
    </row>
    <row r="54" spans="1:9">
      <c r="A54" s="72">
        <v>3223</v>
      </c>
      <c r="B54" s="69" t="s">
        <v>101</v>
      </c>
      <c r="I54" s="58">
        <v>1253</v>
      </c>
    </row>
    <row r="55" spans="1:9">
      <c r="A55" s="72">
        <v>1251</v>
      </c>
      <c r="B55" s="69" t="s">
        <v>102</v>
      </c>
      <c r="I55" s="58">
        <v>3186</v>
      </c>
    </row>
    <row r="56" spans="1:9">
      <c r="A56" s="72">
        <v>1253</v>
      </c>
      <c r="B56" s="69" t="s">
        <v>102</v>
      </c>
    </row>
    <row r="57" spans="1:9">
      <c r="A57" s="72">
        <v>3186</v>
      </c>
      <c r="B57" s="69" t="s">
        <v>103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401AD-9B6A-E749-BB40-9149D9DE6FD6}">
  <dimension ref="A1:M50"/>
  <sheetViews>
    <sheetView zoomScale="120" zoomScaleNormal="120" workbookViewId="0">
      <selection activeCell="H23" sqref="H23"/>
    </sheetView>
  </sheetViews>
  <sheetFormatPr baseColWidth="10" defaultColWidth="11.5" defaultRowHeight="13"/>
  <cols>
    <col min="10" max="10" width="10.83203125" style="1"/>
  </cols>
  <sheetData>
    <row r="1" spans="1:13">
      <c r="A1" s="28" t="s">
        <v>0</v>
      </c>
      <c r="B1" s="28" t="s">
        <v>104</v>
      </c>
      <c r="C1" s="28" t="s">
        <v>105</v>
      </c>
      <c r="D1" s="28" t="s">
        <v>106</v>
      </c>
      <c r="J1" s="32" t="s">
        <v>0</v>
      </c>
      <c r="K1" s="28" t="s">
        <v>104</v>
      </c>
      <c r="L1" s="28" t="s">
        <v>105</v>
      </c>
      <c r="M1" s="28" t="s">
        <v>106</v>
      </c>
    </row>
    <row r="2" spans="1:13">
      <c r="A2" s="30" t="s">
        <v>9</v>
      </c>
      <c r="B2" s="31">
        <v>-8.5370806711060707E-3</v>
      </c>
      <c r="C2" s="31">
        <v>-2.6752384321298499E-2</v>
      </c>
      <c r="D2" s="31">
        <v>-2.38157697021961E-2</v>
      </c>
      <c r="F2" s="33"/>
      <c r="G2" t="s">
        <v>107</v>
      </c>
      <c r="J2" s="34" t="s">
        <v>11</v>
      </c>
      <c r="K2" s="29">
        <v>-6.1688701992226695E-4</v>
      </c>
      <c r="L2" s="29">
        <v>5.40236873202957E-2</v>
      </c>
      <c r="M2" s="29">
        <v>-1.4523684614687201E-2</v>
      </c>
    </row>
    <row r="3" spans="1:13">
      <c r="A3" s="30" t="s">
        <v>10</v>
      </c>
      <c r="B3" s="31">
        <v>-1.30221605359111E-2</v>
      </c>
      <c r="C3" s="31">
        <v>-7.2843468864448396E-2</v>
      </c>
      <c r="D3" s="31">
        <v>-6.3258869457058595E-2</v>
      </c>
      <c r="J3" s="34" t="s">
        <v>12</v>
      </c>
      <c r="K3" s="29">
        <v>-2.45637879873226E-3</v>
      </c>
      <c r="L3" s="29">
        <v>2.07562929717824E-2</v>
      </c>
      <c r="M3" s="29">
        <v>-1.97933200979605E-2</v>
      </c>
    </row>
    <row r="4" spans="1:13">
      <c r="A4" s="28" t="s">
        <v>11</v>
      </c>
      <c r="B4" s="29">
        <v>-6.1688701992226695E-4</v>
      </c>
      <c r="C4" s="29">
        <v>5.40236873202957E-2</v>
      </c>
      <c r="D4" s="29">
        <v>-1.4523684614687201E-2</v>
      </c>
      <c r="J4" s="34" t="s">
        <v>13</v>
      </c>
      <c r="K4" s="29">
        <v>-5.2963112164954298E-3</v>
      </c>
      <c r="L4" s="29">
        <v>-2.3400558333378299E-2</v>
      </c>
      <c r="M4" s="29">
        <v>-2.2995747160166499E-2</v>
      </c>
    </row>
    <row r="5" spans="1:13">
      <c r="A5" s="28" t="s">
        <v>12</v>
      </c>
      <c r="B5" s="29">
        <v>-2.45637879873226E-3</v>
      </c>
      <c r="C5" s="29">
        <v>2.07562929717824E-2</v>
      </c>
      <c r="D5" s="29">
        <v>-1.97933200979605E-2</v>
      </c>
      <c r="J5" s="34" t="s">
        <v>15</v>
      </c>
      <c r="K5" s="29">
        <v>-1.67837920266074E-3</v>
      </c>
      <c r="L5" s="29">
        <v>-1.46294998703524E-2</v>
      </c>
      <c r="M5" s="29">
        <v>-7.4529320700094104E-3</v>
      </c>
    </row>
    <row r="6" spans="1:13">
      <c r="A6" s="28" t="s">
        <v>13</v>
      </c>
      <c r="B6" s="29">
        <v>-5.2963112164954298E-3</v>
      </c>
      <c r="C6" s="29">
        <v>-2.3400558333378299E-2</v>
      </c>
      <c r="D6" s="29">
        <v>-2.2995747160166499E-2</v>
      </c>
      <c r="J6" s="34" t="s">
        <v>16</v>
      </c>
      <c r="K6" s="29">
        <v>-4.3021003699063804E-3</v>
      </c>
      <c r="L6" s="29">
        <v>-1.4965204522013701E-2</v>
      </c>
      <c r="M6" s="29">
        <v>4.0047986549325296E-3</v>
      </c>
    </row>
    <row r="7" spans="1:13">
      <c r="A7" s="30" t="s">
        <v>14</v>
      </c>
      <c r="B7" s="31">
        <v>3.7547342113351998E-3</v>
      </c>
      <c r="C7" s="31">
        <v>1.3241489650681599E-2</v>
      </c>
      <c r="D7" s="31">
        <v>5.3518385160714402E-2</v>
      </c>
      <c r="J7" s="34" t="s">
        <v>18</v>
      </c>
      <c r="K7" s="29">
        <v>-6.0413272419412604E-3</v>
      </c>
      <c r="L7" s="29">
        <v>-2.2780944127589499E-2</v>
      </c>
      <c r="M7" s="29">
        <v>-5.9955008910037598E-2</v>
      </c>
    </row>
    <row r="8" spans="1:13">
      <c r="A8" s="28" t="s">
        <v>15</v>
      </c>
      <c r="B8" s="29">
        <v>-1.67837920266074E-3</v>
      </c>
      <c r="C8" s="29">
        <v>-1.46294998703524E-2</v>
      </c>
      <c r="D8" s="29">
        <v>-7.4529320700094104E-3</v>
      </c>
      <c r="J8" s="34" t="s">
        <v>19</v>
      </c>
      <c r="K8" s="29">
        <v>-5.1110985475264301E-3</v>
      </c>
      <c r="L8" s="29">
        <v>-1.70621656197909E-2</v>
      </c>
      <c r="M8" s="29">
        <v>-1.8792350899275299E-2</v>
      </c>
    </row>
    <row r="9" spans="1:13">
      <c r="A9" s="28" t="s">
        <v>16</v>
      </c>
      <c r="B9" s="29">
        <v>-4.3021003699063804E-3</v>
      </c>
      <c r="C9" s="29">
        <v>-1.4965204522013701E-2</v>
      </c>
      <c r="D9" s="29">
        <v>4.0047986549325296E-3</v>
      </c>
      <c r="J9" s="34" t="s">
        <v>20</v>
      </c>
      <c r="K9" s="29">
        <v>-7.82067852976202E-3</v>
      </c>
      <c r="L9" s="29">
        <v>-1.19082873570733E-2</v>
      </c>
      <c r="M9" s="29">
        <v>-1.1626036080997401E-2</v>
      </c>
    </row>
    <row r="10" spans="1:13">
      <c r="A10" s="30" t="s">
        <v>17</v>
      </c>
      <c r="B10" s="31">
        <v>-7.2211412646408703E-3</v>
      </c>
      <c r="C10" s="31">
        <v>-4.2208238213788697E-2</v>
      </c>
      <c r="D10" s="31">
        <v>-2.3506192490458499E-2</v>
      </c>
      <c r="J10" s="34" t="s">
        <v>21</v>
      </c>
      <c r="K10" s="29">
        <v>-1.8750690422686101E-3</v>
      </c>
      <c r="L10" s="29">
        <v>-8.56773974373937E-3</v>
      </c>
      <c r="M10" s="29">
        <v>-4.5273298164829603E-3</v>
      </c>
    </row>
    <row r="11" spans="1:13">
      <c r="A11" s="28" t="s">
        <v>18</v>
      </c>
      <c r="B11" s="29">
        <v>-6.0413272419412604E-3</v>
      </c>
      <c r="C11" s="29">
        <v>-2.2780944127589499E-2</v>
      </c>
      <c r="D11" s="29">
        <v>-5.9955008910037598E-2</v>
      </c>
      <c r="J11" s="34" t="s">
        <v>22</v>
      </c>
      <c r="K11" s="29">
        <v>-8.1198454884413695E-3</v>
      </c>
      <c r="L11" s="29">
        <v>-1.7511503596324501E-2</v>
      </c>
      <c r="M11" s="29">
        <v>-1.6865344427060301E-2</v>
      </c>
    </row>
    <row r="12" spans="1:13">
      <c r="A12" s="28" t="s">
        <v>19</v>
      </c>
      <c r="B12" s="29">
        <v>-5.1110985475264301E-3</v>
      </c>
      <c r="C12" s="29">
        <v>-1.70621656197909E-2</v>
      </c>
      <c r="D12" s="29">
        <v>-1.8792350899275299E-2</v>
      </c>
      <c r="J12" s="34" t="s">
        <v>23</v>
      </c>
      <c r="K12" s="29">
        <v>3.50992091365904E-4</v>
      </c>
      <c r="L12" s="29">
        <v>7.3251906142104403E-2</v>
      </c>
      <c r="M12" s="29">
        <v>-7.2540089604444802E-3</v>
      </c>
    </row>
    <row r="13" spans="1:13">
      <c r="A13" s="28" t="s">
        <v>20</v>
      </c>
      <c r="B13" s="29">
        <v>-7.82067852976202E-3</v>
      </c>
      <c r="C13" s="29">
        <v>-1.19082873570733E-2</v>
      </c>
      <c r="D13" s="29">
        <v>-1.1626036080997401E-2</v>
      </c>
      <c r="J13" s="34" t="s">
        <v>24</v>
      </c>
      <c r="K13" s="29">
        <v>-1.6655716591621099E-3</v>
      </c>
      <c r="L13" s="29">
        <v>-1.42141273390735E-2</v>
      </c>
      <c r="M13" s="29">
        <v>1.24431913391163E-2</v>
      </c>
    </row>
    <row r="14" spans="1:13">
      <c r="A14" s="28" t="s">
        <v>21</v>
      </c>
      <c r="B14" s="29">
        <v>-1.8750690422686101E-3</v>
      </c>
      <c r="C14" s="29">
        <v>-8.56773974373937E-3</v>
      </c>
      <c r="D14" s="29">
        <v>-4.5273298164829603E-3</v>
      </c>
      <c r="J14" s="34" t="s">
        <v>25</v>
      </c>
      <c r="K14" s="29">
        <v>-2.5731179364032099E-3</v>
      </c>
      <c r="L14" s="29">
        <v>-1.8544630490396199E-2</v>
      </c>
      <c r="M14" s="29">
        <v>-6.4322989082938901E-3</v>
      </c>
    </row>
    <row r="15" spans="1:13">
      <c r="A15" s="28" t="s">
        <v>22</v>
      </c>
      <c r="B15" s="29">
        <v>-8.1198454884413695E-3</v>
      </c>
      <c r="C15" s="29">
        <v>-1.7511503596324501E-2</v>
      </c>
      <c r="D15" s="29">
        <v>-1.6865344427060301E-2</v>
      </c>
      <c r="J15" s="34" t="s">
        <v>26</v>
      </c>
      <c r="K15" s="29">
        <v>1.28149685042441E-3</v>
      </c>
      <c r="L15" s="29">
        <v>-3.5077569467830499E-2</v>
      </c>
      <c r="M15" s="29">
        <v>1.10884236200945E-2</v>
      </c>
    </row>
    <row r="16" spans="1:13">
      <c r="A16" s="28" t="s">
        <v>23</v>
      </c>
      <c r="B16" s="29">
        <v>3.50992091365904E-4</v>
      </c>
      <c r="C16" s="29">
        <v>7.3251906142104403E-2</v>
      </c>
      <c r="D16" s="29">
        <v>-7.2540089604444802E-3</v>
      </c>
      <c r="J16" s="34" t="s">
        <v>27</v>
      </c>
      <c r="K16" s="29">
        <v>-4.7663308131242598E-3</v>
      </c>
      <c r="L16" s="29">
        <v>-4.3319212622009197E-2</v>
      </c>
      <c r="M16" s="29">
        <v>-2.7058470877818801E-2</v>
      </c>
    </row>
    <row r="17" spans="1:13">
      <c r="A17" s="28" t="s">
        <v>24</v>
      </c>
      <c r="B17" s="29">
        <v>-1.6655716591621099E-3</v>
      </c>
      <c r="C17" s="29">
        <v>-1.42141273390735E-2</v>
      </c>
      <c r="D17" s="29">
        <v>1.24431913391163E-2</v>
      </c>
      <c r="J17" s="34" t="s">
        <v>28</v>
      </c>
      <c r="K17" s="29">
        <v>2.06213323898347E-3</v>
      </c>
      <c r="L17" s="29">
        <v>3.5974316997453601E-3</v>
      </c>
      <c r="M17" s="29">
        <v>5.6246662279590999E-3</v>
      </c>
    </row>
    <row r="18" spans="1:13">
      <c r="A18" s="28" t="s">
        <v>25</v>
      </c>
      <c r="B18" s="29">
        <v>-2.5731179364032099E-3</v>
      </c>
      <c r="C18" s="29">
        <v>-1.8544630490396199E-2</v>
      </c>
      <c r="D18" s="29">
        <v>-6.4322989082938901E-3</v>
      </c>
      <c r="J18" s="34" t="s">
        <v>29</v>
      </c>
      <c r="K18" s="29">
        <v>-4.3293797091662201E-3</v>
      </c>
      <c r="L18" s="29">
        <v>-2.7202937097172301E-2</v>
      </c>
      <c r="M18" s="29">
        <v>-1.9562091698389902E-2</v>
      </c>
    </row>
    <row r="19" spans="1:13">
      <c r="A19" s="28" t="s">
        <v>26</v>
      </c>
      <c r="B19" s="29">
        <v>1.28149685042441E-3</v>
      </c>
      <c r="C19" s="29">
        <v>-3.5077569467830499E-2</v>
      </c>
      <c r="D19" s="29">
        <v>1.10884236200945E-2</v>
      </c>
      <c r="J19" s="34" t="s">
        <v>30</v>
      </c>
      <c r="K19" s="29">
        <v>2.8846503420416501E-3</v>
      </c>
      <c r="L19" s="29">
        <v>2.7588428260059999E-2</v>
      </c>
      <c r="M19" s="29">
        <v>-1.3250994583359E-2</v>
      </c>
    </row>
    <row r="20" spans="1:13">
      <c r="A20" s="28" t="s">
        <v>27</v>
      </c>
      <c r="B20" s="29">
        <v>-4.7663308131242598E-3</v>
      </c>
      <c r="C20" s="29">
        <v>-4.3319212622009197E-2</v>
      </c>
      <c r="D20" s="29">
        <v>-2.7058470877818801E-2</v>
      </c>
      <c r="J20" s="34" t="s">
        <v>33</v>
      </c>
      <c r="K20" s="29">
        <v>-2.02172412396717E-2</v>
      </c>
      <c r="L20" s="29">
        <v>-0.14925300144386699</v>
      </c>
      <c r="M20" s="29">
        <v>-0.14291488674643901</v>
      </c>
    </row>
    <row r="21" spans="1:13">
      <c r="A21" s="28" t="s">
        <v>28</v>
      </c>
      <c r="B21" s="29">
        <v>2.06213323898347E-3</v>
      </c>
      <c r="C21" s="29">
        <v>3.5974316997453601E-3</v>
      </c>
      <c r="D21" s="29">
        <v>5.6246662279590999E-3</v>
      </c>
      <c r="J21" s="34" t="s">
        <v>35</v>
      </c>
      <c r="K21" s="29">
        <v>6.3574560930256801E-3</v>
      </c>
      <c r="L21" s="29">
        <v>3.5044225828187302E-2</v>
      </c>
      <c r="M21" s="29">
        <v>3.1920902164529301E-2</v>
      </c>
    </row>
    <row r="22" spans="1:13">
      <c r="A22" s="28" t="s">
        <v>29</v>
      </c>
      <c r="B22" s="29">
        <v>-4.3293797091662201E-3</v>
      </c>
      <c r="C22" s="29">
        <v>-2.7202937097172301E-2</v>
      </c>
      <c r="D22" s="29">
        <v>-1.9562091698389902E-2</v>
      </c>
      <c r="J22" s="34" t="s">
        <v>36</v>
      </c>
      <c r="K22" s="29">
        <v>1.3803507750188701E-2</v>
      </c>
      <c r="L22" s="29">
        <v>7.6968276669504093E-2</v>
      </c>
      <c r="M22" s="29">
        <v>3.3975277736317401E-2</v>
      </c>
    </row>
    <row r="23" spans="1:13">
      <c r="A23" s="28" t="s">
        <v>30</v>
      </c>
      <c r="B23" s="29">
        <v>2.8846503420416501E-3</v>
      </c>
      <c r="C23" s="29">
        <v>2.7588428260059999E-2</v>
      </c>
      <c r="D23" s="29">
        <v>-1.3250994583359E-2</v>
      </c>
      <c r="J23" s="34" t="s">
        <v>37</v>
      </c>
      <c r="K23" s="29">
        <v>1.04830731870606E-2</v>
      </c>
      <c r="L23" s="29">
        <v>6.4827359397895606E-2</v>
      </c>
      <c r="M23" s="29">
        <v>5.3103548241779201E-2</v>
      </c>
    </row>
    <row r="24" spans="1:13">
      <c r="A24" s="28" t="s">
        <v>33</v>
      </c>
      <c r="B24" s="29">
        <v>-2.02172412396717E-2</v>
      </c>
      <c r="C24" s="29">
        <v>-0.14925300144386699</v>
      </c>
      <c r="D24" s="29">
        <v>-0.14291488674643901</v>
      </c>
      <c r="J24" s="34" t="s">
        <v>39</v>
      </c>
      <c r="K24" s="29">
        <v>-3.3694400668277799E-3</v>
      </c>
      <c r="L24" s="29">
        <v>1.46770582068712E-3</v>
      </c>
      <c r="M24" s="29">
        <v>-7.4778433190658697E-3</v>
      </c>
    </row>
    <row r="25" spans="1:13">
      <c r="A25" s="30" t="s">
        <v>34</v>
      </c>
      <c r="B25" s="31">
        <v>2.8607161698995499E-3</v>
      </c>
      <c r="C25" s="31">
        <v>6.2309500062838197E-3</v>
      </c>
      <c r="D25" s="31">
        <v>2.1662067680153999E-2</v>
      </c>
      <c r="J25" s="34" t="s">
        <v>40</v>
      </c>
      <c r="K25" s="29">
        <v>2.76072345981704E-3</v>
      </c>
      <c r="L25" s="29">
        <v>4.36207861639559E-4</v>
      </c>
      <c r="M25" s="29">
        <v>8.5400140960700799E-4</v>
      </c>
    </row>
    <row r="26" spans="1:13">
      <c r="A26" s="28" t="s">
        <v>35</v>
      </c>
      <c r="B26" s="29">
        <v>6.3574560930256801E-3</v>
      </c>
      <c r="C26" s="29">
        <v>3.5044225828187302E-2</v>
      </c>
      <c r="D26" s="29">
        <v>3.1920902164529301E-2</v>
      </c>
      <c r="J26" s="34" t="s">
        <v>41</v>
      </c>
      <c r="K26" s="29">
        <v>-7.6034071428564701E-3</v>
      </c>
      <c r="L26" s="29">
        <v>-3.2821400000102599E-2</v>
      </c>
      <c r="M26" s="29">
        <v>-1.52227999969909E-2</v>
      </c>
    </row>
    <row r="27" spans="1:13">
      <c r="A27" s="28" t="s">
        <v>36</v>
      </c>
      <c r="B27" s="29">
        <v>1.3803507750188701E-2</v>
      </c>
      <c r="C27" s="29">
        <v>7.6968276669504093E-2</v>
      </c>
      <c r="D27" s="29">
        <v>3.3975277736317401E-2</v>
      </c>
      <c r="J27" s="34" t="s">
        <v>43</v>
      </c>
      <c r="K27" s="29">
        <v>5.7750363027604299E-4</v>
      </c>
      <c r="L27" s="29">
        <v>5.8379120018798901E-3</v>
      </c>
      <c r="M27" s="29">
        <v>-1.6689624055288701E-2</v>
      </c>
    </row>
    <row r="28" spans="1:13">
      <c r="A28" s="28" t="s">
        <v>37</v>
      </c>
      <c r="B28" s="29">
        <v>1.04830731870606E-2</v>
      </c>
      <c r="C28" s="29">
        <v>6.4827359397895606E-2</v>
      </c>
      <c r="D28" s="29">
        <v>5.3103548241779201E-2</v>
      </c>
      <c r="J28" s="34" t="s">
        <v>45</v>
      </c>
      <c r="K28" s="29">
        <v>-1.9071873975922099E-4</v>
      </c>
      <c r="L28" s="29">
        <v>-9.8830033093690907E-3</v>
      </c>
      <c r="M28" s="29">
        <v>-6.3296622829511796E-3</v>
      </c>
    </row>
    <row r="29" spans="1:13">
      <c r="A29" s="30" t="s">
        <v>38</v>
      </c>
      <c r="B29" s="31">
        <v>8.2796077310506606E-3</v>
      </c>
      <c r="C29" s="31">
        <v>2.3214085376821502E-3</v>
      </c>
      <c r="D29" s="31">
        <v>8.9392038469668506E-2</v>
      </c>
      <c r="J29" s="34" t="s">
        <v>46</v>
      </c>
      <c r="K29" s="29">
        <v>-1.4375758473761401E-2</v>
      </c>
      <c r="L29" s="29">
        <v>-2.6762782828882298E-2</v>
      </c>
      <c r="M29" s="29">
        <v>-0.111707811942324</v>
      </c>
    </row>
    <row r="30" spans="1:13">
      <c r="A30" s="28" t="s">
        <v>39</v>
      </c>
      <c r="B30" s="29">
        <v>-3.3694400668277799E-3</v>
      </c>
      <c r="C30" s="29">
        <v>1.46770582068712E-3</v>
      </c>
      <c r="D30" s="29">
        <v>-7.4778433190658697E-3</v>
      </c>
      <c r="J30" s="34" t="s">
        <v>47</v>
      </c>
      <c r="K30" s="29">
        <v>-1.0618286565919101E-2</v>
      </c>
      <c r="L30" s="29">
        <v>-5.5414395945263102E-2</v>
      </c>
      <c r="M30" s="29">
        <v>-6.5437516474048593E-2</v>
      </c>
    </row>
    <row r="31" spans="1:13">
      <c r="A31" s="28" t="s">
        <v>40</v>
      </c>
      <c r="B31" s="29">
        <v>2.76072345981704E-3</v>
      </c>
      <c r="C31" s="29">
        <v>4.36207861639559E-4</v>
      </c>
      <c r="D31" s="29">
        <v>8.5400140960700799E-4</v>
      </c>
      <c r="J31" s="34" t="s">
        <v>50</v>
      </c>
      <c r="K31" s="29">
        <v>-4.6523832716048302E-3</v>
      </c>
      <c r="L31" s="29">
        <v>-6.3504914636723697E-2</v>
      </c>
      <c r="M31" s="29">
        <v>-4.11077875032788E-2</v>
      </c>
    </row>
    <row r="32" spans="1:13">
      <c r="A32" s="28" t="s">
        <v>41</v>
      </c>
      <c r="B32" s="29">
        <v>-7.6034071428564701E-3</v>
      </c>
      <c r="C32" s="29">
        <v>-3.2821400000102599E-2</v>
      </c>
      <c r="D32" s="29">
        <v>-1.52227999969909E-2</v>
      </c>
      <c r="J32" s="34" t="s">
        <v>51</v>
      </c>
      <c r="K32" s="29">
        <v>-2.1192957813452699E-3</v>
      </c>
      <c r="L32" s="29">
        <v>-5.08987195789814E-2</v>
      </c>
      <c r="M32" s="29">
        <v>-9.4863428967073594E-3</v>
      </c>
    </row>
    <row r="33" spans="1:13">
      <c r="A33" s="28" t="s">
        <v>43</v>
      </c>
      <c r="B33" s="29">
        <v>5.7750363027604299E-4</v>
      </c>
      <c r="C33" s="29">
        <v>5.8379120018798901E-3</v>
      </c>
      <c r="D33" s="29">
        <v>-1.6689624055288701E-2</v>
      </c>
      <c r="J33" s="34" t="s">
        <v>108</v>
      </c>
      <c r="K33" s="29">
        <v>1.2743571382343999E-4</v>
      </c>
      <c r="L33" s="29">
        <v>2.90569999197032E-3</v>
      </c>
      <c r="M33" s="29">
        <v>1.01001000002725E-2</v>
      </c>
    </row>
    <row r="34" spans="1:13">
      <c r="A34" s="28" t="s">
        <v>45</v>
      </c>
      <c r="B34" s="29">
        <v>-1.9071873975922099E-4</v>
      </c>
      <c r="C34" s="29">
        <v>-9.8830033093690907E-3</v>
      </c>
      <c r="D34" s="29">
        <v>-6.3296622829511796E-3</v>
      </c>
      <c r="J34" s="34" t="s">
        <v>52</v>
      </c>
      <c r="K34" s="29">
        <v>1.17801424390301E-3</v>
      </c>
      <c r="L34" s="29">
        <v>4.8675428697606601E-3</v>
      </c>
      <c r="M34" s="29">
        <v>1.10234775056597E-2</v>
      </c>
    </row>
    <row r="35" spans="1:13">
      <c r="A35" s="28" t="s">
        <v>46</v>
      </c>
      <c r="B35" s="29">
        <v>-1.4375758473761401E-2</v>
      </c>
      <c r="C35" s="29">
        <v>-2.6762782828882298E-2</v>
      </c>
      <c r="D35" s="29">
        <v>-0.111707811942324</v>
      </c>
      <c r="J35" s="34" t="s">
        <v>53</v>
      </c>
      <c r="K35" s="29">
        <v>-1.2564535714253601E-2</v>
      </c>
      <c r="L35" s="29">
        <v>-0.10734460002277001</v>
      </c>
      <c r="M35" s="29">
        <v>-9.4751600001472994E-2</v>
      </c>
    </row>
    <row r="36" spans="1:13">
      <c r="A36" s="28" t="s">
        <v>47</v>
      </c>
      <c r="B36" s="29">
        <v>-1.0618286565919101E-2</v>
      </c>
      <c r="C36" s="29">
        <v>-5.5414395945263102E-2</v>
      </c>
      <c r="D36" s="29">
        <v>-6.5437516474048593E-2</v>
      </c>
      <c r="J36" s="34" t="s">
        <v>54</v>
      </c>
      <c r="K36" s="29">
        <v>1.18564729928035E-3</v>
      </c>
      <c r="L36" s="29">
        <v>1.2136934150476E-2</v>
      </c>
      <c r="M36" s="29">
        <v>-7.9860369442030798E-4</v>
      </c>
    </row>
    <row r="37" spans="1:13">
      <c r="A37" s="28" t="s">
        <v>50</v>
      </c>
      <c r="B37" s="29">
        <v>-4.6523832716048302E-3</v>
      </c>
      <c r="C37" s="29">
        <v>-6.3504914636723697E-2</v>
      </c>
      <c r="D37" s="29">
        <v>-4.11077875032788E-2</v>
      </c>
      <c r="J37" s="34" t="s">
        <v>55</v>
      </c>
      <c r="K37" s="29">
        <v>-1.5656857150524201E-3</v>
      </c>
      <c r="L37" s="29">
        <v>-8.6400000072899292E-3</v>
      </c>
      <c r="M37" s="29">
        <v>-1.00153000021237E-2</v>
      </c>
    </row>
    <row r="38" spans="1:13">
      <c r="A38" s="28" t="s">
        <v>51</v>
      </c>
      <c r="B38" s="29">
        <v>-2.1192957813452699E-3</v>
      </c>
      <c r="C38" s="29">
        <v>-5.08987195789814E-2</v>
      </c>
      <c r="D38" s="29">
        <v>-9.4863428967073594E-3</v>
      </c>
      <c r="J38" s="34" t="s">
        <v>56</v>
      </c>
      <c r="K38" s="29">
        <v>-2.48013785707632E-2</v>
      </c>
      <c r="L38" s="29">
        <v>-0.14633959997445301</v>
      </c>
      <c r="M38" s="29">
        <v>-7.9127300006803097E-2</v>
      </c>
    </row>
    <row r="39" spans="1:13">
      <c r="A39" s="28" t="s">
        <v>108</v>
      </c>
      <c r="B39" s="29">
        <v>1.2743571382343999E-4</v>
      </c>
      <c r="C39" s="29">
        <v>2.90569999197032E-3</v>
      </c>
      <c r="D39" s="29">
        <v>1.01001000002725E-2</v>
      </c>
      <c r="J39" s="34" t="s">
        <v>58</v>
      </c>
      <c r="K39" s="29">
        <v>-4.2909071364972597E-3</v>
      </c>
      <c r="L39" s="29">
        <v>-1.48043999797665E-2</v>
      </c>
      <c r="M39" s="29">
        <v>-2.5678499951027299E-2</v>
      </c>
    </row>
    <row r="40" spans="1:13">
      <c r="A40" s="28" t="s">
        <v>52</v>
      </c>
      <c r="B40" s="29">
        <v>1.17801424390301E-3</v>
      </c>
      <c r="C40" s="29">
        <v>4.8675428697606601E-3</v>
      </c>
      <c r="D40" s="29">
        <v>1.10234775056597E-2</v>
      </c>
      <c r="J40" s="34" t="s">
        <v>59</v>
      </c>
      <c r="K40" s="29">
        <v>-2.5721764275139E-2</v>
      </c>
      <c r="L40" s="29">
        <v>-0.13521959981881099</v>
      </c>
      <c r="M40" s="29">
        <v>-0.11786190001294</v>
      </c>
    </row>
    <row r="41" spans="1:13">
      <c r="A41" s="28" t="s">
        <v>53</v>
      </c>
      <c r="B41" s="29">
        <v>-1.2564535714253601E-2</v>
      </c>
      <c r="C41" s="29">
        <v>-0.10734460002277001</v>
      </c>
      <c r="D41" s="29">
        <v>-9.4751600001472994E-2</v>
      </c>
      <c r="J41" s="34" t="s">
        <v>61</v>
      </c>
      <c r="K41" s="29">
        <v>-1.7072221422235401E-2</v>
      </c>
      <c r="L41" s="29">
        <v>-5.11482999427244E-2</v>
      </c>
      <c r="M41" s="29">
        <v>-4.81179000344127E-2</v>
      </c>
    </row>
    <row r="42" spans="1:13">
      <c r="A42" s="28" t="s">
        <v>54</v>
      </c>
      <c r="B42" s="29">
        <v>1.18564729928035E-3</v>
      </c>
      <c r="C42" s="29">
        <v>1.2136934150476E-2</v>
      </c>
      <c r="D42" s="29">
        <v>-7.9860369442030798E-4</v>
      </c>
      <c r="J42" s="34" t="s">
        <v>63</v>
      </c>
      <c r="K42" s="29">
        <v>-1.75139285690551E-2</v>
      </c>
      <c r="L42" s="29">
        <v>-1.98964499868453E-2</v>
      </c>
      <c r="M42" s="29">
        <v>-2.6286300038918901E-2</v>
      </c>
    </row>
    <row r="43" spans="1:13">
      <c r="A43" s="28" t="s">
        <v>55</v>
      </c>
      <c r="B43" s="29">
        <v>-1.5656857150524201E-3</v>
      </c>
      <c r="C43" s="29">
        <v>-8.6400000072899292E-3</v>
      </c>
      <c r="D43" s="29">
        <v>-1.00153000021237E-2</v>
      </c>
    </row>
    <row r="44" spans="1:13">
      <c r="A44" s="28" t="s">
        <v>56</v>
      </c>
      <c r="B44" s="29">
        <v>-2.48013785707632E-2</v>
      </c>
      <c r="C44" s="29">
        <v>-0.14633959997445301</v>
      </c>
      <c r="D44" s="29">
        <v>-7.9127300006803097E-2</v>
      </c>
    </row>
    <row r="45" spans="1:13">
      <c r="A45" s="30" t="s">
        <v>57</v>
      </c>
      <c r="B45" s="31">
        <v>-3.5780864318699701E-2</v>
      </c>
      <c r="C45" s="31">
        <v>-0.25457835011184199</v>
      </c>
      <c r="D45" s="31">
        <v>-0.18237645016051801</v>
      </c>
    </row>
    <row r="46" spans="1:13">
      <c r="A46" s="28" t="s">
        <v>58</v>
      </c>
      <c r="B46" s="29">
        <v>-4.2909071364972597E-3</v>
      </c>
      <c r="C46" s="29">
        <v>-1.48043999797665E-2</v>
      </c>
      <c r="D46" s="29">
        <v>-2.5678499951027299E-2</v>
      </c>
    </row>
    <row r="47" spans="1:13">
      <c r="A47" s="28" t="s">
        <v>59</v>
      </c>
      <c r="B47" s="29">
        <v>-2.5721764275139E-2</v>
      </c>
      <c r="C47" s="29">
        <v>-0.13521959981881099</v>
      </c>
      <c r="D47" s="29">
        <v>-0.11786190001294</v>
      </c>
    </row>
    <row r="48" spans="1:13">
      <c r="A48" s="28" t="s">
        <v>61</v>
      </c>
      <c r="B48" s="29">
        <v>-1.7072221422235401E-2</v>
      </c>
      <c r="C48" s="29">
        <v>-5.11482999427244E-2</v>
      </c>
      <c r="D48" s="29">
        <v>-4.81179000344127E-2</v>
      </c>
    </row>
    <row r="49" spans="1:4">
      <c r="A49" s="30" t="s">
        <v>62</v>
      </c>
      <c r="B49" s="31">
        <v>-1.5257642537888001E-3</v>
      </c>
      <c r="C49" s="31">
        <v>-9.1619975864887205E-4</v>
      </c>
      <c r="D49" s="31">
        <v>-2.2112099453806901E-2</v>
      </c>
    </row>
    <row r="50" spans="1:4">
      <c r="A50" s="28" t="s">
        <v>63</v>
      </c>
      <c r="B50" s="29">
        <v>-1.75139285690551E-2</v>
      </c>
      <c r="C50" s="29">
        <v>-1.98964499868453E-2</v>
      </c>
      <c r="D50" s="29">
        <v>-2.6286300038918901E-2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E8720-04DA-2347-8389-1A50E3A99C2A}">
  <dimension ref="A1:Y56"/>
  <sheetViews>
    <sheetView zoomScale="107" workbookViewId="0">
      <selection activeCell="T1" sqref="T1"/>
    </sheetView>
  </sheetViews>
  <sheetFormatPr baseColWidth="10" defaultColWidth="11.5" defaultRowHeight="13"/>
  <cols>
    <col min="1" max="1" width="10.83203125" style="48"/>
    <col min="2" max="2" width="83.5" style="48" customWidth="1"/>
    <col min="3" max="3" width="10.83203125" style="50"/>
    <col min="4" max="4" width="19.1640625" style="50" customWidth="1"/>
    <col min="5" max="5" width="19" style="50" customWidth="1"/>
    <col min="6" max="6" width="24.6640625" style="50" customWidth="1"/>
    <col min="7" max="8" width="10.83203125" style="50"/>
    <col min="9" max="9" width="26.5" style="50" customWidth="1"/>
    <col min="10" max="10" width="27.33203125" style="50" customWidth="1"/>
    <col min="11" max="11" width="27.1640625" style="37" customWidth="1"/>
    <col min="12" max="12" width="10.83203125" style="40"/>
    <col min="13" max="13" width="10.83203125" style="54"/>
    <col min="14" max="17" width="10.83203125" style="40"/>
    <col min="18" max="18" width="10.83203125" style="44"/>
    <col min="19" max="19" width="14" style="40" customWidth="1"/>
    <col min="20" max="24" width="10.83203125" style="40"/>
    <col min="25" max="25" width="21.6640625" style="40" customWidth="1"/>
  </cols>
  <sheetData>
    <row r="1" spans="1:25">
      <c r="A1" s="46" t="s">
        <v>109</v>
      </c>
      <c r="B1" s="46" t="s">
        <v>110</v>
      </c>
      <c r="C1" s="49" t="s">
        <v>111</v>
      </c>
      <c r="D1" s="49" t="s">
        <v>112</v>
      </c>
      <c r="E1" s="49" t="s">
        <v>113</v>
      </c>
      <c r="F1" s="49" t="s">
        <v>114</v>
      </c>
      <c r="G1" s="49" t="s">
        <v>2</v>
      </c>
      <c r="H1" s="49" t="s">
        <v>3</v>
      </c>
      <c r="I1" s="49" t="s">
        <v>115</v>
      </c>
      <c r="J1" s="49" t="s">
        <v>116</v>
      </c>
      <c r="K1" s="35"/>
      <c r="L1" s="38" t="s">
        <v>0</v>
      </c>
      <c r="M1" s="52" t="s">
        <v>104</v>
      </c>
      <c r="N1" s="43" t="s">
        <v>105</v>
      </c>
      <c r="O1" s="43" t="s">
        <v>106</v>
      </c>
      <c r="P1" s="42" t="s">
        <v>110</v>
      </c>
      <c r="Q1" s="42"/>
      <c r="R1" s="43" t="s">
        <v>111</v>
      </c>
      <c r="S1" s="38" t="s">
        <v>117</v>
      </c>
      <c r="T1" s="38" t="s">
        <v>113</v>
      </c>
      <c r="U1" s="38" t="s">
        <v>114</v>
      </c>
      <c r="V1" s="38" t="s">
        <v>2</v>
      </c>
      <c r="W1" s="38" t="s">
        <v>3</v>
      </c>
      <c r="X1" s="38" t="s">
        <v>118</v>
      </c>
      <c r="Y1" s="38" t="s">
        <v>119</v>
      </c>
    </row>
    <row r="2" spans="1:25">
      <c r="A2" s="47" t="s">
        <v>9</v>
      </c>
      <c r="B2" s="48" t="s">
        <v>120</v>
      </c>
      <c r="C2" s="50" t="s">
        <v>121</v>
      </c>
      <c r="D2" s="50">
        <v>1</v>
      </c>
      <c r="E2" s="50">
        <v>0.53482499999999999</v>
      </c>
      <c r="F2" s="50">
        <v>0.46938800000000003</v>
      </c>
      <c r="G2" s="50">
        <v>-8.0287380000000006</v>
      </c>
      <c r="H2" s="50">
        <v>-0.379745</v>
      </c>
      <c r="I2" s="50">
        <v>3.0117000000000001E-2</v>
      </c>
      <c r="J2" s="50">
        <v>-0.191576</v>
      </c>
      <c r="K2" s="36"/>
      <c r="L2" s="67">
        <v>1002</v>
      </c>
      <c r="M2" s="51">
        <v>-1.30221605359111E-2</v>
      </c>
      <c r="N2" s="55">
        <v>-7.2843468864448299E-2</v>
      </c>
      <c r="O2" s="55">
        <v>-6.3258869457058595E-2</v>
      </c>
      <c r="P2" s="42"/>
      <c r="Q2" s="42"/>
      <c r="R2" s="43"/>
      <c r="S2" s="42"/>
      <c r="T2" s="38"/>
      <c r="U2" s="38"/>
      <c r="V2" s="38"/>
      <c r="W2" s="38"/>
      <c r="X2" s="38"/>
      <c r="Y2" s="38"/>
    </row>
    <row r="3" spans="1:25">
      <c r="A3" s="50">
        <v>1002</v>
      </c>
      <c r="K3" s="36"/>
      <c r="L3" s="39" t="s">
        <v>11</v>
      </c>
      <c r="M3" s="53">
        <v>-6.1688701992226695E-4</v>
      </c>
      <c r="N3" s="41">
        <v>5.40236873202957E-2</v>
      </c>
      <c r="O3" s="41">
        <v>-1.4523684614687201E-2</v>
      </c>
      <c r="P3" s="40" t="s">
        <v>120</v>
      </c>
      <c r="Q3" s="44" t="s">
        <v>121</v>
      </c>
      <c r="R3" s="44">
        <v>1</v>
      </c>
      <c r="S3" s="41">
        <f>M3-AVERAGE($M$3:$M$44)</f>
        <v>3.5860191740950866E-3</v>
      </c>
      <c r="T3" s="44">
        <v>0.46938800000000003</v>
      </c>
      <c r="U3" s="44">
        <v>-8.0287380000000006</v>
      </c>
      <c r="V3" s="44">
        <v>-0.11473700000000001</v>
      </c>
      <c r="W3" s="44">
        <v>0.10598100000000001</v>
      </c>
      <c r="X3" s="44">
        <f>S3*T3</f>
        <v>1.6832343680901446E-3</v>
      </c>
      <c r="Y3" s="40">
        <f>S3*U3</f>
        <v>-2.879120841178584E-2</v>
      </c>
    </row>
    <row r="4" spans="1:25">
      <c r="A4" s="48" t="s">
        <v>11</v>
      </c>
      <c r="B4" s="48" t="s">
        <v>120</v>
      </c>
      <c r="C4" s="50" t="s">
        <v>121</v>
      </c>
      <c r="D4" s="50">
        <v>1</v>
      </c>
      <c r="E4" s="50">
        <v>4.4817999999999997E-2</v>
      </c>
      <c r="F4" s="50">
        <v>0.46938800000000003</v>
      </c>
      <c r="G4" s="50">
        <v>-8.0287380000000006</v>
      </c>
      <c r="H4" s="50">
        <v>-0.11473700000000001</v>
      </c>
      <c r="I4" s="50">
        <v>0.10598100000000001</v>
      </c>
      <c r="J4" s="50">
        <v>-0.42158000000000001</v>
      </c>
      <c r="K4" s="36"/>
      <c r="L4" s="39" t="s">
        <v>12</v>
      </c>
      <c r="M4" s="53">
        <v>-2.45637879873226E-3</v>
      </c>
      <c r="N4" s="41">
        <v>2.07562929717824E-2</v>
      </c>
      <c r="O4" s="41">
        <v>-1.97933200979605E-2</v>
      </c>
      <c r="P4" s="40" t="s">
        <v>120</v>
      </c>
      <c r="Q4" s="44" t="s">
        <v>121</v>
      </c>
      <c r="R4" s="44">
        <v>1</v>
      </c>
      <c r="S4" s="41">
        <f>M4-AVERAGE($M$3:$M$44)</f>
        <v>1.7465273952850936E-3</v>
      </c>
      <c r="T4" s="44">
        <v>2.4693879999999999</v>
      </c>
      <c r="U4" s="44">
        <v>-2.1511870000000002</v>
      </c>
      <c r="V4" s="44">
        <v>-7.6754000000000003E-2</v>
      </c>
      <c r="W4" s="44">
        <v>-0.474856</v>
      </c>
      <c r="X4" s="44">
        <f>S4*T4</f>
        <v>4.3128537915882665E-3</v>
      </c>
      <c r="Y4" s="40">
        <f>S4*U4</f>
        <v>-3.7571070278811548E-3</v>
      </c>
    </row>
    <row r="5" spans="1:25">
      <c r="A5" s="48" t="s">
        <v>12</v>
      </c>
      <c r="B5" s="48" t="s">
        <v>120</v>
      </c>
      <c r="C5" s="50" t="s">
        <v>121</v>
      </c>
      <c r="D5" s="50">
        <v>1</v>
      </c>
      <c r="E5" s="50">
        <v>-0.24918599999999999</v>
      </c>
      <c r="F5" s="50">
        <v>2.4693879999999999</v>
      </c>
      <c r="G5" s="50">
        <v>-2.1511870000000002</v>
      </c>
      <c r="H5" s="50">
        <v>-7.6754000000000003E-2</v>
      </c>
      <c r="I5" s="50">
        <v>-0.474856</v>
      </c>
      <c r="J5" s="50">
        <v>-1.0579529999999999</v>
      </c>
      <c r="K5" s="36"/>
      <c r="L5" s="39" t="s">
        <v>13</v>
      </c>
      <c r="M5" s="53">
        <v>-5.2963112164954298E-3</v>
      </c>
      <c r="N5" s="41">
        <v>-2.3400558333378299E-2</v>
      </c>
      <c r="O5" s="41">
        <v>-2.2995747160166499E-2</v>
      </c>
      <c r="P5" s="40" t="s">
        <v>120</v>
      </c>
      <c r="Q5" s="44" t="s">
        <v>121</v>
      </c>
      <c r="R5" s="44">
        <v>1</v>
      </c>
      <c r="S5" s="41">
        <f>M5-AVERAGE($M$3:$M$44)</f>
        <v>-1.0934050224780762E-3</v>
      </c>
      <c r="T5" s="44">
        <v>-0.53061199999999997</v>
      </c>
      <c r="U5" s="44">
        <v>-7.9675140000000004</v>
      </c>
      <c r="V5" s="44">
        <v>1.3601289999999999</v>
      </c>
      <c r="W5" s="44">
        <v>-0.87076500000000001</v>
      </c>
      <c r="X5" s="44">
        <f>S5*T5</f>
        <v>5.8017382578713693E-4</v>
      </c>
      <c r="Y5" s="40">
        <f>S5*U5</f>
        <v>8.7117198242643874E-3</v>
      </c>
    </row>
    <row r="6" spans="1:25">
      <c r="A6" s="48" t="s">
        <v>13</v>
      </c>
      <c r="B6" s="48" t="s">
        <v>120</v>
      </c>
      <c r="C6" s="50" t="s">
        <v>121</v>
      </c>
      <c r="D6" s="50">
        <v>1</v>
      </c>
      <c r="E6" s="50">
        <v>-1.1311979999999999</v>
      </c>
      <c r="F6" s="50">
        <v>-0.53061199999999997</v>
      </c>
      <c r="G6" s="50">
        <v>-7.9675140000000004</v>
      </c>
      <c r="H6" s="50">
        <v>1.3601289999999999</v>
      </c>
      <c r="I6" s="50">
        <v>-0.87076500000000001</v>
      </c>
      <c r="J6" s="50">
        <v>0.157611</v>
      </c>
      <c r="K6" s="36"/>
      <c r="L6" s="68">
        <v>1007</v>
      </c>
      <c r="M6" s="51">
        <v>3.7547342113351898E-3</v>
      </c>
      <c r="N6" s="55">
        <v>1.3241489650681599E-2</v>
      </c>
      <c r="O6" s="55">
        <v>5.3518385160714298E-2</v>
      </c>
      <c r="Q6" s="44"/>
      <c r="S6" s="41"/>
      <c r="T6" s="44"/>
      <c r="U6" s="44"/>
      <c r="V6" s="44"/>
      <c r="W6" s="44"/>
      <c r="X6" s="44"/>
    </row>
    <row r="7" spans="1:25">
      <c r="A7" s="48" t="s">
        <v>15</v>
      </c>
      <c r="B7" s="48" t="s">
        <v>120</v>
      </c>
      <c r="C7" s="50" t="s">
        <v>121</v>
      </c>
      <c r="D7" s="50">
        <v>1</v>
      </c>
      <c r="E7" s="50">
        <v>-1.1311979999999999</v>
      </c>
      <c r="F7" s="50">
        <v>1.4693879999999999</v>
      </c>
      <c r="G7" s="50">
        <v>-6.089963</v>
      </c>
      <c r="H7" s="50">
        <v>1.238442</v>
      </c>
      <c r="I7" s="50">
        <v>3.6518000000000002E-2</v>
      </c>
      <c r="J7" s="50">
        <v>-2.1047850000000001</v>
      </c>
      <c r="K7" s="36"/>
      <c r="L7" s="39" t="s">
        <v>15</v>
      </c>
      <c r="M7" s="53">
        <v>-1.67837920266074E-3</v>
      </c>
      <c r="N7" s="41">
        <v>-1.46294998703524E-2</v>
      </c>
      <c r="O7" s="41">
        <v>-7.4529320700094104E-3</v>
      </c>
      <c r="P7" s="40" t="s">
        <v>120</v>
      </c>
      <c r="Q7" s="44" t="s">
        <v>121</v>
      </c>
      <c r="R7" s="44">
        <v>1</v>
      </c>
      <c r="S7" s="41">
        <f t="shared" ref="S7:S44" si="0">M7-AVERAGE($M$3:$M$44)</f>
        <v>2.5245269913566136E-3</v>
      </c>
      <c r="T7" s="44">
        <v>1.4693879999999999</v>
      </c>
      <c r="U7" s="44">
        <v>-6.089963</v>
      </c>
      <c r="V7" s="44">
        <v>1.238442</v>
      </c>
      <c r="W7" s="44">
        <v>3.6518000000000002E-2</v>
      </c>
      <c r="X7" s="44">
        <f t="shared" ref="X7:X44" si="1">S7*T7</f>
        <v>3.7095096667755117E-3</v>
      </c>
      <c r="Y7" s="40">
        <f t="shared" ref="Y7:Y44" si="2">S7*U7</f>
        <v>-1.5374275969863096E-2</v>
      </c>
    </row>
    <row r="8" spans="1:25">
      <c r="A8" s="48" t="s">
        <v>16</v>
      </c>
      <c r="B8" s="48" t="s">
        <v>120</v>
      </c>
      <c r="C8" s="50" t="s">
        <v>121</v>
      </c>
      <c r="D8" s="50">
        <v>1</v>
      </c>
      <c r="E8" s="50">
        <v>3.3405629999999999</v>
      </c>
      <c r="F8" s="50">
        <v>-1.5306120000000001</v>
      </c>
      <c r="G8" s="50">
        <v>-5.9062890000000001</v>
      </c>
      <c r="H8" s="50">
        <v>-0.48024699999999998</v>
      </c>
      <c r="I8" s="50">
        <v>5.5850999999999998E-2</v>
      </c>
      <c r="J8" s="50">
        <v>-5.5557239999999997</v>
      </c>
      <c r="K8" s="36"/>
      <c r="L8" s="39" t="s">
        <v>16</v>
      </c>
      <c r="M8" s="53">
        <v>-4.3021003699063804E-3</v>
      </c>
      <c r="N8" s="41">
        <v>-1.4965204522013701E-2</v>
      </c>
      <c r="O8" s="41">
        <v>4.0047986549325296E-3</v>
      </c>
      <c r="P8" s="40" t="s">
        <v>120</v>
      </c>
      <c r="Q8" s="44" t="s">
        <v>121</v>
      </c>
      <c r="R8" s="44">
        <v>1</v>
      </c>
      <c r="S8" s="41">
        <f t="shared" si="0"/>
        <v>-9.9194175889026799E-5</v>
      </c>
      <c r="T8" s="44">
        <v>-1.5306120000000001</v>
      </c>
      <c r="U8" s="44">
        <v>-5.9062890000000001</v>
      </c>
      <c r="V8" s="44">
        <v>-0.48024699999999998</v>
      </c>
      <c r="W8" s="44">
        <v>5.5850999999999998E-2</v>
      </c>
      <c r="X8" s="44">
        <f t="shared" si="1"/>
        <v>1.5182779594585509E-4</v>
      </c>
      <c r="Y8" s="40">
        <f t="shared" si="2"/>
        <v>5.8586946991742424E-4</v>
      </c>
    </row>
    <row r="9" spans="1:25">
      <c r="A9" s="47" t="s">
        <v>17</v>
      </c>
      <c r="B9" s="48" t="s">
        <v>120</v>
      </c>
      <c r="C9" s="50" t="s">
        <v>121</v>
      </c>
      <c r="D9" s="50">
        <v>1</v>
      </c>
      <c r="E9" s="50">
        <v>-1.4252020000000001</v>
      </c>
      <c r="F9" s="50">
        <v>2.4693879999999999</v>
      </c>
      <c r="G9" s="50">
        <v>-2.1511870000000002</v>
      </c>
      <c r="H9" s="50">
        <v>-4.9279000000000003E-2</v>
      </c>
      <c r="I9" s="50">
        <v>0.495952</v>
      </c>
      <c r="J9" s="50">
        <v>-3.9619930000000001</v>
      </c>
      <c r="K9" s="36"/>
      <c r="L9" s="39" t="s">
        <v>18</v>
      </c>
      <c r="M9" s="53">
        <v>-6.0413272419412604E-3</v>
      </c>
      <c r="N9" s="41">
        <v>-2.2780944127589499E-2</v>
      </c>
      <c r="O9" s="41">
        <v>-5.9955008910037598E-2</v>
      </c>
      <c r="P9" s="40" t="s">
        <v>120</v>
      </c>
      <c r="Q9" s="44" t="s">
        <v>121</v>
      </c>
      <c r="R9" s="44">
        <v>1</v>
      </c>
      <c r="S9" s="41">
        <f t="shared" si="0"/>
        <v>-1.8384210479239068E-3</v>
      </c>
      <c r="T9" s="44">
        <v>-4.5306119999999996</v>
      </c>
      <c r="U9" s="44">
        <v>12.277384</v>
      </c>
      <c r="V9" s="44">
        <v>1.950944</v>
      </c>
      <c r="W9" s="44">
        <v>-1.066111</v>
      </c>
      <c r="X9" s="44">
        <f t="shared" si="1"/>
        <v>8.3291724607766262E-3</v>
      </c>
      <c r="Y9" s="40">
        <f t="shared" si="2"/>
        <v>-2.2571001159044205E-2</v>
      </c>
    </row>
    <row r="10" spans="1:25">
      <c r="A10" s="48" t="s">
        <v>18</v>
      </c>
      <c r="B10" s="48" t="s">
        <v>120</v>
      </c>
      <c r="C10" s="50" t="s">
        <v>121</v>
      </c>
      <c r="D10" s="50">
        <v>1</v>
      </c>
      <c r="E10" s="50">
        <v>-1.4252020000000001</v>
      </c>
      <c r="F10" s="50">
        <v>-4.5306119999999996</v>
      </c>
      <c r="G10" s="50">
        <v>12.277384</v>
      </c>
      <c r="H10" s="50">
        <v>1.950944</v>
      </c>
      <c r="I10" s="50">
        <v>-1.066111</v>
      </c>
      <c r="J10" s="50">
        <v>6.0144209999999996</v>
      </c>
      <c r="K10" s="36"/>
      <c r="L10" s="39" t="s">
        <v>19</v>
      </c>
      <c r="M10" s="53">
        <v>-5.1110985475264301E-3</v>
      </c>
      <c r="N10" s="41">
        <v>-1.70621656197909E-2</v>
      </c>
      <c r="O10" s="41">
        <v>-1.8792350899275299E-2</v>
      </c>
      <c r="P10" s="40" t="s">
        <v>120</v>
      </c>
      <c r="Q10" s="44" t="s">
        <v>121</v>
      </c>
      <c r="R10" s="44">
        <v>1</v>
      </c>
      <c r="S10" s="41">
        <f t="shared" si="0"/>
        <v>-9.0819235350907655E-4</v>
      </c>
      <c r="T10" s="44">
        <v>4.4693880000000004</v>
      </c>
      <c r="U10" s="44">
        <v>11.726364</v>
      </c>
      <c r="V10" s="44">
        <v>1.707433</v>
      </c>
      <c r="W10" s="44">
        <v>-1.317167</v>
      </c>
      <c r="X10" s="44">
        <f t="shared" si="1"/>
        <v>-4.0590640064652253E-3</v>
      </c>
      <c r="Y10" s="40">
        <f t="shared" si="2"/>
        <v>-1.064979411926411E-2</v>
      </c>
    </row>
    <row r="11" spans="1:25">
      <c r="A11" s="48" t="s">
        <v>19</v>
      </c>
      <c r="B11" s="48" t="s">
        <v>120</v>
      </c>
      <c r="C11" s="50" t="s">
        <v>121</v>
      </c>
      <c r="D11" s="50">
        <v>1</v>
      </c>
      <c r="E11" s="50">
        <v>-0.77185999999999999</v>
      </c>
      <c r="F11" s="50">
        <v>4.4693880000000004</v>
      </c>
      <c r="G11" s="50">
        <v>11.726364</v>
      </c>
      <c r="H11" s="50">
        <v>1.707433</v>
      </c>
      <c r="I11" s="50">
        <v>-1.317167</v>
      </c>
      <c r="J11" s="50">
        <v>-3.8923570000000001</v>
      </c>
      <c r="K11" s="36"/>
      <c r="L11" s="39" t="s">
        <v>20</v>
      </c>
      <c r="M11" s="53">
        <v>-7.82067852976202E-3</v>
      </c>
      <c r="N11" s="41">
        <v>-1.19082873570733E-2</v>
      </c>
      <c r="O11" s="41">
        <v>-1.1626036080997401E-2</v>
      </c>
      <c r="P11" s="40" t="s">
        <v>120</v>
      </c>
      <c r="Q11" s="44" t="s">
        <v>121</v>
      </c>
      <c r="R11" s="44">
        <v>1</v>
      </c>
      <c r="S11" s="41">
        <f t="shared" si="0"/>
        <v>-3.6177723357446664E-3</v>
      </c>
      <c r="T11" s="44">
        <v>-3.5306120000000001</v>
      </c>
      <c r="U11" s="44">
        <v>4.2161600000000004</v>
      </c>
      <c r="V11" s="44">
        <v>0.80788800000000005</v>
      </c>
      <c r="W11" s="44">
        <v>0.21530099999999999</v>
      </c>
      <c r="X11" s="44">
        <f t="shared" si="1"/>
        <v>1.2772950421848148E-2</v>
      </c>
      <c r="Y11" s="40">
        <f t="shared" si="2"/>
        <v>-1.5253107011073234E-2</v>
      </c>
    </row>
    <row r="12" spans="1:25">
      <c r="A12" s="48" t="s">
        <v>20</v>
      </c>
      <c r="B12" s="48" t="s">
        <v>120</v>
      </c>
      <c r="C12" s="50" t="s">
        <v>121</v>
      </c>
      <c r="D12" s="50">
        <v>1</v>
      </c>
      <c r="E12" s="50">
        <v>2.3968509999999998</v>
      </c>
      <c r="F12" s="50">
        <v>-3.5306120000000001</v>
      </c>
      <c r="G12" s="50">
        <v>4.2161600000000004</v>
      </c>
      <c r="H12" s="50">
        <v>0.80788800000000005</v>
      </c>
      <c r="I12" s="50">
        <v>0.21530099999999999</v>
      </c>
      <c r="J12" s="50">
        <v>-8.9049700000000005</v>
      </c>
      <c r="K12" s="36"/>
      <c r="L12" s="39" t="s">
        <v>21</v>
      </c>
      <c r="M12" s="53">
        <v>-1.8750690422686101E-3</v>
      </c>
      <c r="N12" s="41">
        <v>-8.56773974373937E-3</v>
      </c>
      <c r="O12" s="41">
        <v>-4.5273298164829603E-3</v>
      </c>
      <c r="P12" s="40" t="s">
        <v>120</v>
      </c>
      <c r="Q12" s="44" t="s">
        <v>121</v>
      </c>
      <c r="R12" s="44">
        <v>1</v>
      </c>
      <c r="S12" s="41">
        <f t="shared" si="0"/>
        <v>2.3278371517487435E-3</v>
      </c>
      <c r="T12" s="44">
        <v>3.4693879999999999</v>
      </c>
      <c r="U12" s="44">
        <v>3.7875890000000001</v>
      </c>
      <c r="V12" s="44">
        <v>1.3488519999999999</v>
      </c>
      <c r="W12" s="44">
        <v>-0.75618399999999997</v>
      </c>
      <c r="X12" s="44">
        <f t="shared" si="1"/>
        <v>8.0761702802312693E-3</v>
      </c>
      <c r="Y12" s="40">
        <f t="shared" si="2"/>
        <v>8.8168903897548716E-3</v>
      </c>
    </row>
    <row r="13" spans="1:25">
      <c r="A13" s="48" t="s">
        <v>21</v>
      </c>
      <c r="B13" s="48" t="s">
        <v>120</v>
      </c>
      <c r="C13" s="50" t="s">
        <v>121</v>
      </c>
      <c r="D13" s="50">
        <v>1</v>
      </c>
      <c r="E13" s="50">
        <v>-1.1311979999999999</v>
      </c>
      <c r="F13" s="50">
        <v>3.4693879999999999</v>
      </c>
      <c r="G13" s="50">
        <v>3.7875890000000001</v>
      </c>
      <c r="H13" s="50">
        <v>1.3488519999999999</v>
      </c>
      <c r="I13" s="50">
        <v>-0.75618399999999997</v>
      </c>
      <c r="J13" s="50">
        <v>-4.3671810000000004</v>
      </c>
      <c r="K13" s="36"/>
      <c r="L13" s="39" t="s">
        <v>22</v>
      </c>
      <c r="M13" s="53">
        <v>-8.1198454884413695E-3</v>
      </c>
      <c r="N13" s="41">
        <v>-1.7511503596324501E-2</v>
      </c>
      <c r="O13" s="41">
        <v>-1.6865344427060301E-2</v>
      </c>
      <c r="P13" s="40" t="s">
        <v>120</v>
      </c>
      <c r="Q13" s="44" t="s">
        <v>121</v>
      </c>
      <c r="R13" s="44">
        <v>1</v>
      </c>
      <c r="S13" s="41">
        <f t="shared" si="0"/>
        <v>-3.9169392944240159E-3</v>
      </c>
      <c r="T13" s="44">
        <v>2.4693879999999999</v>
      </c>
      <c r="U13" s="44">
        <v>-2.1511870000000002</v>
      </c>
      <c r="V13" s="44">
        <v>-0.121838</v>
      </c>
      <c r="W13" s="44">
        <v>-0.103825</v>
      </c>
      <c r="X13" s="44">
        <f t="shared" si="1"/>
        <v>-9.6724428903791314E-3</v>
      </c>
      <c r="Y13" s="40">
        <f t="shared" si="2"/>
        <v>8.4260688899541157E-3</v>
      </c>
    </row>
    <row r="14" spans="1:25">
      <c r="A14" s="48" t="s">
        <v>22</v>
      </c>
      <c r="B14" s="48" t="s">
        <v>120</v>
      </c>
      <c r="C14" s="50" t="s">
        <v>121</v>
      </c>
      <c r="D14" s="50">
        <v>1</v>
      </c>
      <c r="E14" s="50">
        <v>4.4817999999999997E-2</v>
      </c>
      <c r="F14" s="50">
        <v>2.4693879999999999</v>
      </c>
      <c r="G14" s="50">
        <v>-2.1511870000000002</v>
      </c>
      <c r="H14" s="50">
        <v>-0.121838</v>
      </c>
      <c r="I14" s="50">
        <v>-0.103825</v>
      </c>
      <c r="J14" s="50">
        <v>-0.33194299999999999</v>
      </c>
      <c r="K14" s="36"/>
      <c r="L14" s="39" t="s">
        <v>23</v>
      </c>
      <c r="M14" s="53">
        <v>3.50992091365904E-4</v>
      </c>
      <c r="N14" s="41">
        <v>7.3251906142104403E-2</v>
      </c>
      <c r="O14" s="41">
        <v>-7.2540089604444802E-3</v>
      </c>
      <c r="P14" s="40" t="s">
        <v>120</v>
      </c>
      <c r="Q14" s="44" t="s">
        <v>121</v>
      </c>
      <c r="R14" s="44">
        <v>1</v>
      </c>
      <c r="S14" s="41">
        <f t="shared" si="0"/>
        <v>4.5538982853832576E-3</v>
      </c>
      <c r="T14" s="44">
        <v>-1.5306120000000001</v>
      </c>
      <c r="U14" s="44">
        <v>-5.9062890000000001</v>
      </c>
      <c r="V14" s="44">
        <v>0.18163199999999999</v>
      </c>
      <c r="W14" s="44">
        <v>-0.20261199999999999</v>
      </c>
      <c r="X14" s="44">
        <f t="shared" si="1"/>
        <v>-6.970251362387039E-3</v>
      </c>
      <c r="Y14" s="40">
        <f t="shared" si="2"/>
        <v>-2.6896639350077994E-2</v>
      </c>
    </row>
    <row r="15" spans="1:25">
      <c r="A15" s="48" t="s">
        <v>23</v>
      </c>
      <c r="B15" s="48" t="s">
        <v>120</v>
      </c>
      <c r="C15" s="50" t="s">
        <v>121</v>
      </c>
      <c r="D15" s="50">
        <v>1</v>
      </c>
      <c r="E15" s="50">
        <v>-0.54318999999999995</v>
      </c>
      <c r="F15" s="50">
        <v>-1.5306120000000001</v>
      </c>
      <c r="G15" s="50">
        <v>-5.9062890000000001</v>
      </c>
      <c r="H15" s="50">
        <v>0.18163199999999999</v>
      </c>
      <c r="I15" s="50">
        <v>-0.20261199999999999</v>
      </c>
      <c r="J15" s="50">
        <v>0.38879599999999997</v>
      </c>
      <c r="K15" s="36"/>
      <c r="L15" s="39" t="s">
        <v>24</v>
      </c>
      <c r="M15" s="53">
        <v>-1.6655716591621099E-3</v>
      </c>
      <c r="N15" s="41">
        <v>-1.42141273390735E-2</v>
      </c>
      <c r="O15" s="41">
        <v>1.24431913391163E-2</v>
      </c>
      <c r="P15" s="40" t="s">
        <v>120</v>
      </c>
      <c r="Q15" s="44" t="s">
        <v>121</v>
      </c>
      <c r="R15" s="44">
        <v>1</v>
      </c>
      <c r="S15" s="41">
        <f t="shared" si="0"/>
        <v>2.5373345348552439E-3</v>
      </c>
      <c r="T15" s="44">
        <v>2.4693879999999999</v>
      </c>
      <c r="U15" s="44">
        <v>-2.1511870000000002</v>
      </c>
      <c r="V15" s="44">
        <v>-0.100809</v>
      </c>
      <c r="W15" s="44">
        <v>-1.037998</v>
      </c>
      <c r="X15" s="44">
        <f t="shared" si="1"/>
        <v>6.2656634523571208E-3</v>
      </c>
      <c r="Y15" s="40">
        <f t="shared" si="2"/>
        <v>-5.4582810660316478E-3</v>
      </c>
    </row>
    <row r="16" spans="1:25">
      <c r="A16" s="48" t="s">
        <v>24</v>
      </c>
      <c r="B16" s="48" t="s">
        <v>120</v>
      </c>
      <c r="C16" s="50" t="s">
        <v>121</v>
      </c>
      <c r="D16" s="50">
        <v>1</v>
      </c>
      <c r="E16" s="50">
        <v>1.514839</v>
      </c>
      <c r="F16" s="50">
        <v>2.4693879999999999</v>
      </c>
      <c r="G16" s="50">
        <v>-2.1511870000000002</v>
      </c>
      <c r="H16" s="50">
        <v>-0.100809</v>
      </c>
      <c r="I16" s="50">
        <v>-1.037998</v>
      </c>
      <c r="J16" s="50">
        <v>3.298108</v>
      </c>
      <c r="K16" s="36"/>
      <c r="L16" s="39" t="s">
        <v>25</v>
      </c>
      <c r="M16" s="53">
        <v>-2.5731179364032099E-3</v>
      </c>
      <c r="N16" s="41">
        <v>-1.8544630490396199E-2</v>
      </c>
      <c r="O16" s="41">
        <v>-6.4322989082938901E-3</v>
      </c>
      <c r="P16" s="40" t="s">
        <v>120</v>
      </c>
      <c r="Q16" s="44" t="s">
        <v>121</v>
      </c>
      <c r="R16" s="44">
        <v>1</v>
      </c>
      <c r="S16" s="41">
        <f t="shared" si="0"/>
        <v>1.6297882576141436E-3</v>
      </c>
      <c r="T16" s="44">
        <v>-2.5306120000000001</v>
      </c>
      <c r="U16" s="44">
        <v>-1.845065</v>
      </c>
      <c r="V16" s="44">
        <v>-0.14227300000000001</v>
      </c>
      <c r="W16" s="44">
        <v>2.9218989999999998</v>
      </c>
      <c r="X16" s="44">
        <f t="shared" si="1"/>
        <v>-4.1243617221774437E-3</v>
      </c>
      <c r="Y16" s="40">
        <f t="shared" si="2"/>
        <v>-3.0070652715348399E-3</v>
      </c>
    </row>
    <row r="17" spans="1:25">
      <c r="A17" s="48" t="s">
        <v>25</v>
      </c>
      <c r="B17" s="48" t="s">
        <v>120</v>
      </c>
      <c r="C17" s="50" t="s">
        <v>121</v>
      </c>
      <c r="D17" s="50">
        <v>1</v>
      </c>
      <c r="E17" s="50">
        <v>-0.54318999999999995</v>
      </c>
      <c r="F17" s="50">
        <v>-2.5306120000000001</v>
      </c>
      <c r="G17" s="50">
        <v>-1.845065</v>
      </c>
      <c r="H17" s="50">
        <v>-0.14227300000000001</v>
      </c>
      <c r="I17" s="50">
        <v>2.9218989999999998</v>
      </c>
      <c r="J17" s="50">
        <v>0.93198599999999998</v>
      </c>
      <c r="K17" s="36"/>
      <c r="L17" s="39" t="s">
        <v>26</v>
      </c>
      <c r="M17" s="53">
        <v>1.28149685042441E-3</v>
      </c>
      <c r="N17" s="41">
        <v>-3.5077569467830499E-2</v>
      </c>
      <c r="O17" s="41">
        <v>1.10884236200945E-2</v>
      </c>
      <c r="P17" s="40" t="s">
        <v>120</v>
      </c>
      <c r="Q17" s="44" t="s">
        <v>121</v>
      </c>
      <c r="R17" s="44">
        <v>1</v>
      </c>
      <c r="S17" s="41">
        <f t="shared" si="0"/>
        <v>5.4844030444417633E-3</v>
      </c>
      <c r="T17" s="44">
        <v>4.4693880000000004</v>
      </c>
      <c r="U17" s="44">
        <v>11.726364</v>
      </c>
      <c r="V17" s="44">
        <v>9.2840000000000006E-2</v>
      </c>
      <c r="W17" s="44">
        <v>1.0294220000000001</v>
      </c>
      <c r="X17" s="44">
        <f t="shared" si="1"/>
        <v>2.4511925153991487E-2</v>
      </c>
      <c r="Y17" s="40">
        <f t="shared" si="2"/>
        <v>6.4312106421832299E-2</v>
      </c>
    </row>
    <row r="18" spans="1:25">
      <c r="A18" s="48" t="s">
        <v>26</v>
      </c>
      <c r="B18" s="48" t="s">
        <v>120</v>
      </c>
      <c r="C18" s="50" t="s">
        <v>121</v>
      </c>
      <c r="D18" s="50">
        <v>1</v>
      </c>
      <c r="E18" s="50">
        <v>1.4449609999999999</v>
      </c>
      <c r="F18" s="50">
        <v>4.4693880000000004</v>
      </c>
      <c r="G18" s="50">
        <v>11.726364</v>
      </c>
      <c r="H18" s="50">
        <v>9.2840000000000006E-2</v>
      </c>
      <c r="I18" s="50">
        <v>1.0294220000000001</v>
      </c>
      <c r="J18" s="50">
        <v>6.0154750000000003</v>
      </c>
      <c r="K18" s="36"/>
      <c r="L18" s="39" t="s">
        <v>27</v>
      </c>
      <c r="M18" s="53">
        <v>-4.7663308131242598E-3</v>
      </c>
      <c r="N18" s="41">
        <v>-4.3319212622009197E-2</v>
      </c>
      <c r="O18" s="41">
        <v>-2.7058470877818801E-2</v>
      </c>
      <c r="P18" s="40" t="s">
        <v>120</v>
      </c>
      <c r="Q18" s="44" t="s">
        <v>121</v>
      </c>
      <c r="R18" s="44">
        <v>1</v>
      </c>
      <c r="S18" s="41">
        <f t="shared" si="0"/>
        <v>-5.6342461910690624E-4</v>
      </c>
      <c r="T18" s="44">
        <v>-3.5306120000000001</v>
      </c>
      <c r="U18" s="44">
        <v>4.2161600000000004</v>
      </c>
      <c r="V18" s="44">
        <v>0.152752</v>
      </c>
      <c r="W18" s="44">
        <v>-0.75442399999999998</v>
      </c>
      <c r="X18" s="44">
        <f t="shared" si="1"/>
        <v>1.9892337213142726E-3</v>
      </c>
      <c r="Y18" s="40">
        <f t="shared" si="2"/>
        <v>-2.3754883420937741E-3</v>
      </c>
    </row>
    <row r="19" spans="1:25">
      <c r="A19" s="48" t="s">
        <v>27</v>
      </c>
      <c r="B19" s="48" t="s">
        <v>120</v>
      </c>
      <c r="C19" s="50" t="s">
        <v>121</v>
      </c>
      <c r="D19" s="50">
        <v>1</v>
      </c>
      <c r="E19" s="50">
        <v>7.5667999999999999E-2</v>
      </c>
      <c r="F19" s="50">
        <v>-3.5306120000000001</v>
      </c>
      <c r="G19" s="50">
        <v>4.2161600000000004</v>
      </c>
      <c r="H19" s="50">
        <v>0.152752</v>
      </c>
      <c r="I19" s="50">
        <v>-0.75442399999999998</v>
      </c>
      <c r="J19" s="50">
        <v>-0.70977199999999996</v>
      </c>
      <c r="K19" s="36"/>
      <c r="L19" s="39" t="s">
        <v>28</v>
      </c>
      <c r="M19" s="53">
        <v>2.06213323898347E-3</v>
      </c>
      <c r="N19" s="41">
        <v>3.5974316997453601E-3</v>
      </c>
      <c r="O19" s="41">
        <v>5.6246662279590999E-3</v>
      </c>
      <c r="P19" s="40" t="s">
        <v>120</v>
      </c>
      <c r="Q19" s="44" t="s">
        <v>121</v>
      </c>
      <c r="R19" s="44">
        <v>1</v>
      </c>
      <c r="S19" s="41">
        <f t="shared" si="0"/>
        <v>6.2650394330008236E-3</v>
      </c>
      <c r="T19" s="44">
        <v>3.4693879999999999</v>
      </c>
      <c r="U19" s="44">
        <v>3.7875890000000001</v>
      </c>
      <c r="V19" s="44">
        <v>-1.067944</v>
      </c>
      <c r="W19" s="44">
        <v>1.092103</v>
      </c>
      <c r="X19" s="44">
        <f t="shared" si="1"/>
        <v>2.1735852628379862E-2</v>
      </c>
      <c r="Y19" s="40">
        <f t="shared" si="2"/>
        <v>2.3729394441000157E-2</v>
      </c>
    </row>
    <row r="20" spans="1:25">
      <c r="A20" s="48" t="s">
        <v>28</v>
      </c>
      <c r="B20" s="48" t="s">
        <v>120</v>
      </c>
      <c r="C20" s="50" t="s">
        <v>121</v>
      </c>
      <c r="D20" s="50">
        <v>1</v>
      </c>
      <c r="E20" s="50">
        <v>-0.54318999999999995</v>
      </c>
      <c r="F20" s="50">
        <v>3.4693879999999999</v>
      </c>
      <c r="G20" s="50">
        <v>3.7875890000000001</v>
      </c>
      <c r="H20" s="50">
        <v>-1.067944</v>
      </c>
      <c r="I20" s="50">
        <v>1.092103</v>
      </c>
      <c r="J20" s="50">
        <v>-2.327153</v>
      </c>
      <c r="K20" s="36"/>
      <c r="L20" s="39" t="s">
        <v>29</v>
      </c>
      <c r="M20" s="53">
        <v>-4.3293797091662201E-3</v>
      </c>
      <c r="N20" s="41">
        <v>-2.7202937097172301E-2</v>
      </c>
      <c r="O20" s="41">
        <v>-1.9562091698389902E-2</v>
      </c>
      <c r="P20" s="40" t="s">
        <v>120</v>
      </c>
      <c r="Q20" s="44" t="s">
        <v>121</v>
      </c>
      <c r="R20" s="44">
        <v>1</v>
      </c>
      <c r="S20" s="41">
        <f t="shared" si="0"/>
        <v>-1.2647351514886648E-4</v>
      </c>
      <c r="T20" s="44">
        <v>2.4693879999999999</v>
      </c>
      <c r="U20" s="44">
        <v>-2.1511870000000002</v>
      </c>
      <c r="V20" s="44">
        <v>1.472521</v>
      </c>
      <c r="W20" s="44">
        <v>-0.944581</v>
      </c>
      <c r="X20" s="44">
        <f t="shared" si="1"/>
        <v>-3.123121806264291E-4</v>
      </c>
      <c r="Y20" s="40">
        <f t="shared" si="2"/>
        <v>2.7206818163254466E-4</v>
      </c>
    </row>
    <row r="21" spans="1:25">
      <c r="A21" s="48" t="s">
        <v>29</v>
      </c>
      <c r="B21" s="48" t="s">
        <v>120</v>
      </c>
      <c r="C21" s="50" t="s">
        <v>121</v>
      </c>
      <c r="D21" s="50">
        <v>1</v>
      </c>
      <c r="E21" s="50">
        <v>-1.4252020000000001</v>
      </c>
      <c r="F21" s="50">
        <v>2.4693879999999999</v>
      </c>
      <c r="G21" s="50">
        <v>-2.1511870000000002</v>
      </c>
      <c r="H21" s="50">
        <v>1.472521</v>
      </c>
      <c r="I21" s="50">
        <v>-0.944581</v>
      </c>
      <c r="J21" s="50">
        <v>-3.9619930000000001</v>
      </c>
      <c r="K21" s="36"/>
      <c r="L21" s="39" t="s">
        <v>30</v>
      </c>
      <c r="M21" s="53">
        <v>2.8846503420416501E-3</v>
      </c>
      <c r="N21" s="41">
        <v>2.7588428260059999E-2</v>
      </c>
      <c r="O21" s="41">
        <v>-1.3250994583359E-2</v>
      </c>
      <c r="P21" s="40" t="s">
        <v>120</v>
      </c>
      <c r="Q21" s="44" t="s">
        <v>121</v>
      </c>
      <c r="R21" s="44">
        <v>1</v>
      </c>
      <c r="S21" s="41">
        <f t="shared" si="0"/>
        <v>7.0875565360590037E-3</v>
      </c>
      <c r="T21" s="44">
        <v>1.4693879999999999</v>
      </c>
      <c r="U21" s="44">
        <v>-6.089963</v>
      </c>
      <c r="V21" s="44">
        <v>1.4971E-2</v>
      </c>
      <c r="W21" s="44">
        <v>0.82035599999999997</v>
      </c>
      <c r="X21" s="44">
        <f t="shared" si="1"/>
        <v>1.0414370523406666E-2</v>
      </c>
      <c r="Y21" s="40">
        <f t="shared" si="2"/>
        <v>-4.3162957065007501E-2</v>
      </c>
    </row>
    <row r="22" spans="1:25">
      <c r="A22" s="48" t="s">
        <v>30</v>
      </c>
      <c r="B22" s="48" t="s">
        <v>120</v>
      </c>
      <c r="C22" s="50" t="s">
        <v>121</v>
      </c>
      <c r="D22" s="50">
        <v>1</v>
      </c>
      <c r="E22" s="50">
        <v>-5.5909E-2</v>
      </c>
      <c r="F22" s="50">
        <v>1.4693879999999999</v>
      </c>
      <c r="G22" s="50">
        <v>-6.089963</v>
      </c>
      <c r="H22" s="50">
        <v>1.4971E-2</v>
      </c>
      <c r="I22" s="50">
        <v>0.82035599999999997</v>
      </c>
      <c r="J22" s="50">
        <v>-0.52476900000000004</v>
      </c>
      <c r="K22" s="36"/>
      <c r="L22" s="39" t="s">
        <v>33</v>
      </c>
      <c r="M22" s="53">
        <v>-2.02172412396717E-2</v>
      </c>
      <c r="N22" s="41">
        <v>-0.14925300144386699</v>
      </c>
      <c r="O22" s="41">
        <v>-0.14291488674643901</v>
      </c>
      <c r="P22" s="40" t="s">
        <v>120</v>
      </c>
      <c r="Q22" s="44" t="s">
        <v>121</v>
      </c>
      <c r="R22" s="44">
        <v>1</v>
      </c>
      <c r="S22" s="41">
        <f t="shared" si="0"/>
        <v>-1.6014335045654346E-2</v>
      </c>
      <c r="T22" s="44">
        <v>-1.5306120000000001</v>
      </c>
      <c r="U22" s="44">
        <v>-5.9062890000000001</v>
      </c>
      <c r="V22" s="44">
        <v>-0.108164</v>
      </c>
      <c r="W22" s="44">
        <v>-0.16114400000000001</v>
      </c>
      <c r="X22" s="44">
        <f t="shared" si="1"/>
        <v>2.4511733392899093E-2</v>
      </c>
      <c r="Y22" s="40">
        <f t="shared" si="2"/>
        <v>9.4585290922462761E-2</v>
      </c>
    </row>
    <row r="23" spans="1:25">
      <c r="A23" s="48" t="s">
        <v>33</v>
      </c>
      <c r="B23" s="48" t="s">
        <v>120</v>
      </c>
      <c r="C23" s="50" t="s">
        <v>121</v>
      </c>
      <c r="D23" s="50">
        <v>1</v>
      </c>
      <c r="E23" s="50">
        <v>0.33882299999999999</v>
      </c>
      <c r="F23" s="50">
        <v>-1.5306120000000001</v>
      </c>
      <c r="G23" s="50">
        <v>-5.9062890000000001</v>
      </c>
      <c r="H23" s="50">
        <v>-0.108164</v>
      </c>
      <c r="I23" s="50">
        <v>-0.16114400000000001</v>
      </c>
      <c r="J23" s="50">
        <v>-0.96122300000000005</v>
      </c>
      <c r="K23" s="36"/>
      <c r="L23" s="39" t="s">
        <v>35</v>
      </c>
      <c r="M23" s="53">
        <v>6.3574560930256801E-3</v>
      </c>
      <c r="N23" s="41">
        <v>3.5044225828187302E-2</v>
      </c>
      <c r="O23" s="41">
        <v>3.1920902164529301E-2</v>
      </c>
      <c r="P23" s="40" t="s">
        <v>120</v>
      </c>
      <c r="Q23" s="44" t="s">
        <v>121</v>
      </c>
      <c r="R23" s="44">
        <v>1</v>
      </c>
      <c r="S23" s="41">
        <f t="shared" si="0"/>
        <v>1.0560362287043034E-2</v>
      </c>
      <c r="T23" s="44">
        <v>4.4693880000000004</v>
      </c>
      <c r="U23" s="44">
        <v>11.726364</v>
      </c>
      <c r="V23" s="44">
        <v>1.4054880000000001</v>
      </c>
      <c r="W23" s="44">
        <v>-1.141454</v>
      </c>
      <c r="X23" s="44">
        <f t="shared" si="1"/>
        <v>4.7198356481362697E-2</v>
      </c>
      <c r="Y23" s="40">
        <f t="shared" si="2"/>
        <v>0.1238346521497391</v>
      </c>
    </row>
    <row r="24" spans="1:25">
      <c r="A24" s="47" t="s">
        <v>34</v>
      </c>
      <c r="B24" s="48" t="s">
        <v>120</v>
      </c>
      <c r="C24" s="50" t="s">
        <v>121</v>
      </c>
      <c r="D24" s="50">
        <v>1</v>
      </c>
      <c r="E24" s="50">
        <v>-1.4252020000000001</v>
      </c>
      <c r="F24" s="50">
        <v>-2.5306120000000001</v>
      </c>
      <c r="G24" s="50">
        <v>-1.845065</v>
      </c>
      <c r="H24" s="50">
        <v>-0.74296099999999998</v>
      </c>
      <c r="I24" s="50">
        <v>-0.108177</v>
      </c>
      <c r="J24" s="50">
        <v>3.1640169999999999</v>
      </c>
      <c r="K24" s="45" t="s">
        <v>122</v>
      </c>
      <c r="L24" s="39" t="s">
        <v>36</v>
      </c>
      <c r="M24" s="53">
        <v>1.3803507750188701E-2</v>
      </c>
      <c r="N24" s="41">
        <v>7.6968276669504093E-2</v>
      </c>
      <c r="O24" s="41">
        <v>3.3975277736317401E-2</v>
      </c>
      <c r="P24" s="40" t="s">
        <v>120</v>
      </c>
      <c r="Q24" s="44" t="s">
        <v>121</v>
      </c>
      <c r="R24" s="44">
        <v>1</v>
      </c>
      <c r="S24" s="41">
        <f t="shared" si="0"/>
        <v>1.8006413944206053E-2</v>
      </c>
      <c r="T24" s="44">
        <v>-0.53061199999999997</v>
      </c>
      <c r="U24" s="44">
        <v>-7.9675140000000004</v>
      </c>
      <c r="V24" s="44">
        <v>-1.2228410000000001</v>
      </c>
      <c r="W24" s="44">
        <v>-0.31343199999999999</v>
      </c>
      <c r="X24" s="44">
        <f t="shared" si="1"/>
        <v>-9.5544193157630613E-3</v>
      </c>
      <c r="Y24" s="40">
        <f t="shared" si="2"/>
        <v>-0.14346635519025694</v>
      </c>
    </row>
    <row r="25" spans="1:25">
      <c r="A25" s="48" t="s">
        <v>35</v>
      </c>
      <c r="B25" s="48" t="s">
        <v>120</v>
      </c>
      <c r="C25" s="50" t="s">
        <v>121</v>
      </c>
      <c r="D25" s="50">
        <v>1</v>
      </c>
      <c r="E25" s="50">
        <v>0.56294900000000003</v>
      </c>
      <c r="F25" s="50">
        <v>4.4693880000000004</v>
      </c>
      <c r="G25" s="50">
        <v>11.726364</v>
      </c>
      <c r="H25" s="50">
        <v>1.4054880000000001</v>
      </c>
      <c r="I25" s="50">
        <v>-1.141454</v>
      </c>
      <c r="J25" s="50">
        <v>2.07342</v>
      </c>
      <c r="K25" s="36"/>
      <c r="L25" s="39" t="s">
        <v>37</v>
      </c>
      <c r="M25" s="53">
        <v>1.04830731870606E-2</v>
      </c>
      <c r="N25" s="41">
        <v>6.4827359397895606E-2</v>
      </c>
      <c r="O25" s="41">
        <v>5.3103548241779201E-2</v>
      </c>
      <c r="P25" s="40" t="s">
        <v>120</v>
      </c>
      <c r="Q25" s="44" t="s">
        <v>121</v>
      </c>
      <c r="R25" s="44">
        <v>1</v>
      </c>
      <c r="S25" s="41">
        <f t="shared" si="0"/>
        <v>1.4685979381077954E-2</v>
      </c>
      <c r="T25" s="44">
        <v>-2.5306120000000001</v>
      </c>
      <c r="U25" s="44">
        <v>-1.845065</v>
      </c>
      <c r="V25" s="44">
        <v>-1.06701</v>
      </c>
      <c r="W25" s="44">
        <v>-0.262262</v>
      </c>
      <c r="X25" s="44">
        <f t="shared" si="1"/>
        <v>-3.7164515653508444E-2</v>
      </c>
      <c r="Y25" s="40">
        <f t="shared" si="2"/>
        <v>-2.7096586546748593E-2</v>
      </c>
    </row>
    <row r="26" spans="1:25">
      <c r="A26" s="48" t="s">
        <v>36</v>
      </c>
      <c r="B26" s="48" t="s">
        <v>120</v>
      </c>
      <c r="C26" s="50" t="s">
        <v>121</v>
      </c>
      <c r="D26" s="50">
        <v>1</v>
      </c>
      <c r="E26" s="50">
        <v>-0.83719399999999999</v>
      </c>
      <c r="F26" s="50">
        <v>-0.53061199999999997</v>
      </c>
      <c r="G26" s="50">
        <v>-7.9675140000000004</v>
      </c>
      <c r="H26" s="50">
        <v>-1.2228410000000001</v>
      </c>
      <c r="I26" s="50">
        <v>-0.31343199999999999</v>
      </c>
      <c r="J26" s="50">
        <v>1.6080000000000001E-3</v>
      </c>
      <c r="K26" s="36"/>
      <c r="L26" s="39" t="s">
        <v>39</v>
      </c>
      <c r="M26" s="53">
        <v>-3.3694400668277799E-3</v>
      </c>
      <c r="N26" s="41">
        <v>1.46770582068712E-3</v>
      </c>
      <c r="O26" s="41">
        <v>-7.4778433190658697E-3</v>
      </c>
      <c r="P26" s="40" t="s">
        <v>120</v>
      </c>
      <c r="Q26" s="44" t="s">
        <v>121</v>
      </c>
      <c r="R26" s="44">
        <v>1</v>
      </c>
      <c r="S26" s="41">
        <f t="shared" si="0"/>
        <v>8.334661271895737E-4</v>
      </c>
      <c r="T26" s="44">
        <v>-2.5306120000000001</v>
      </c>
      <c r="U26" s="44">
        <v>-1.845065</v>
      </c>
      <c r="V26" s="44">
        <v>-0.26763700000000001</v>
      </c>
      <c r="W26" s="44">
        <v>1.1877329999999999</v>
      </c>
      <c r="X26" s="44">
        <f t="shared" si="1"/>
        <v>-2.1091793830594614E-3</v>
      </c>
      <c r="Y26" s="40">
        <f t="shared" si="2"/>
        <v>-1.5377991799630307E-3</v>
      </c>
    </row>
    <row r="27" spans="1:25">
      <c r="A27" s="48" t="s">
        <v>37</v>
      </c>
      <c r="B27" s="48" t="s">
        <v>120</v>
      </c>
      <c r="C27" s="50" t="s">
        <v>121</v>
      </c>
      <c r="D27" s="50">
        <v>1</v>
      </c>
      <c r="E27" s="50">
        <v>-1.1311979999999999</v>
      </c>
      <c r="F27" s="50">
        <v>-2.5306120000000001</v>
      </c>
      <c r="G27" s="50">
        <v>-1.845065</v>
      </c>
      <c r="H27" s="50">
        <v>-1.06701</v>
      </c>
      <c r="I27" s="50">
        <v>-0.262262</v>
      </c>
      <c r="J27" s="50">
        <v>2.420007</v>
      </c>
      <c r="K27" s="36"/>
      <c r="L27" s="39" t="s">
        <v>40</v>
      </c>
      <c r="M27" s="53">
        <v>2.76072345981704E-3</v>
      </c>
      <c r="N27" s="41">
        <v>4.36207861639559E-4</v>
      </c>
      <c r="O27" s="41">
        <v>8.5400140960700799E-4</v>
      </c>
      <c r="P27" s="40" t="s">
        <v>120</v>
      </c>
      <c r="Q27" s="44" t="s">
        <v>121</v>
      </c>
      <c r="R27" s="44">
        <v>1</v>
      </c>
      <c r="S27" s="41">
        <f t="shared" si="0"/>
        <v>6.9636296538343936E-3</v>
      </c>
      <c r="T27" s="44">
        <v>4.4693880000000004</v>
      </c>
      <c r="U27" s="44">
        <v>11.726364</v>
      </c>
      <c r="V27" s="44">
        <v>-0.492371</v>
      </c>
      <c r="W27" s="44">
        <v>-0.22488</v>
      </c>
      <c r="X27" s="44">
        <f t="shared" si="1"/>
        <v>3.1123162811291596E-2</v>
      </c>
      <c r="Y27" s="40">
        <f t="shared" si="2"/>
        <v>8.1658056082056091E-2</v>
      </c>
    </row>
    <row r="28" spans="1:25">
      <c r="A28" s="47" t="s">
        <v>38</v>
      </c>
      <c r="B28" s="48" t="s">
        <v>120</v>
      </c>
      <c r="C28" s="50" t="s">
        <v>121</v>
      </c>
      <c r="D28" s="50">
        <v>1</v>
      </c>
      <c r="E28" s="50">
        <v>-1.1311979999999999</v>
      </c>
      <c r="F28" s="50">
        <v>-4.5306119999999996</v>
      </c>
      <c r="G28" s="50">
        <v>12.277384</v>
      </c>
      <c r="H28" s="50">
        <v>-1.656919</v>
      </c>
      <c r="I28" s="50">
        <v>1.6714869999999999</v>
      </c>
      <c r="J28" s="50">
        <v>4.6824019999999997</v>
      </c>
      <c r="K28" s="36"/>
      <c r="L28" s="39" t="s">
        <v>41</v>
      </c>
      <c r="M28" s="53">
        <v>-7.6034071428564701E-3</v>
      </c>
      <c r="N28" s="41">
        <v>-3.2821400000102599E-2</v>
      </c>
      <c r="O28" s="41">
        <v>-1.52227999969909E-2</v>
      </c>
      <c r="P28" s="40" t="s">
        <v>120</v>
      </c>
      <c r="Q28" s="44" t="s">
        <v>121</v>
      </c>
      <c r="R28" s="44">
        <v>1</v>
      </c>
      <c r="S28" s="41">
        <f t="shared" si="0"/>
        <v>-3.4005009488391165E-3</v>
      </c>
      <c r="T28" s="44">
        <v>0.46938800000000003</v>
      </c>
      <c r="U28" s="44">
        <v>-8.0287380000000006</v>
      </c>
      <c r="V28" s="44">
        <v>-0.61407</v>
      </c>
      <c r="W28" s="44">
        <v>-0.30041699999999999</v>
      </c>
      <c r="X28" s="44">
        <f t="shared" si="1"/>
        <v>-1.5961543393736954E-3</v>
      </c>
      <c r="Y28" s="40">
        <f t="shared" si="2"/>
        <v>2.7301731186980673E-2</v>
      </c>
    </row>
    <row r="29" spans="1:25">
      <c r="A29" s="48" t="s">
        <v>39</v>
      </c>
      <c r="B29" s="48" t="s">
        <v>120</v>
      </c>
      <c r="C29" s="50" t="s">
        <v>121</v>
      </c>
      <c r="D29" s="50">
        <v>1</v>
      </c>
      <c r="E29" s="50">
        <v>4.4817999999999997E-2</v>
      </c>
      <c r="F29" s="50">
        <v>-2.5306120000000001</v>
      </c>
      <c r="G29" s="50">
        <v>-1.845065</v>
      </c>
      <c r="H29" s="50">
        <v>-0.26763700000000001</v>
      </c>
      <c r="I29" s="50">
        <v>1.1877329999999999</v>
      </c>
      <c r="J29" s="50">
        <v>-0.55603499999999995</v>
      </c>
      <c r="K29" s="36"/>
      <c r="L29" s="39" t="s">
        <v>43</v>
      </c>
      <c r="M29" s="53">
        <v>5.7750363027604299E-4</v>
      </c>
      <c r="N29" s="41">
        <v>5.8379120018798901E-3</v>
      </c>
      <c r="O29" s="41">
        <v>-1.6689624055288701E-2</v>
      </c>
      <c r="P29" s="40" t="s">
        <v>120</v>
      </c>
      <c r="Q29" s="44" t="s">
        <v>121</v>
      </c>
      <c r="R29" s="44">
        <v>1</v>
      </c>
      <c r="S29" s="41">
        <f t="shared" si="0"/>
        <v>4.7804098242933968E-3</v>
      </c>
      <c r="T29" s="44">
        <v>1.4693879999999999</v>
      </c>
      <c r="U29" s="44">
        <v>-6.089963</v>
      </c>
      <c r="V29" s="44">
        <v>0.70838800000000002</v>
      </c>
      <c r="W29" s="44">
        <v>-0.169604</v>
      </c>
      <c r="X29" s="44">
        <f t="shared" si="1"/>
        <v>7.0242768308988257E-3</v>
      </c>
      <c r="Y29" s="40">
        <f t="shared" si="2"/>
        <v>-2.9112518954783288E-2</v>
      </c>
    </row>
    <row r="30" spans="1:25">
      <c r="A30" s="48" t="s">
        <v>40</v>
      </c>
      <c r="B30" s="48" t="s">
        <v>120</v>
      </c>
      <c r="C30" s="50" t="s">
        <v>121</v>
      </c>
      <c r="D30" s="50">
        <v>1</v>
      </c>
      <c r="E30" s="50">
        <v>0.98853000000000002</v>
      </c>
      <c r="F30" s="50">
        <v>4.4693880000000004</v>
      </c>
      <c r="G30" s="50">
        <v>11.726364</v>
      </c>
      <c r="H30" s="50">
        <v>-0.492371</v>
      </c>
      <c r="I30" s="50">
        <v>-0.22488</v>
      </c>
      <c r="J30" s="50">
        <v>3.975508</v>
      </c>
      <c r="K30" s="36"/>
      <c r="L30" s="39" t="s">
        <v>45</v>
      </c>
      <c r="M30" s="53">
        <v>-1.9071873975922099E-4</v>
      </c>
      <c r="N30" s="41">
        <v>-9.8830033093690907E-3</v>
      </c>
      <c r="O30" s="41">
        <v>-6.3296622829511796E-3</v>
      </c>
      <c r="P30" s="40" t="s">
        <v>120</v>
      </c>
      <c r="Q30" s="44" t="s">
        <v>121</v>
      </c>
      <c r="R30" s="44">
        <v>1</v>
      </c>
      <c r="S30" s="41">
        <f t="shared" si="0"/>
        <v>4.0121874542581324E-3</v>
      </c>
      <c r="T30" s="44">
        <v>4.4693880000000004</v>
      </c>
      <c r="U30" s="44">
        <v>11.726364</v>
      </c>
      <c r="V30" s="44">
        <v>-1.4141820000000001</v>
      </c>
      <c r="W30" s="44">
        <v>2.6708919999999998</v>
      </c>
      <c r="X30" s="44">
        <f t="shared" si="1"/>
        <v>1.7932022461811848E-2</v>
      </c>
      <c r="Y30" s="40">
        <f t="shared" si="2"/>
        <v>4.7048370524864214E-2</v>
      </c>
    </row>
    <row r="31" spans="1:25">
      <c r="A31" s="48" t="s">
        <v>41</v>
      </c>
      <c r="B31" s="48" t="s">
        <v>120</v>
      </c>
      <c r="C31" s="50" t="s">
        <v>121</v>
      </c>
      <c r="D31" s="50">
        <v>1</v>
      </c>
      <c r="E31" s="50">
        <v>2.7834050000000001</v>
      </c>
      <c r="F31" s="50">
        <v>0.46938800000000003</v>
      </c>
      <c r="G31" s="50">
        <v>-8.0287380000000006</v>
      </c>
      <c r="H31" s="50">
        <v>-0.61407</v>
      </c>
      <c r="I31" s="50">
        <v>-0.30041699999999999</v>
      </c>
      <c r="J31" s="50">
        <v>0.86387899999999995</v>
      </c>
      <c r="K31" s="36"/>
      <c r="L31" s="39" t="s">
        <v>46</v>
      </c>
      <c r="M31" s="53">
        <v>-1.4375758473761401E-2</v>
      </c>
      <c r="N31" s="41">
        <v>-2.6762782828882298E-2</v>
      </c>
      <c r="O31" s="41">
        <v>-0.111707811942324</v>
      </c>
      <c r="P31" s="40" t="s">
        <v>120</v>
      </c>
      <c r="Q31" s="44" t="s">
        <v>121</v>
      </c>
      <c r="R31" s="44">
        <v>1</v>
      </c>
      <c r="S31" s="41">
        <f t="shared" si="0"/>
        <v>-1.0172852279744047E-2</v>
      </c>
      <c r="T31" s="44">
        <v>-1.5306120000000001</v>
      </c>
      <c r="U31" s="44">
        <v>-5.9062890000000001</v>
      </c>
      <c r="V31" s="44">
        <v>-0.44973099999999999</v>
      </c>
      <c r="W31" s="44">
        <v>0.819021</v>
      </c>
      <c r="X31" s="44">
        <f t="shared" si="1"/>
        <v>1.5570689773603597E-2</v>
      </c>
      <c r="Y31" s="40">
        <f t="shared" si="2"/>
        <v>6.0083805518477189E-2</v>
      </c>
    </row>
    <row r="32" spans="1:25">
      <c r="A32" s="48" t="s">
        <v>43</v>
      </c>
      <c r="B32" s="48" t="s">
        <v>120</v>
      </c>
      <c r="C32" s="50" t="s">
        <v>121</v>
      </c>
      <c r="D32" s="50">
        <v>1</v>
      </c>
      <c r="E32" s="50">
        <v>-0.83719399999999999</v>
      </c>
      <c r="F32" s="50">
        <v>1.4693879999999999</v>
      </c>
      <c r="G32" s="50">
        <v>-6.089963</v>
      </c>
      <c r="H32" s="50">
        <v>0.70838800000000002</v>
      </c>
      <c r="I32" s="50">
        <v>-0.169604</v>
      </c>
      <c r="J32" s="50">
        <v>-1.672779</v>
      </c>
      <c r="K32" s="36"/>
      <c r="L32" s="39" t="s">
        <v>47</v>
      </c>
      <c r="M32" s="53">
        <v>-1.0618286565919101E-2</v>
      </c>
      <c r="N32" s="41">
        <v>-5.5414395945263102E-2</v>
      </c>
      <c r="O32" s="41">
        <v>-6.5437516474048593E-2</v>
      </c>
      <c r="P32" s="40" t="s">
        <v>120</v>
      </c>
      <c r="Q32" s="44" t="s">
        <v>121</v>
      </c>
      <c r="R32" s="44">
        <v>1</v>
      </c>
      <c r="S32" s="41">
        <f t="shared" si="0"/>
        <v>-6.4153803719017473E-3</v>
      </c>
      <c r="T32" s="44">
        <v>0.46938800000000003</v>
      </c>
      <c r="U32" s="44">
        <v>-8.0287380000000006</v>
      </c>
      <c r="V32" s="44">
        <v>-0.40387600000000001</v>
      </c>
      <c r="W32" s="44">
        <v>-0.76680300000000001</v>
      </c>
      <c r="X32" s="44">
        <f t="shared" si="1"/>
        <v>-3.0113025620062176E-3</v>
      </c>
      <c r="Y32" s="40">
        <f t="shared" si="2"/>
        <v>5.1507408176341696E-2</v>
      </c>
    </row>
    <row r="33" spans="1:25">
      <c r="A33" s="48" t="s">
        <v>45</v>
      </c>
      <c r="B33" s="48" t="s">
        <v>120</v>
      </c>
      <c r="C33" s="50" t="s">
        <v>121</v>
      </c>
      <c r="D33" s="50">
        <v>1</v>
      </c>
      <c r="E33" s="50">
        <v>-5.5909E-2</v>
      </c>
      <c r="F33" s="50">
        <v>4.4693880000000004</v>
      </c>
      <c r="G33" s="50">
        <v>11.726364</v>
      </c>
      <c r="H33" s="50">
        <v>-1.4141820000000001</v>
      </c>
      <c r="I33" s="50">
        <v>2.6708919999999998</v>
      </c>
      <c r="J33" s="50">
        <v>-0.692496</v>
      </c>
      <c r="K33" s="36"/>
      <c r="L33" s="39" t="s">
        <v>50</v>
      </c>
      <c r="M33" s="53">
        <v>-4.6523832716048302E-3</v>
      </c>
      <c r="N33" s="41">
        <v>-6.3504914636723697E-2</v>
      </c>
      <c r="O33" s="41">
        <v>-4.11077875032788E-2</v>
      </c>
      <c r="P33" s="40" t="s">
        <v>120</v>
      </c>
      <c r="Q33" s="44" t="s">
        <v>121</v>
      </c>
      <c r="R33" s="44">
        <v>1</v>
      </c>
      <c r="S33" s="41">
        <f t="shared" si="0"/>
        <v>-4.4947707758747658E-4</v>
      </c>
      <c r="T33" s="44">
        <v>-3.5306120000000001</v>
      </c>
      <c r="U33" s="44">
        <v>4.2161600000000004</v>
      </c>
      <c r="V33" s="44">
        <v>0.80115599999999998</v>
      </c>
      <c r="W33" s="44">
        <v>-0.172097</v>
      </c>
      <c r="X33" s="44">
        <f t="shared" si="1"/>
        <v>1.5869291638552759E-3</v>
      </c>
      <c r="Y33" s="40">
        <f t="shared" si="2"/>
        <v>-1.8950672754412155E-3</v>
      </c>
    </row>
    <row r="34" spans="1:25">
      <c r="A34" s="48" t="s">
        <v>46</v>
      </c>
      <c r="B34" s="48" t="s">
        <v>120</v>
      </c>
      <c r="C34" s="50" t="s">
        <v>121</v>
      </c>
      <c r="D34" s="50">
        <v>1</v>
      </c>
      <c r="E34" s="50">
        <v>0.20815400000000001</v>
      </c>
      <c r="F34" s="50">
        <v>-1.5306120000000001</v>
      </c>
      <c r="G34" s="50">
        <v>-5.9062890000000001</v>
      </c>
      <c r="H34" s="50">
        <v>-0.44973099999999999</v>
      </c>
      <c r="I34" s="50">
        <v>0.819021</v>
      </c>
      <c r="J34" s="50">
        <v>-0.76122000000000001</v>
      </c>
      <c r="K34" s="36"/>
      <c r="L34" s="39" t="s">
        <v>51</v>
      </c>
      <c r="M34" s="53">
        <v>-2.1192957813452699E-3</v>
      </c>
      <c r="N34" s="41">
        <v>-5.08987195789814E-2</v>
      </c>
      <c r="O34" s="41">
        <v>-9.4863428967073594E-3</v>
      </c>
      <c r="P34" s="40" t="s">
        <v>120</v>
      </c>
      <c r="Q34" s="44" t="s">
        <v>121</v>
      </c>
      <c r="R34" s="44">
        <v>1</v>
      </c>
      <c r="S34" s="41">
        <f t="shared" si="0"/>
        <v>2.0836104126720836E-3</v>
      </c>
      <c r="T34" s="44">
        <v>-2.5306120000000001</v>
      </c>
      <c r="U34" s="44">
        <v>-1.845065</v>
      </c>
      <c r="V34" s="44">
        <v>0.83218099999999995</v>
      </c>
      <c r="W34" s="44">
        <v>0.73875400000000002</v>
      </c>
      <c r="X34" s="44">
        <f t="shared" si="1"/>
        <v>-5.2728095136329268E-3</v>
      </c>
      <c r="Y34" s="40">
        <f t="shared" si="2"/>
        <v>-3.8443966460568178E-3</v>
      </c>
    </row>
    <row r="35" spans="1:25">
      <c r="A35" s="48" t="s">
        <v>47</v>
      </c>
      <c r="B35" s="48" t="s">
        <v>120</v>
      </c>
      <c r="C35" s="50" t="s">
        <v>121</v>
      </c>
      <c r="D35" s="50">
        <v>1</v>
      </c>
      <c r="E35" s="50">
        <v>5.6372109999999997</v>
      </c>
      <c r="F35" s="50">
        <v>0.46938800000000003</v>
      </c>
      <c r="G35" s="50">
        <v>-8.0287380000000006</v>
      </c>
      <c r="H35" s="50">
        <v>-0.40387600000000001</v>
      </c>
      <c r="I35" s="50">
        <v>-0.76680300000000001</v>
      </c>
      <c r="J35" s="50">
        <v>2.2034210000000001</v>
      </c>
      <c r="K35" s="36"/>
      <c r="L35" s="39" t="s">
        <v>108</v>
      </c>
      <c r="M35" s="53">
        <v>1.2743571382343999E-4</v>
      </c>
      <c r="N35" s="41">
        <v>2.90569999197032E-3</v>
      </c>
      <c r="O35" s="41">
        <v>1.01001000002725E-2</v>
      </c>
      <c r="P35" s="40" t="s">
        <v>120</v>
      </c>
      <c r="Q35" s="44" t="s">
        <v>121</v>
      </c>
      <c r="R35" s="44">
        <v>1</v>
      </c>
      <c r="S35" s="41">
        <f t="shared" si="0"/>
        <v>4.3303419078407936E-3</v>
      </c>
      <c r="T35" s="44">
        <v>-4.5306119999999996</v>
      </c>
      <c r="U35" s="44">
        <v>12.277384</v>
      </c>
      <c r="V35" s="44">
        <v>1.607807</v>
      </c>
      <c r="W35" s="44">
        <v>-1.4369019999999999</v>
      </c>
      <c r="X35" s="44">
        <f t="shared" si="1"/>
        <v>-1.9619099011766391E-2</v>
      </c>
      <c r="Y35" s="40">
        <f t="shared" si="2"/>
        <v>5.3165270453854031E-2</v>
      </c>
    </row>
    <row r="36" spans="1:25">
      <c r="A36" s="48" t="s">
        <v>50</v>
      </c>
      <c r="B36" s="48" t="s">
        <v>120</v>
      </c>
      <c r="C36" s="50" t="s">
        <v>121</v>
      </c>
      <c r="D36" s="50">
        <v>1</v>
      </c>
      <c r="E36" s="50">
        <v>-0.51234000000000002</v>
      </c>
      <c r="F36" s="50">
        <v>-3.5306120000000001</v>
      </c>
      <c r="G36" s="50">
        <v>4.2161600000000004</v>
      </c>
      <c r="H36" s="50">
        <v>0.80115599999999998</v>
      </c>
      <c r="I36" s="50">
        <v>-0.172097</v>
      </c>
      <c r="J36" s="50">
        <v>1.3662570000000001</v>
      </c>
      <c r="K36" s="36"/>
      <c r="L36" s="39" t="s">
        <v>52</v>
      </c>
      <c r="M36" s="53">
        <v>1.17801424390301E-3</v>
      </c>
      <c r="N36" s="41">
        <v>4.8675428697606601E-3</v>
      </c>
      <c r="O36" s="41">
        <v>1.10234775056597E-2</v>
      </c>
      <c r="P36" s="40" t="s">
        <v>120</v>
      </c>
      <c r="Q36" s="44" t="s">
        <v>121</v>
      </c>
      <c r="R36" s="44">
        <v>1</v>
      </c>
      <c r="S36" s="41">
        <f t="shared" si="0"/>
        <v>5.380920437920364E-3</v>
      </c>
      <c r="T36" s="44">
        <v>3.4693879999999999</v>
      </c>
      <c r="U36" s="44">
        <v>3.7875890000000001</v>
      </c>
      <c r="V36" s="44">
        <v>0.41798000000000002</v>
      </c>
      <c r="W36" s="44">
        <v>-1.3588769999999999</v>
      </c>
      <c r="X36" s="44">
        <f t="shared" si="1"/>
        <v>1.8668500796275654E-2</v>
      </c>
      <c r="Y36" s="40">
        <f t="shared" si="2"/>
        <v>2.0380715060542353E-2</v>
      </c>
    </row>
    <row r="37" spans="1:25">
      <c r="A37" s="48" t="s">
        <v>51</v>
      </c>
      <c r="B37" s="48" t="s">
        <v>120</v>
      </c>
      <c r="C37" s="50" t="s">
        <v>121</v>
      </c>
      <c r="D37" s="50">
        <v>1</v>
      </c>
      <c r="E37" s="50">
        <v>-1.1311979999999999</v>
      </c>
      <c r="F37" s="50">
        <v>-2.5306120000000001</v>
      </c>
      <c r="G37" s="50">
        <v>-1.845065</v>
      </c>
      <c r="H37" s="50">
        <v>0.83218099999999995</v>
      </c>
      <c r="I37" s="50">
        <v>0.73875400000000002</v>
      </c>
      <c r="J37" s="50">
        <v>2.420007</v>
      </c>
      <c r="K37" s="36"/>
      <c r="L37" s="39" t="s">
        <v>53</v>
      </c>
      <c r="M37" s="53">
        <v>-1.2564535714253601E-2</v>
      </c>
      <c r="N37" s="41">
        <v>-0.10734460002277001</v>
      </c>
      <c r="O37" s="41">
        <v>-9.4751600001472994E-2</v>
      </c>
      <c r="P37" s="40" t="s">
        <v>120</v>
      </c>
      <c r="Q37" s="44" t="s">
        <v>121</v>
      </c>
      <c r="R37" s="44">
        <v>1</v>
      </c>
      <c r="S37" s="41">
        <f t="shared" si="0"/>
        <v>-8.3616295202362471E-3</v>
      </c>
      <c r="T37" s="44">
        <v>-4.5306119999999996</v>
      </c>
      <c r="U37" s="44">
        <v>12.277384</v>
      </c>
      <c r="V37" s="44">
        <v>-1.2943469999999999</v>
      </c>
      <c r="W37" s="44">
        <v>1.2796080000000001</v>
      </c>
      <c r="X37" s="44">
        <f t="shared" si="1"/>
        <v>3.7883299043936579E-2</v>
      </c>
      <c r="Y37" s="40">
        <f t="shared" si="2"/>
        <v>-0.10265893648567617</v>
      </c>
    </row>
    <row r="38" spans="1:25">
      <c r="A38" s="48" t="s">
        <v>108</v>
      </c>
      <c r="B38" s="48" t="s">
        <v>120</v>
      </c>
      <c r="C38" s="50" t="s">
        <v>121</v>
      </c>
      <c r="D38" s="50">
        <v>1</v>
      </c>
      <c r="E38" s="50">
        <v>-1.4252020000000001</v>
      </c>
      <c r="F38" s="50">
        <v>-4.5306119999999996</v>
      </c>
      <c r="G38" s="50">
        <v>12.277384</v>
      </c>
      <c r="H38" s="50">
        <v>1.607807</v>
      </c>
      <c r="I38" s="50">
        <v>-1.4369019999999999</v>
      </c>
      <c r="J38" s="50">
        <v>6.0144209999999996</v>
      </c>
      <c r="K38" s="36"/>
      <c r="L38" s="39" t="s">
        <v>54</v>
      </c>
      <c r="M38" s="53">
        <v>1.18564729928035E-3</v>
      </c>
      <c r="N38" s="41">
        <v>1.2136934150476E-2</v>
      </c>
      <c r="O38" s="41">
        <v>-7.9860369442030798E-4</v>
      </c>
      <c r="P38" s="40" t="s">
        <v>120</v>
      </c>
      <c r="Q38" s="44" t="s">
        <v>121</v>
      </c>
      <c r="R38" s="44">
        <v>1</v>
      </c>
      <c r="S38" s="41">
        <f t="shared" si="0"/>
        <v>5.3885534932977038E-3</v>
      </c>
      <c r="T38" s="44">
        <v>-3.5306120000000001</v>
      </c>
      <c r="U38" s="44">
        <v>4.2161600000000004</v>
      </c>
      <c r="V38" s="44">
        <v>0.19622300000000001</v>
      </c>
      <c r="W38" s="44">
        <v>0.51356999999999997</v>
      </c>
      <c r="X38" s="44">
        <f t="shared" si="1"/>
        <v>-1.9024891626078792E-2</v>
      </c>
      <c r="Y38" s="40">
        <f t="shared" si="2"/>
        <v>2.2719003696302049E-2</v>
      </c>
    </row>
    <row r="39" spans="1:25">
      <c r="A39" s="48" t="s">
        <v>52</v>
      </c>
      <c r="B39" s="48" t="s">
        <v>120</v>
      </c>
      <c r="C39" s="50" t="s">
        <v>121</v>
      </c>
      <c r="D39" s="50">
        <v>1</v>
      </c>
      <c r="E39" s="50">
        <v>-1.1311979999999999</v>
      </c>
      <c r="F39" s="50">
        <v>3.4693879999999999</v>
      </c>
      <c r="G39" s="50">
        <v>3.7875890000000001</v>
      </c>
      <c r="H39" s="50">
        <v>0.41798000000000002</v>
      </c>
      <c r="I39" s="50">
        <v>-1.3588769999999999</v>
      </c>
      <c r="J39" s="50">
        <v>-4.3671810000000004</v>
      </c>
      <c r="K39" s="36"/>
      <c r="L39" s="39" t="s">
        <v>55</v>
      </c>
      <c r="M39" s="53">
        <v>-1.5656857150524201E-3</v>
      </c>
      <c r="N39" s="41">
        <v>-8.6400000072899292E-3</v>
      </c>
      <c r="O39" s="41">
        <v>-1.00153000021237E-2</v>
      </c>
      <c r="P39" s="40" t="s">
        <v>120</v>
      </c>
      <c r="Q39" s="44" t="s">
        <v>121</v>
      </c>
      <c r="R39" s="44">
        <v>1</v>
      </c>
      <c r="S39" s="41">
        <f t="shared" si="0"/>
        <v>2.6372204789649337E-3</v>
      </c>
      <c r="T39" s="44">
        <v>-0.53061199999999997</v>
      </c>
      <c r="U39" s="44">
        <v>-7.9675140000000004</v>
      </c>
      <c r="V39" s="44">
        <v>0.42182999999999998</v>
      </c>
      <c r="W39" s="44">
        <v>-0.74821899999999997</v>
      </c>
      <c r="X39" s="44">
        <f t="shared" si="1"/>
        <v>-1.3993408327845414E-3</v>
      </c>
      <c r="Y39" s="40">
        <f t="shared" si="2"/>
        <v>-2.1012091087239816E-2</v>
      </c>
    </row>
    <row r="40" spans="1:25">
      <c r="A40" s="48" t="s">
        <v>53</v>
      </c>
      <c r="B40" s="48" t="s">
        <v>120</v>
      </c>
      <c r="C40" s="50" t="s">
        <v>121</v>
      </c>
      <c r="D40" s="50">
        <v>1</v>
      </c>
      <c r="E40" s="50">
        <v>-1.4252020000000001</v>
      </c>
      <c r="F40" s="50">
        <v>-4.5306119999999996</v>
      </c>
      <c r="G40" s="50">
        <v>12.277384</v>
      </c>
      <c r="H40" s="50">
        <v>-1.2943469999999999</v>
      </c>
      <c r="I40" s="50">
        <v>1.2796080000000001</v>
      </c>
      <c r="J40" s="50">
        <v>6.0144209999999996</v>
      </c>
      <c r="K40" s="36"/>
      <c r="L40" s="39" t="s">
        <v>56</v>
      </c>
      <c r="M40" s="53">
        <v>-2.48013785707632E-2</v>
      </c>
      <c r="N40" s="41">
        <v>-0.14633959997445301</v>
      </c>
      <c r="O40" s="41">
        <v>-7.9127300006803097E-2</v>
      </c>
      <c r="P40" s="40" t="s">
        <v>120</v>
      </c>
      <c r="Q40" s="44" t="s">
        <v>121</v>
      </c>
      <c r="R40" s="44">
        <v>1</v>
      </c>
      <c r="S40" s="41">
        <f t="shared" si="0"/>
        <v>-2.0598472376745846E-2</v>
      </c>
      <c r="T40" s="44">
        <v>3.4693879999999999</v>
      </c>
      <c r="U40" s="44">
        <v>3.7875890000000001</v>
      </c>
      <c r="V40" s="44">
        <v>-0.86137300000000006</v>
      </c>
      <c r="W40" s="44">
        <v>8.7790000000000003E-3</v>
      </c>
      <c r="X40" s="44">
        <f t="shared" si="1"/>
        <v>-7.1464092882213517E-2</v>
      </c>
      <c r="Y40" s="40">
        <f t="shared" si="2"/>
        <v>-7.801854739096642E-2</v>
      </c>
    </row>
    <row r="41" spans="1:25">
      <c r="A41" s="48" t="s">
        <v>54</v>
      </c>
      <c r="B41" s="48" t="s">
        <v>120</v>
      </c>
      <c r="C41" s="50" t="s">
        <v>121</v>
      </c>
      <c r="D41" s="50">
        <v>1</v>
      </c>
      <c r="E41" s="50">
        <v>0.53209899999999999</v>
      </c>
      <c r="F41" s="50">
        <v>-3.5306120000000001</v>
      </c>
      <c r="G41" s="50">
        <v>4.2161600000000004</v>
      </c>
      <c r="H41" s="50">
        <v>0.19622300000000001</v>
      </c>
      <c r="I41" s="50">
        <v>0.51356999999999997</v>
      </c>
      <c r="J41" s="50">
        <v>-2.321253</v>
      </c>
      <c r="K41" s="36"/>
      <c r="L41" s="39" t="s">
        <v>58</v>
      </c>
      <c r="M41" s="53">
        <v>-4.2909071364972597E-3</v>
      </c>
      <c r="N41" s="41">
        <v>-1.48043999797665E-2</v>
      </c>
      <c r="O41" s="41">
        <v>-2.5678499951027299E-2</v>
      </c>
      <c r="P41" s="40" t="s">
        <v>120</v>
      </c>
      <c r="Q41" s="44" t="s">
        <v>121</v>
      </c>
      <c r="R41" s="44">
        <v>1</v>
      </c>
      <c r="S41" s="41">
        <f t="shared" si="0"/>
        <v>-8.8000942479906155E-5</v>
      </c>
      <c r="T41" s="44">
        <v>-3.5306120000000001</v>
      </c>
      <c r="U41" s="44">
        <v>4.2161600000000004</v>
      </c>
      <c r="V41" s="44">
        <v>0.43234499999999998</v>
      </c>
      <c r="W41" s="44">
        <v>-0.245945</v>
      </c>
      <c r="X41" s="44">
        <f t="shared" si="1"/>
        <v>3.1069718353086642E-4</v>
      </c>
      <c r="Y41" s="40">
        <f t="shared" si="2"/>
        <v>-3.7102605364608117E-4</v>
      </c>
    </row>
    <row r="42" spans="1:25">
      <c r="A42" s="48" t="s">
        <v>55</v>
      </c>
      <c r="B42" s="48" t="s">
        <v>120</v>
      </c>
      <c r="C42" s="50" t="s">
        <v>121</v>
      </c>
      <c r="D42" s="50">
        <v>1</v>
      </c>
      <c r="E42" s="50">
        <v>5.79E-3</v>
      </c>
      <c r="F42" s="50">
        <v>-0.53061199999999997</v>
      </c>
      <c r="G42" s="50">
        <v>-7.9675140000000004</v>
      </c>
      <c r="H42" s="50">
        <v>0.42182999999999998</v>
      </c>
      <c r="I42" s="50">
        <v>-0.74821899999999997</v>
      </c>
      <c r="J42" s="50">
        <v>-0.445689</v>
      </c>
      <c r="K42" s="36"/>
      <c r="L42" s="39" t="s">
        <v>59</v>
      </c>
      <c r="M42" s="53">
        <v>-2.5721764275139E-2</v>
      </c>
      <c r="N42" s="41">
        <v>-0.13521959981881099</v>
      </c>
      <c r="O42" s="41">
        <v>-0.11786190001294</v>
      </c>
      <c r="P42" s="40" t="s">
        <v>120</v>
      </c>
      <c r="Q42" s="44" t="s">
        <v>121</v>
      </c>
      <c r="R42" s="44">
        <v>1</v>
      </c>
      <c r="S42" s="41">
        <f t="shared" si="0"/>
        <v>-2.1518858081121646E-2</v>
      </c>
      <c r="T42" s="44">
        <v>-1.5306120000000001</v>
      </c>
      <c r="U42" s="44">
        <v>-5.9062890000000001</v>
      </c>
      <c r="V42" s="44">
        <v>-1.563364</v>
      </c>
      <c r="W42" s="44">
        <v>1.7781709999999999</v>
      </c>
      <c r="X42" s="44">
        <f t="shared" si="1"/>
        <v>3.2937022405261765E-2</v>
      </c>
      <c r="Y42" s="40">
        <f t="shared" si="2"/>
        <v>0.1270965947770899</v>
      </c>
    </row>
    <row r="43" spans="1:25">
      <c r="A43" s="48" t="s">
        <v>56</v>
      </c>
      <c r="B43" s="48" t="s">
        <v>120</v>
      </c>
      <c r="C43" s="50" t="s">
        <v>121</v>
      </c>
      <c r="D43" s="50">
        <v>1</v>
      </c>
      <c r="E43" s="50">
        <v>-0.64391699999999996</v>
      </c>
      <c r="F43" s="50">
        <v>3.4693879999999999</v>
      </c>
      <c r="G43" s="50">
        <v>3.7875890000000001</v>
      </c>
      <c r="H43" s="50">
        <v>-0.86137300000000006</v>
      </c>
      <c r="I43" s="50">
        <v>8.7790000000000003E-3</v>
      </c>
      <c r="J43" s="50">
        <v>-2.676615</v>
      </c>
      <c r="K43" s="36"/>
      <c r="L43" s="39" t="s">
        <v>61</v>
      </c>
      <c r="M43" s="53">
        <v>-1.7072221422235401E-2</v>
      </c>
      <c r="N43" s="41">
        <v>-5.11482999427244E-2</v>
      </c>
      <c r="O43" s="41">
        <v>-4.81179000344127E-2</v>
      </c>
      <c r="P43" s="40" t="s">
        <v>120</v>
      </c>
      <c r="Q43" s="44" t="s">
        <v>121</v>
      </c>
      <c r="R43" s="44">
        <v>1</v>
      </c>
      <c r="S43" s="41">
        <f t="shared" si="0"/>
        <v>-1.2869315228218048E-2</v>
      </c>
      <c r="T43" s="44">
        <v>-3.5306120000000001</v>
      </c>
      <c r="U43" s="44">
        <v>4.2161600000000004</v>
      </c>
      <c r="V43" s="44">
        <v>0.94205899999999998</v>
      </c>
      <c r="W43" s="44">
        <v>-1.9008849999999999</v>
      </c>
      <c r="X43" s="44">
        <f t="shared" si="1"/>
        <v>4.5436558776529377E-2</v>
      </c>
      <c r="Y43" s="40">
        <f t="shared" si="2"/>
        <v>-5.4259092092603808E-2</v>
      </c>
    </row>
    <row r="44" spans="1:25">
      <c r="A44" s="47" t="s">
        <v>57</v>
      </c>
      <c r="B44" s="48" t="s">
        <v>120</v>
      </c>
      <c r="C44" s="50" t="s">
        <v>121</v>
      </c>
      <c r="D44" s="50">
        <v>1</v>
      </c>
      <c r="E44" s="50">
        <v>-0.54318999999999995</v>
      </c>
      <c r="F44" s="50">
        <v>1.4693879999999999</v>
      </c>
      <c r="G44" s="50">
        <v>-6.089963</v>
      </c>
      <c r="H44" s="50">
        <v>1.168177</v>
      </c>
      <c r="I44" s="50">
        <v>-0.44365500000000002</v>
      </c>
      <c r="J44" s="50">
        <v>-1.2407729999999999</v>
      </c>
      <c r="K44" s="36"/>
      <c r="L44" s="39" t="s">
        <v>63</v>
      </c>
      <c r="M44" s="53">
        <v>-1.75139285690551E-2</v>
      </c>
      <c r="N44" s="41">
        <v>-1.98964499868453E-2</v>
      </c>
      <c r="O44" s="41">
        <v>-2.6286300038918901E-2</v>
      </c>
      <c r="P44" s="40" t="s">
        <v>120</v>
      </c>
      <c r="Q44" s="44" t="s">
        <v>121</v>
      </c>
      <c r="R44" s="44">
        <v>1</v>
      </c>
      <c r="S44" s="41">
        <f t="shared" si="0"/>
        <v>-1.3311022375037746E-2</v>
      </c>
      <c r="T44" s="44">
        <v>1.4693879999999999</v>
      </c>
      <c r="U44" s="44">
        <v>-6.089963</v>
      </c>
      <c r="V44" s="44">
        <v>-2.1608139999999998</v>
      </c>
      <c r="W44" s="44">
        <v>1.0370550000000001</v>
      </c>
      <c r="X44" s="44">
        <f t="shared" si="1"/>
        <v>-1.9559056545611964E-2</v>
      </c>
      <c r="Y44" s="40">
        <f t="shared" si="2"/>
        <v>8.1063633756151998E-2</v>
      </c>
    </row>
    <row r="45" spans="1:25">
      <c r="A45" s="48" t="s">
        <v>58</v>
      </c>
      <c r="B45" s="48" t="s">
        <v>120</v>
      </c>
      <c r="C45" s="50" t="s">
        <v>121</v>
      </c>
      <c r="D45" s="50">
        <v>1</v>
      </c>
      <c r="E45" s="50">
        <v>-1.4252020000000001</v>
      </c>
      <c r="F45" s="50">
        <v>-3.5306120000000001</v>
      </c>
      <c r="G45" s="50">
        <v>4.2161600000000004</v>
      </c>
      <c r="H45" s="50">
        <v>0.43234499999999998</v>
      </c>
      <c r="I45" s="50">
        <v>-0.245945</v>
      </c>
      <c r="J45" s="50">
        <v>4.5892189999999999</v>
      </c>
      <c r="K45" s="36"/>
    </row>
    <row r="46" spans="1:25">
      <c r="A46" s="48" t="s">
        <v>59</v>
      </c>
      <c r="B46" s="48" t="s">
        <v>120</v>
      </c>
      <c r="C46" s="50" t="s">
        <v>121</v>
      </c>
      <c r="D46" s="50">
        <v>1</v>
      </c>
      <c r="E46" s="50">
        <v>1.800665</v>
      </c>
      <c r="F46" s="50">
        <v>-1.5306120000000001</v>
      </c>
      <c r="G46" s="50">
        <v>-5.9062890000000001</v>
      </c>
      <c r="H46" s="50">
        <v>-1.563364</v>
      </c>
      <c r="I46" s="50">
        <v>1.7781709999999999</v>
      </c>
      <c r="J46" s="50">
        <v>-3.1987359999999998</v>
      </c>
      <c r="K46" s="36"/>
    </row>
    <row r="47" spans="1:25">
      <c r="A47" s="48" t="s">
        <v>61</v>
      </c>
      <c r="B47" s="48" t="s">
        <v>120</v>
      </c>
      <c r="C47" s="50" t="s">
        <v>121</v>
      </c>
      <c r="D47" s="50">
        <v>1</v>
      </c>
      <c r="E47" s="50">
        <v>-1.4252020000000001</v>
      </c>
      <c r="F47" s="50">
        <v>-3.5306120000000001</v>
      </c>
      <c r="G47" s="50">
        <v>4.2161600000000004</v>
      </c>
      <c r="H47" s="50">
        <v>0.94205899999999998</v>
      </c>
      <c r="I47" s="50">
        <v>-1.9008849999999999</v>
      </c>
      <c r="J47" s="50">
        <v>4.5892189999999999</v>
      </c>
      <c r="K47" s="36"/>
    </row>
    <row r="48" spans="1:25">
      <c r="A48" s="47" t="s">
        <v>62</v>
      </c>
      <c r="B48" s="48" t="s">
        <v>120</v>
      </c>
      <c r="C48" s="50" t="s">
        <v>121</v>
      </c>
      <c r="D48" s="50">
        <v>1</v>
      </c>
      <c r="E48" s="50">
        <v>5.0800530000000004</v>
      </c>
      <c r="F48" s="50">
        <v>0.46938800000000003</v>
      </c>
      <c r="G48" s="50">
        <v>-8.0287380000000006</v>
      </c>
      <c r="H48" s="50">
        <v>-1.601156</v>
      </c>
      <c r="I48" s="50">
        <v>-0.24959000000000001</v>
      </c>
      <c r="J48" s="50">
        <v>1.9418979999999999</v>
      </c>
      <c r="K48" s="36"/>
    </row>
    <row r="49" spans="1:11">
      <c r="A49" s="48" t="s">
        <v>63</v>
      </c>
      <c r="B49" s="48" t="s">
        <v>120</v>
      </c>
      <c r="C49" s="50" t="s">
        <v>121</v>
      </c>
      <c r="D49" s="50">
        <v>1</v>
      </c>
      <c r="E49" s="50">
        <v>4.4817999999999997E-2</v>
      </c>
      <c r="F49" s="50">
        <v>1.4693879999999999</v>
      </c>
      <c r="G49" s="50">
        <v>-6.089963</v>
      </c>
      <c r="H49" s="50">
        <v>-2.1608139999999998</v>
      </c>
      <c r="I49" s="50">
        <v>1.0370550000000001</v>
      </c>
      <c r="J49" s="50">
        <v>-0.37676100000000001</v>
      </c>
      <c r="K49" s="36"/>
    </row>
    <row r="50" spans="1:11">
      <c r="K50" s="36"/>
    </row>
    <row r="51" spans="1:11">
      <c r="K51" s="36"/>
    </row>
    <row r="52" spans="1:11">
      <c r="K52" s="36"/>
    </row>
    <row r="53" spans="1:11">
      <c r="A53" s="47"/>
      <c r="B53" s="48" t="s">
        <v>99</v>
      </c>
      <c r="K53" s="36"/>
    </row>
    <row r="54" spans="1:11">
      <c r="K54" s="36"/>
    </row>
    <row r="55" spans="1:11">
      <c r="K55" s="36"/>
    </row>
    <row r="56" spans="1:11">
      <c r="K56" s="36"/>
    </row>
  </sheetData>
  <conditionalFormatting sqref="K20">
    <cfRule type="iconSet" priority="1">
      <iconSet iconSet="3Arrows">
        <cfvo type="percent" val="0"/>
        <cfvo type="percent" val="33"/>
        <cfvo type="percent" val="67"/>
      </iconSet>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7B8E6-D39B-E84B-97A3-4053E61DEF49}">
  <dimension ref="A1:C49"/>
  <sheetViews>
    <sheetView workbookViewId="0">
      <selection activeCell="B2" sqref="B2"/>
    </sheetView>
  </sheetViews>
  <sheetFormatPr baseColWidth="10" defaultColWidth="11.5" defaultRowHeight="13"/>
  <cols>
    <col min="1" max="1" width="10.83203125" style="3"/>
  </cols>
  <sheetData>
    <row r="1" spans="1:3">
      <c r="A1" s="2" t="s">
        <v>123</v>
      </c>
      <c r="B1" s="1" t="s">
        <v>2</v>
      </c>
      <c r="C1" s="1" t="s">
        <v>68</v>
      </c>
    </row>
    <row r="2" spans="1:3">
      <c r="A2" s="3">
        <v>1001</v>
      </c>
    </row>
    <row r="3" spans="1:3">
      <c r="A3" s="3">
        <v>1003</v>
      </c>
    </row>
    <row r="4" spans="1:3">
      <c r="A4" s="3">
        <v>1004</v>
      </c>
    </row>
    <row r="5" spans="1:3">
      <c r="A5" s="3">
        <v>1006</v>
      </c>
    </row>
    <row r="6" spans="1:3">
      <c r="A6" s="3">
        <v>1009</v>
      </c>
    </row>
    <row r="7" spans="1:3">
      <c r="A7" s="3">
        <v>1010</v>
      </c>
    </row>
    <row r="8" spans="1:3">
      <c r="A8" s="3">
        <v>1012</v>
      </c>
    </row>
    <row r="9" spans="1:3">
      <c r="A9" s="3">
        <v>1013</v>
      </c>
    </row>
    <row r="10" spans="1:3">
      <c r="A10" s="3">
        <v>1015</v>
      </c>
    </row>
    <row r="11" spans="1:3">
      <c r="A11" s="3">
        <v>1016</v>
      </c>
    </row>
    <row r="12" spans="1:3">
      <c r="A12" s="3">
        <v>1019</v>
      </c>
    </row>
    <row r="13" spans="1:3">
      <c r="A13" s="3">
        <v>1021</v>
      </c>
    </row>
    <row r="14" spans="1:3">
      <c r="A14" s="3">
        <v>1242</v>
      </c>
    </row>
    <row r="15" spans="1:3">
      <c r="A15" s="3">
        <v>1243</v>
      </c>
    </row>
    <row r="16" spans="1:3">
      <c r="A16" s="3">
        <v>1244</v>
      </c>
    </row>
    <row r="17" spans="1:1">
      <c r="A17" s="3">
        <v>1245</v>
      </c>
    </row>
    <row r="18" spans="1:1">
      <c r="A18" s="3">
        <v>1247</v>
      </c>
    </row>
    <row r="19" spans="1:1">
      <c r="A19" s="3">
        <v>1248</v>
      </c>
    </row>
    <row r="20" spans="1:1">
      <c r="A20" s="3">
        <v>1249</v>
      </c>
    </row>
    <row r="21" spans="1:1">
      <c r="A21" s="3">
        <v>1255</v>
      </c>
    </row>
    <row r="22" spans="1:1">
      <c r="A22" s="3">
        <v>1276</v>
      </c>
    </row>
    <row r="23" spans="1:1">
      <c r="A23" s="3">
        <v>1282</v>
      </c>
    </row>
    <row r="24" spans="1:1">
      <c r="A24" s="3">
        <v>1286</v>
      </c>
    </row>
    <row r="25" spans="1:1">
      <c r="A25" s="3">
        <v>1294</v>
      </c>
    </row>
    <row r="26" spans="1:1">
      <c r="A26" s="3">
        <v>1300</v>
      </c>
    </row>
    <row r="27" spans="1:1">
      <c r="A27" s="3">
        <v>1301</v>
      </c>
    </row>
    <row r="28" spans="1:1">
      <c r="A28" s="3">
        <v>1302</v>
      </c>
    </row>
    <row r="29" spans="1:1">
      <c r="A29" s="3">
        <v>1303</v>
      </c>
    </row>
    <row r="30" spans="1:1">
      <c r="A30" s="3">
        <v>3116</v>
      </c>
    </row>
    <row r="31" spans="1:1">
      <c r="A31" s="3">
        <v>3125</v>
      </c>
    </row>
    <row r="32" spans="1:1">
      <c r="A32" s="3">
        <v>3140</v>
      </c>
    </row>
    <row r="33" spans="1:1">
      <c r="A33" s="3">
        <v>3143</v>
      </c>
    </row>
    <row r="34" spans="1:1">
      <c r="A34" s="3">
        <v>3166</v>
      </c>
    </row>
    <row r="35" spans="1:1">
      <c r="A35" s="3">
        <v>3167</v>
      </c>
    </row>
    <row r="36" spans="1:1">
      <c r="A36" s="3">
        <v>3170</v>
      </c>
    </row>
    <row r="37" spans="1:1">
      <c r="A37" s="3">
        <v>3173</v>
      </c>
    </row>
    <row r="38" spans="1:1">
      <c r="A38" s="3">
        <v>3175</v>
      </c>
    </row>
    <row r="39" spans="1:1">
      <c r="A39" s="3">
        <v>3176</v>
      </c>
    </row>
    <row r="40" spans="1:1">
      <c r="A40" s="3">
        <v>3186</v>
      </c>
    </row>
    <row r="41" spans="1:1">
      <c r="A41" s="3">
        <v>3189</v>
      </c>
    </row>
    <row r="42" spans="1:1">
      <c r="A42" s="3">
        <v>3190</v>
      </c>
    </row>
    <row r="43" spans="1:1">
      <c r="A43" s="3">
        <v>3200</v>
      </c>
    </row>
    <row r="44" spans="1:1">
      <c r="A44" s="3">
        <v>3206</v>
      </c>
    </row>
    <row r="45" spans="1:1">
      <c r="A45" s="3">
        <v>3210</v>
      </c>
    </row>
    <row r="46" spans="1:1">
      <c r="A46" s="3">
        <v>3212</v>
      </c>
    </row>
    <row r="47" spans="1:1">
      <c r="A47" s="3">
        <v>3218</v>
      </c>
    </row>
    <row r="48" spans="1:1">
      <c r="A48" s="3">
        <v>3220</v>
      </c>
    </row>
    <row r="49" spans="1:1">
      <c r="A49" s="3">
        <v>3223</v>
      </c>
    </row>
  </sheetData>
  <sortState xmlns:xlrd2="http://schemas.microsoft.com/office/spreadsheetml/2017/richdata2" ref="A2:A1048576">
    <sortCondition ref="A1:A104857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A3127-96F6-944C-817E-FC7E68C518CD}">
  <dimension ref="A1:G1034"/>
  <sheetViews>
    <sheetView workbookViewId="0">
      <selection activeCell="C58" sqref="C58"/>
    </sheetView>
  </sheetViews>
  <sheetFormatPr baseColWidth="10" defaultColWidth="11.5" defaultRowHeight="13"/>
  <cols>
    <col min="2" max="2" width="24.1640625" customWidth="1"/>
    <col min="3" max="3" width="22" style="8" customWidth="1"/>
    <col min="4" max="4" width="10.83203125" style="1"/>
    <col min="6" max="6" width="14.83203125" customWidth="1"/>
  </cols>
  <sheetData>
    <row r="1" spans="1:7">
      <c r="B1" t="s">
        <v>124</v>
      </c>
      <c r="C1" s="8" t="s">
        <v>125</v>
      </c>
      <c r="D1" s="1" t="s">
        <v>126</v>
      </c>
      <c r="E1" s="1" t="s">
        <v>127</v>
      </c>
      <c r="F1" t="s">
        <v>94</v>
      </c>
      <c r="G1" t="s">
        <v>94</v>
      </c>
    </row>
    <row r="2" spans="1:7">
      <c r="A2" t="s">
        <v>9</v>
      </c>
      <c r="B2" t="s">
        <v>128</v>
      </c>
      <c r="C2" s="8" t="s">
        <v>128</v>
      </c>
      <c r="D2" s="1">
        <v>1</v>
      </c>
      <c r="E2" s="1">
        <v>1</v>
      </c>
      <c r="F2" t="s">
        <v>126</v>
      </c>
      <c r="G2" t="s">
        <v>127</v>
      </c>
    </row>
    <row r="3" spans="1:7">
      <c r="A3" t="s">
        <v>10</v>
      </c>
      <c r="B3" t="s">
        <v>129</v>
      </c>
      <c r="C3" s="8" t="s">
        <v>130</v>
      </c>
      <c r="D3" s="1">
        <v>1</v>
      </c>
      <c r="E3" s="1">
        <v>1</v>
      </c>
      <c r="F3">
        <v>0</v>
      </c>
      <c r="G3">
        <v>0</v>
      </c>
    </row>
    <row r="4" spans="1:7">
      <c r="A4" t="s">
        <v>11</v>
      </c>
      <c r="B4" t="s">
        <v>128</v>
      </c>
      <c r="C4" s="8" t="s">
        <v>131</v>
      </c>
      <c r="D4" s="1">
        <v>1</v>
      </c>
      <c r="E4" s="1" t="s">
        <v>128</v>
      </c>
      <c r="F4">
        <v>0</v>
      </c>
      <c r="G4">
        <v>0</v>
      </c>
    </row>
    <row r="5" spans="1:7">
      <c r="A5" t="s">
        <v>12</v>
      </c>
      <c r="B5" t="s">
        <v>128</v>
      </c>
      <c r="C5" s="8" t="s">
        <v>128</v>
      </c>
      <c r="D5" s="1">
        <v>1</v>
      </c>
      <c r="E5" s="1">
        <v>1</v>
      </c>
      <c r="F5">
        <v>0</v>
      </c>
      <c r="G5">
        <v>0</v>
      </c>
    </row>
    <row r="6" spans="1:7">
      <c r="A6" t="s">
        <v>13</v>
      </c>
      <c r="B6" t="s">
        <v>132</v>
      </c>
      <c r="C6" s="8" t="s">
        <v>128</v>
      </c>
      <c r="D6" s="1" t="s">
        <v>133</v>
      </c>
      <c r="E6" s="1" t="s">
        <v>133</v>
      </c>
      <c r="F6">
        <v>0</v>
      </c>
      <c r="G6">
        <v>0</v>
      </c>
    </row>
    <row r="7" spans="1:7">
      <c r="A7" t="s">
        <v>14</v>
      </c>
      <c r="B7" t="s">
        <v>128</v>
      </c>
      <c r="C7" s="8" t="s">
        <v>128</v>
      </c>
      <c r="D7" s="1">
        <v>1</v>
      </c>
      <c r="E7" s="1">
        <v>1</v>
      </c>
      <c r="F7">
        <v>0</v>
      </c>
      <c r="G7">
        <v>0</v>
      </c>
    </row>
    <row r="8" spans="1:7">
      <c r="A8" t="s">
        <v>15</v>
      </c>
      <c r="B8" t="s">
        <v>128</v>
      </c>
      <c r="C8" s="8" t="s">
        <v>128</v>
      </c>
      <c r="D8" s="1">
        <v>1</v>
      </c>
      <c r="E8" s="1">
        <v>1</v>
      </c>
      <c r="F8">
        <v>0</v>
      </c>
      <c r="G8">
        <v>0</v>
      </c>
    </row>
    <row r="9" spans="1:7">
      <c r="A9" t="s">
        <v>16</v>
      </c>
      <c r="B9" t="s">
        <v>134</v>
      </c>
      <c r="C9" s="8" t="s">
        <v>128</v>
      </c>
      <c r="D9" s="1">
        <v>1</v>
      </c>
      <c r="E9" s="1">
        <v>1</v>
      </c>
      <c r="F9">
        <v>0</v>
      </c>
      <c r="G9">
        <v>0</v>
      </c>
    </row>
    <row r="10" spans="1:7">
      <c r="A10" t="s">
        <v>17</v>
      </c>
      <c r="B10" t="s">
        <v>128</v>
      </c>
      <c r="C10" s="8" t="s">
        <v>128</v>
      </c>
      <c r="D10" s="1">
        <v>1</v>
      </c>
      <c r="E10" s="1">
        <v>1</v>
      </c>
      <c r="F10">
        <v>0</v>
      </c>
      <c r="G10">
        <v>0</v>
      </c>
    </row>
    <row r="11" spans="1:7">
      <c r="A11" t="s">
        <v>18</v>
      </c>
      <c r="B11" t="s">
        <v>128</v>
      </c>
      <c r="C11" s="8" t="s">
        <v>128</v>
      </c>
      <c r="D11" s="1">
        <v>1</v>
      </c>
      <c r="E11" s="1">
        <v>1</v>
      </c>
      <c r="F11">
        <v>0</v>
      </c>
      <c r="G11">
        <v>0</v>
      </c>
    </row>
    <row r="12" spans="1:7">
      <c r="A12" t="s">
        <v>19</v>
      </c>
      <c r="B12" t="s">
        <v>128</v>
      </c>
      <c r="C12" s="8" t="s">
        <v>128</v>
      </c>
      <c r="D12" s="1">
        <v>1</v>
      </c>
      <c r="E12" s="1">
        <v>1</v>
      </c>
      <c r="F12">
        <v>0</v>
      </c>
      <c r="G12">
        <v>0</v>
      </c>
    </row>
    <row r="13" spans="1:7">
      <c r="A13" t="s">
        <v>20</v>
      </c>
      <c r="B13" t="s">
        <v>128</v>
      </c>
      <c r="C13" s="8" t="s">
        <v>128</v>
      </c>
      <c r="D13" s="1">
        <v>1</v>
      </c>
      <c r="E13" s="1">
        <v>1</v>
      </c>
      <c r="F13">
        <v>0</v>
      </c>
      <c r="G13">
        <v>0</v>
      </c>
    </row>
    <row r="14" spans="1:7">
      <c r="A14" t="s">
        <v>21</v>
      </c>
      <c r="B14" t="s">
        <v>128</v>
      </c>
      <c r="C14" s="8" t="s">
        <v>128</v>
      </c>
      <c r="D14" s="1">
        <v>1</v>
      </c>
      <c r="E14" s="1">
        <v>1</v>
      </c>
      <c r="F14">
        <v>0</v>
      </c>
      <c r="G14">
        <v>0</v>
      </c>
    </row>
    <row r="15" spans="1:7">
      <c r="A15" t="s">
        <v>135</v>
      </c>
      <c r="B15" t="s">
        <v>136</v>
      </c>
      <c r="C15" s="8" t="s">
        <v>128</v>
      </c>
      <c r="D15" s="1" t="s">
        <v>128</v>
      </c>
      <c r="E15" s="1" t="s">
        <v>128</v>
      </c>
      <c r="F15">
        <v>0</v>
      </c>
      <c r="G15">
        <v>0</v>
      </c>
    </row>
    <row r="16" spans="1:7">
      <c r="A16" t="s">
        <v>22</v>
      </c>
      <c r="B16" t="s">
        <v>128</v>
      </c>
      <c r="C16" s="8" t="s">
        <v>128</v>
      </c>
      <c r="D16" s="1">
        <v>1</v>
      </c>
      <c r="E16" s="1">
        <v>1</v>
      </c>
    </row>
    <row r="17" spans="1:7">
      <c r="A17" t="s">
        <v>23</v>
      </c>
      <c r="B17" t="s">
        <v>128</v>
      </c>
      <c r="C17" s="8" t="s">
        <v>128</v>
      </c>
      <c r="D17" s="1">
        <v>1</v>
      </c>
      <c r="E17" s="1">
        <v>1</v>
      </c>
      <c r="F17">
        <v>0</v>
      </c>
      <c r="G17">
        <v>0</v>
      </c>
    </row>
    <row r="18" spans="1:7">
      <c r="A18" t="s">
        <v>137</v>
      </c>
      <c r="B18" t="s">
        <v>128</v>
      </c>
      <c r="C18" s="8" t="s">
        <v>138</v>
      </c>
      <c r="D18" s="1" t="s">
        <v>128</v>
      </c>
      <c r="E18" s="1" t="s">
        <v>128</v>
      </c>
      <c r="F18">
        <v>0</v>
      </c>
      <c r="G18">
        <v>0</v>
      </c>
    </row>
    <row r="19" spans="1:7">
      <c r="A19" t="s">
        <v>24</v>
      </c>
      <c r="B19" t="s">
        <v>128</v>
      </c>
      <c r="C19" s="8" t="s">
        <v>139</v>
      </c>
      <c r="D19" s="1">
        <v>1</v>
      </c>
      <c r="E19" s="1" t="s">
        <v>128</v>
      </c>
      <c r="F19">
        <v>0</v>
      </c>
      <c r="G19">
        <v>0</v>
      </c>
    </row>
    <row r="20" spans="1:7">
      <c r="A20" t="s">
        <v>25</v>
      </c>
      <c r="B20" t="s">
        <v>128</v>
      </c>
      <c r="C20" s="8" t="s">
        <v>128</v>
      </c>
      <c r="D20" s="1">
        <v>1</v>
      </c>
      <c r="E20" s="1">
        <v>1</v>
      </c>
      <c r="F20">
        <v>0</v>
      </c>
      <c r="G20">
        <v>0</v>
      </c>
    </row>
    <row r="21" spans="1:7">
      <c r="A21" t="s">
        <v>26</v>
      </c>
      <c r="B21" t="s">
        <v>128</v>
      </c>
      <c r="C21" s="8" t="s">
        <v>128</v>
      </c>
      <c r="D21" s="1">
        <v>1</v>
      </c>
      <c r="E21" s="1">
        <v>1</v>
      </c>
      <c r="F21">
        <v>1</v>
      </c>
      <c r="G21">
        <v>0</v>
      </c>
    </row>
    <row r="22" spans="1:7">
      <c r="A22" t="s">
        <v>27</v>
      </c>
      <c r="B22" t="s">
        <v>128</v>
      </c>
      <c r="C22" s="8" t="s">
        <v>140</v>
      </c>
      <c r="D22" s="1">
        <v>1</v>
      </c>
      <c r="E22" s="1">
        <v>1</v>
      </c>
      <c r="F22">
        <v>0</v>
      </c>
      <c r="G22">
        <v>0</v>
      </c>
    </row>
    <row r="23" spans="1:7">
      <c r="A23" t="s">
        <v>28</v>
      </c>
      <c r="B23" t="s">
        <v>128</v>
      </c>
      <c r="C23" s="8" t="s">
        <v>141</v>
      </c>
      <c r="D23" s="1">
        <v>1</v>
      </c>
      <c r="E23" s="1">
        <v>1</v>
      </c>
      <c r="F23">
        <v>0</v>
      </c>
      <c r="G23">
        <v>0</v>
      </c>
    </row>
    <row r="24" spans="1:7">
      <c r="A24" t="s">
        <v>29</v>
      </c>
      <c r="B24" t="s">
        <v>128</v>
      </c>
      <c r="C24" s="8" t="s">
        <v>128</v>
      </c>
      <c r="D24" s="1">
        <v>1</v>
      </c>
      <c r="E24" s="1">
        <v>1</v>
      </c>
      <c r="F24">
        <v>0</v>
      </c>
      <c r="G24">
        <v>0</v>
      </c>
    </row>
    <row r="25" spans="1:7">
      <c r="A25" t="s">
        <v>30</v>
      </c>
      <c r="B25" t="s">
        <v>142</v>
      </c>
      <c r="C25" s="8" t="s">
        <v>143</v>
      </c>
      <c r="D25" s="1">
        <v>1</v>
      </c>
      <c r="E25" s="1">
        <v>1</v>
      </c>
      <c r="F25">
        <v>0</v>
      </c>
      <c r="G25">
        <v>0</v>
      </c>
    </row>
    <row r="26" spans="1:7">
      <c r="A26" t="s">
        <v>144</v>
      </c>
      <c r="B26" t="s">
        <v>128</v>
      </c>
      <c r="C26" s="8" t="s">
        <v>145</v>
      </c>
      <c r="D26" s="1" t="s">
        <v>128</v>
      </c>
      <c r="E26" s="1" t="s">
        <v>128</v>
      </c>
      <c r="F26">
        <v>0</v>
      </c>
      <c r="G26">
        <v>1</v>
      </c>
    </row>
    <row r="27" spans="1:7">
      <c r="A27" t="s">
        <v>32</v>
      </c>
      <c r="B27" t="s">
        <v>128</v>
      </c>
      <c r="C27" s="8" t="s">
        <v>128</v>
      </c>
      <c r="D27" s="1">
        <v>1</v>
      </c>
      <c r="E27" s="1">
        <v>1</v>
      </c>
      <c r="F27">
        <v>0</v>
      </c>
      <c r="G27">
        <v>0</v>
      </c>
    </row>
    <row r="28" spans="1:7">
      <c r="A28" t="s">
        <v>33</v>
      </c>
      <c r="B28" t="s">
        <v>128</v>
      </c>
      <c r="C28" s="8" t="s">
        <v>146</v>
      </c>
      <c r="D28" s="1">
        <v>1</v>
      </c>
      <c r="E28" s="1">
        <v>1</v>
      </c>
      <c r="F28">
        <v>1</v>
      </c>
      <c r="G28">
        <v>1</v>
      </c>
    </row>
    <row r="29" spans="1:7">
      <c r="A29" t="s">
        <v>34</v>
      </c>
      <c r="B29" t="s">
        <v>128</v>
      </c>
      <c r="C29" s="8" t="s">
        <v>147</v>
      </c>
      <c r="D29" s="1">
        <v>1</v>
      </c>
      <c r="E29" s="1" t="s">
        <v>128</v>
      </c>
      <c r="F29">
        <v>0</v>
      </c>
      <c r="G29">
        <v>0</v>
      </c>
    </row>
    <row r="30" spans="1:7">
      <c r="A30" t="s">
        <v>35</v>
      </c>
      <c r="B30" t="s">
        <v>128</v>
      </c>
      <c r="C30" s="8" t="s">
        <v>128</v>
      </c>
      <c r="D30" s="1">
        <v>1</v>
      </c>
      <c r="E30" s="1" t="s">
        <v>128</v>
      </c>
      <c r="F30">
        <v>0</v>
      </c>
      <c r="G30">
        <v>0</v>
      </c>
    </row>
    <row r="31" spans="1:7">
      <c r="A31" t="s">
        <v>36</v>
      </c>
      <c r="B31" t="s">
        <v>128</v>
      </c>
      <c r="C31" s="8" t="s">
        <v>148</v>
      </c>
      <c r="D31" s="1">
        <v>1</v>
      </c>
      <c r="E31" s="1">
        <v>1</v>
      </c>
      <c r="F31">
        <v>0</v>
      </c>
      <c r="G31">
        <v>0</v>
      </c>
    </row>
    <row r="32" spans="1:7">
      <c r="A32" t="s">
        <v>37</v>
      </c>
      <c r="B32" t="s">
        <v>128</v>
      </c>
      <c r="C32" s="8" t="s">
        <v>149</v>
      </c>
      <c r="D32" s="1">
        <v>1</v>
      </c>
      <c r="E32" s="1" t="s">
        <v>128</v>
      </c>
      <c r="F32">
        <v>0</v>
      </c>
      <c r="G32">
        <v>0</v>
      </c>
    </row>
    <row r="33" spans="1:7">
      <c r="A33" t="s">
        <v>38</v>
      </c>
      <c r="B33" t="s">
        <v>128</v>
      </c>
      <c r="C33" s="8" t="s">
        <v>128</v>
      </c>
      <c r="D33" s="1">
        <v>1</v>
      </c>
      <c r="E33" s="1">
        <v>1</v>
      </c>
      <c r="F33">
        <v>0</v>
      </c>
      <c r="G33">
        <v>0</v>
      </c>
    </row>
    <row r="34" spans="1:7">
      <c r="A34" t="s">
        <v>39</v>
      </c>
      <c r="B34" t="s">
        <v>128</v>
      </c>
      <c r="C34" s="8" t="s">
        <v>150</v>
      </c>
      <c r="D34" s="1">
        <v>1</v>
      </c>
      <c r="E34" s="1">
        <v>1</v>
      </c>
      <c r="F34">
        <v>0</v>
      </c>
      <c r="G34">
        <v>1</v>
      </c>
    </row>
    <row r="35" spans="1:7">
      <c r="A35" t="s">
        <v>40</v>
      </c>
      <c r="B35" t="s">
        <v>128</v>
      </c>
      <c r="C35" s="8" t="s">
        <v>151</v>
      </c>
      <c r="D35" s="1">
        <v>1</v>
      </c>
      <c r="E35" s="1">
        <v>1</v>
      </c>
      <c r="F35">
        <v>0</v>
      </c>
      <c r="G35">
        <v>0</v>
      </c>
    </row>
    <row r="36" spans="1:7">
      <c r="A36" t="s">
        <v>41</v>
      </c>
      <c r="B36" t="s">
        <v>152</v>
      </c>
      <c r="C36" s="8" t="s">
        <v>128</v>
      </c>
      <c r="D36" s="1">
        <v>1</v>
      </c>
      <c r="E36" s="1" t="s">
        <v>128</v>
      </c>
      <c r="F36">
        <v>0</v>
      </c>
      <c r="G36">
        <v>0</v>
      </c>
    </row>
    <row r="37" spans="1:7">
      <c r="A37" t="s">
        <v>153</v>
      </c>
      <c r="B37" t="s">
        <v>86</v>
      </c>
      <c r="D37" s="1" t="s">
        <v>128</v>
      </c>
      <c r="E37" s="1" t="s">
        <v>128</v>
      </c>
      <c r="F37">
        <v>0</v>
      </c>
      <c r="G37">
        <v>0</v>
      </c>
    </row>
    <row r="38" spans="1:7">
      <c r="A38" t="s">
        <v>154</v>
      </c>
      <c r="B38" t="s">
        <v>86</v>
      </c>
      <c r="D38" s="1" t="s">
        <v>128</v>
      </c>
      <c r="E38" s="1" t="s">
        <v>128</v>
      </c>
    </row>
    <row r="39" spans="1:7">
      <c r="A39" t="s">
        <v>42</v>
      </c>
      <c r="B39" t="s">
        <v>128</v>
      </c>
      <c r="C39" s="8" t="s">
        <v>155</v>
      </c>
      <c r="D39" s="1">
        <v>1</v>
      </c>
      <c r="E39" s="1" t="s">
        <v>128</v>
      </c>
    </row>
    <row r="40" spans="1:7">
      <c r="A40" t="s">
        <v>43</v>
      </c>
      <c r="B40" t="s">
        <v>128</v>
      </c>
      <c r="C40" s="8" t="s">
        <v>156</v>
      </c>
      <c r="D40" s="1">
        <v>1</v>
      </c>
      <c r="E40" s="1" t="s">
        <v>128</v>
      </c>
      <c r="F40">
        <v>0</v>
      </c>
      <c r="G40">
        <v>0</v>
      </c>
    </row>
    <row r="41" spans="1:7">
      <c r="A41" t="s">
        <v>44</v>
      </c>
      <c r="B41" t="s">
        <v>128</v>
      </c>
      <c r="C41" s="8" t="s">
        <v>128</v>
      </c>
      <c r="D41" s="1">
        <v>1</v>
      </c>
      <c r="E41" s="1" t="s">
        <v>128</v>
      </c>
      <c r="F41">
        <v>0</v>
      </c>
      <c r="G41">
        <v>0</v>
      </c>
    </row>
    <row r="42" spans="1:7">
      <c r="A42" t="s">
        <v>45</v>
      </c>
      <c r="B42" t="s">
        <v>157</v>
      </c>
      <c r="C42" s="8" t="s">
        <v>158</v>
      </c>
      <c r="D42" s="1">
        <v>1</v>
      </c>
      <c r="E42" s="1" t="s">
        <v>128</v>
      </c>
      <c r="F42">
        <v>0</v>
      </c>
      <c r="G42">
        <v>0</v>
      </c>
    </row>
    <row r="43" spans="1:7">
      <c r="A43" t="s">
        <v>46</v>
      </c>
      <c r="B43" t="s">
        <v>128</v>
      </c>
      <c r="C43" s="8" t="s">
        <v>128</v>
      </c>
      <c r="D43" s="1">
        <v>1</v>
      </c>
      <c r="E43" s="1" t="s">
        <v>128</v>
      </c>
      <c r="F43">
        <v>0</v>
      </c>
      <c r="G43">
        <v>0</v>
      </c>
    </row>
    <row r="44" spans="1:7">
      <c r="A44" t="s">
        <v>47</v>
      </c>
      <c r="B44" t="s">
        <v>128</v>
      </c>
      <c r="C44" s="8" t="s">
        <v>128</v>
      </c>
      <c r="D44" s="1">
        <v>1</v>
      </c>
      <c r="E44" s="1" t="s">
        <v>128</v>
      </c>
      <c r="F44">
        <v>0</v>
      </c>
      <c r="G44">
        <v>0</v>
      </c>
    </row>
    <row r="45" spans="1:7">
      <c r="A45" t="s">
        <v>159</v>
      </c>
      <c r="B45" t="s">
        <v>160</v>
      </c>
      <c r="C45" s="8" t="s">
        <v>161</v>
      </c>
      <c r="D45" s="1" t="s">
        <v>128</v>
      </c>
      <c r="E45" s="1" t="s">
        <v>128</v>
      </c>
      <c r="F45">
        <v>0</v>
      </c>
      <c r="G45">
        <v>0</v>
      </c>
    </row>
    <row r="46" spans="1:7">
      <c r="A46" t="s">
        <v>48</v>
      </c>
      <c r="B46" t="s">
        <v>128</v>
      </c>
      <c r="C46" s="8" t="s">
        <v>162</v>
      </c>
      <c r="D46" s="1">
        <v>1</v>
      </c>
      <c r="E46" s="1" t="s">
        <v>128</v>
      </c>
    </row>
    <row r="47" spans="1:7">
      <c r="A47" t="s">
        <v>49</v>
      </c>
      <c r="B47" t="s">
        <v>128</v>
      </c>
      <c r="C47" s="8" t="s">
        <v>128</v>
      </c>
      <c r="D47" s="1">
        <v>1</v>
      </c>
      <c r="E47" s="1" t="s">
        <v>128</v>
      </c>
      <c r="F47">
        <v>1</v>
      </c>
      <c r="G47">
        <v>0</v>
      </c>
    </row>
    <row r="48" spans="1:7">
      <c r="A48" t="s">
        <v>50</v>
      </c>
      <c r="B48" t="s">
        <v>128</v>
      </c>
      <c r="C48" s="8" t="s">
        <v>163</v>
      </c>
      <c r="D48" s="1">
        <v>1</v>
      </c>
      <c r="E48" s="1" t="s">
        <v>128</v>
      </c>
      <c r="F48">
        <v>1</v>
      </c>
      <c r="G48">
        <v>0</v>
      </c>
    </row>
    <row r="49" spans="1:7">
      <c r="A49" t="s">
        <v>51</v>
      </c>
      <c r="B49" t="s">
        <v>128</v>
      </c>
      <c r="C49" s="8" t="s">
        <v>164</v>
      </c>
      <c r="D49" s="1">
        <v>1</v>
      </c>
      <c r="E49" s="1" t="s">
        <v>128</v>
      </c>
      <c r="F49">
        <v>0</v>
      </c>
      <c r="G49">
        <v>0</v>
      </c>
    </row>
    <row r="50" spans="1:7">
      <c r="A50" t="s">
        <v>108</v>
      </c>
      <c r="B50" t="s">
        <v>128</v>
      </c>
      <c r="C50" s="8" t="s">
        <v>165</v>
      </c>
      <c r="D50" s="1">
        <v>1</v>
      </c>
      <c r="E50" s="1" t="s">
        <v>128</v>
      </c>
      <c r="F50">
        <v>0</v>
      </c>
      <c r="G50">
        <v>0</v>
      </c>
    </row>
    <row r="51" spans="1:7">
      <c r="A51" t="s">
        <v>52</v>
      </c>
      <c r="B51" t="s">
        <v>128</v>
      </c>
      <c r="C51" s="8" t="s">
        <v>128</v>
      </c>
      <c r="D51" s="1">
        <v>1</v>
      </c>
      <c r="E51" s="1" t="s">
        <v>128</v>
      </c>
      <c r="F51">
        <v>0</v>
      </c>
      <c r="G51">
        <v>0</v>
      </c>
    </row>
    <row r="52" spans="1:7">
      <c r="A52" t="s">
        <v>53</v>
      </c>
      <c r="B52" t="s">
        <v>128</v>
      </c>
      <c r="C52" s="8" t="s">
        <v>166</v>
      </c>
      <c r="D52" s="1">
        <v>1</v>
      </c>
      <c r="E52" s="1" t="s">
        <v>128</v>
      </c>
      <c r="F52">
        <v>0</v>
      </c>
      <c r="G52">
        <v>0</v>
      </c>
    </row>
    <row r="53" spans="1:7">
      <c r="A53" t="s">
        <v>54</v>
      </c>
      <c r="B53" t="s">
        <v>128</v>
      </c>
      <c r="C53" s="8" t="s">
        <v>167</v>
      </c>
      <c r="D53" s="1">
        <v>1</v>
      </c>
      <c r="E53" s="1" t="s">
        <v>128</v>
      </c>
      <c r="F53">
        <v>0</v>
      </c>
      <c r="G53">
        <v>0</v>
      </c>
    </row>
    <row r="54" spans="1:7">
      <c r="A54" t="s">
        <v>168</v>
      </c>
      <c r="B54" t="s">
        <v>91</v>
      </c>
      <c r="C54" s="8" t="s">
        <v>91</v>
      </c>
      <c r="D54" s="1" t="s">
        <v>128</v>
      </c>
      <c r="E54" s="1" t="s">
        <v>128</v>
      </c>
      <c r="F54">
        <v>0</v>
      </c>
      <c r="G54">
        <v>0</v>
      </c>
    </row>
    <row r="55" spans="1:7">
      <c r="A55" t="s">
        <v>169</v>
      </c>
      <c r="B55" t="s">
        <v>128</v>
      </c>
      <c r="C55" s="8" t="s">
        <v>170</v>
      </c>
      <c r="D55" s="1" t="s">
        <v>128</v>
      </c>
      <c r="E55" s="1" t="s">
        <v>128</v>
      </c>
    </row>
    <row r="56" spans="1:7">
      <c r="A56" t="s">
        <v>55</v>
      </c>
      <c r="B56" t="s">
        <v>128</v>
      </c>
      <c r="C56" s="8" t="s">
        <v>171</v>
      </c>
      <c r="D56" s="1">
        <v>1</v>
      </c>
      <c r="E56" s="1" t="s">
        <v>128</v>
      </c>
      <c r="F56">
        <v>0</v>
      </c>
      <c r="G56">
        <v>0</v>
      </c>
    </row>
    <row r="57" spans="1:7">
      <c r="A57" t="s">
        <v>56</v>
      </c>
      <c r="B57" t="s">
        <v>128</v>
      </c>
      <c r="C57" s="8" t="s">
        <v>172</v>
      </c>
      <c r="D57" s="1">
        <v>1</v>
      </c>
      <c r="E57" s="1" t="s">
        <v>128</v>
      </c>
      <c r="F57">
        <v>0</v>
      </c>
      <c r="G57">
        <v>0</v>
      </c>
    </row>
    <row r="58" spans="1:7">
      <c r="A58" t="s">
        <v>57</v>
      </c>
      <c r="B58" t="s">
        <v>128</v>
      </c>
      <c r="C58" s="8" t="s">
        <v>128</v>
      </c>
      <c r="D58" s="1">
        <v>1</v>
      </c>
      <c r="E58" s="1" t="s">
        <v>128</v>
      </c>
      <c r="F58">
        <v>0</v>
      </c>
      <c r="G58">
        <v>0</v>
      </c>
    </row>
    <row r="59" spans="1:7">
      <c r="A59" t="s">
        <v>58</v>
      </c>
      <c r="B59" t="s">
        <v>128</v>
      </c>
      <c r="C59" s="8" t="s">
        <v>173</v>
      </c>
      <c r="D59" s="1">
        <v>1</v>
      </c>
      <c r="E59" s="1" t="s">
        <v>128</v>
      </c>
      <c r="F59">
        <v>0</v>
      </c>
      <c r="G59">
        <v>0</v>
      </c>
    </row>
    <row r="60" spans="1:7">
      <c r="A60" t="s">
        <v>59</v>
      </c>
      <c r="B60" t="s">
        <v>128</v>
      </c>
      <c r="C60" s="8" t="s">
        <v>174</v>
      </c>
      <c r="D60" s="1">
        <v>1</v>
      </c>
      <c r="E60" s="1" t="s">
        <v>128</v>
      </c>
      <c r="F60">
        <v>0</v>
      </c>
      <c r="G60">
        <v>0</v>
      </c>
    </row>
    <row r="61" spans="1:7">
      <c r="A61" t="s">
        <v>60</v>
      </c>
      <c r="B61" t="s">
        <v>128</v>
      </c>
      <c r="C61" s="8" t="s">
        <v>175</v>
      </c>
      <c r="D61" s="1">
        <v>1</v>
      </c>
      <c r="E61" s="1" t="s">
        <v>128</v>
      </c>
      <c r="F61">
        <v>0</v>
      </c>
      <c r="G61">
        <v>0</v>
      </c>
    </row>
    <row r="62" spans="1:7">
      <c r="A62" t="s">
        <v>61</v>
      </c>
      <c r="B62" t="s">
        <v>128</v>
      </c>
      <c r="C62" s="8" t="s">
        <v>128</v>
      </c>
      <c r="D62" s="1">
        <v>1</v>
      </c>
      <c r="E62" s="1" t="s">
        <v>128</v>
      </c>
      <c r="F62">
        <v>1</v>
      </c>
      <c r="G62">
        <v>0</v>
      </c>
    </row>
    <row r="63" spans="1:7">
      <c r="A63" t="s">
        <v>62</v>
      </c>
      <c r="B63" t="s">
        <v>128</v>
      </c>
      <c r="C63" s="8" t="s">
        <v>128</v>
      </c>
      <c r="D63" s="1">
        <v>1</v>
      </c>
      <c r="E63" s="1" t="s">
        <v>128</v>
      </c>
      <c r="F63">
        <v>0</v>
      </c>
      <c r="G63">
        <v>0</v>
      </c>
    </row>
    <row r="64" spans="1:7">
      <c r="A64" t="s">
        <v>63</v>
      </c>
      <c r="B64" t="s">
        <v>128</v>
      </c>
      <c r="C64" s="8" t="s">
        <v>176</v>
      </c>
      <c r="D64" s="1">
        <v>1</v>
      </c>
      <c r="E64" s="1" t="s">
        <v>128</v>
      </c>
      <c r="F64">
        <v>0</v>
      </c>
      <c r="G64">
        <v>0</v>
      </c>
    </row>
    <row r="65" spans="1:7">
      <c r="A65" t="s">
        <v>64</v>
      </c>
      <c r="B65" t="s">
        <v>128</v>
      </c>
      <c r="C65" s="8" t="s">
        <v>177</v>
      </c>
      <c r="D65" s="1">
        <v>1</v>
      </c>
      <c r="E65" s="1" t="s">
        <v>128</v>
      </c>
      <c r="F65">
        <v>0</v>
      </c>
      <c r="G65">
        <v>0</v>
      </c>
    </row>
    <row r="66" spans="1:7">
      <c r="E66" s="1"/>
      <c r="F66">
        <v>1</v>
      </c>
      <c r="G66">
        <v>0</v>
      </c>
    </row>
    <row r="67" spans="1:7">
      <c r="A67">
        <v>64</v>
      </c>
      <c r="D67" s="1">
        <v>55</v>
      </c>
      <c r="E67" s="1">
        <v>25</v>
      </c>
    </row>
    <row r="68" spans="1:7">
      <c r="E68" s="1"/>
      <c r="F68" t="s">
        <v>7</v>
      </c>
      <c r="G68" t="s">
        <v>178</v>
      </c>
    </row>
    <row r="69" spans="1:7">
      <c r="E69" s="1"/>
    </row>
    <row r="70" spans="1:7">
      <c r="E70" s="1"/>
    </row>
    <row r="71" spans="1:7">
      <c r="E71" s="1"/>
    </row>
    <row r="72" spans="1:7">
      <c r="E72" s="1"/>
    </row>
    <row r="73" spans="1:7">
      <c r="E73" s="1"/>
    </row>
    <row r="74" spans="1:7">
      <c r="E74" s="1"/>
    </row>
    <row r="75" spans="1:7">
      <c r="E75" s="1"/>
    </row>
    <row r="76" spans="1:7">
      <c r="E76" s="1"/>
    </row>
    <row r="77" spans="1:7">
      <c r="E77" s="1"/>
    </row>
    <row r="78" spans="1:7">
      <c r="E78" s="1"/>
    </row>
    <row r="79" spans="1:7">
      <c r="E79" s="1"/>
    </row>
    <row r="80" spans="1:7">
      <c r="E80" s="1"/>
    </row>
    <row r="81" spans="5:5">
      <c r="E81" s="1"/>
    </row>
    <row r="82" spans="5:5">
      <c r="E82" s="1"/>
    </row>
    <row r="83" spans="5:5">
      <c r="E83" s="1"/>
    </row>
    <row r="84" spans="5:5">
      <c r="E84" s="1"/>
    </row>
    <row r="85" spans="5:5">
      <c r="E85" s="1"/>
    </row>
    <row r="86" spans="5:5">
      <c r="E86" s="1"/>
    </row>
    <row r="87" spans="5:5">
      <c r="E87" s="1"/>
    </row>
    <row r="88" spans="5:5">
      <c r="E88" s="1"/>
    </row>
    <row r="89" spans="5:5">
      <c r="E89" s="1"/>
    </row>
    <row r="90" spans="5:5">
      <c r="E90" s="1"/>
    </row>
    <row r="91" spans="5:5">
      <c r="E91" s="1"/>
    </row>
    <row r="92" spans="5:5">
      <c r="E92" s="1"/>
    </row>
    <row r="93" spans="5:5">
      <c r="E93" s="1"/>
    </row>
    <row r="94" spans="5:5">
      <c r="E94" s="1"/>
    </row>
    <row r="95" spans="5:5">
      <c r="E95" s="1"/>
    </row>
    <row r="96" spans="5:5">
      <c r="E96" s="1"/>
    </row>
    <row r="97" spans="5:5">
      <c r="E97" s="1"/>
    </row>
    <row r="98" spans="5:5">
      <c r="E98" s="1"/>
    </row>
    <row r="99" spans="5:5">
      <c r="E99" s="1"/>
    </row>
    <row r="100" spans="5:5">
      <c r="E100" s="1"/>
    </row>
    <row r="101" spans="5:5">
      <c r="E101" s="1"/>
    </row>
    <row r="102" spans="5:5">
      <c r="E102" s="1"/>
    </row>
    <row r="103" spans="5:5">
      <c r="E103" s="1"/>
    </row>
    <row r="104" spans="5:5">
      <c r="E104" s="1"/>
    </row>
    <row r="105" spans="5:5">
      <c r="E105" s="1"/>
    </row>
    <row r="106" spans="5:5">
      <c r="E106" s="1"/>
    </row>
    <row r="107" spans="5:5">
      <c r="E107" s="1"/>
    </row>
    <row r="108" spans="5:5">
      <c r="E108" s="1"/>
    </row>
    <row r="109" spans="5:5">
      <c r="E109" s="1"/>
    </row>
    <row r="110" spans="5:5">
      <c r="E110" s="1"/>
    </row>
    <row r="111" spans="5:5">
      <c r="E111" s="1"/>
    </row>
    <row r="112" spans="5:5">
      <c r="E112" s="1"/>
    </row>
    <row r="113" spans="5:5">
      <c r="E113" s="1"/>
    </row>
    <row r="114" spans="5:5">
      <c r="E114" s="1"/>
    </row>
    <row r="115" spans="5:5">
      <c r="E115" s="1"/>
    </row>
    <row r="116" spans="5:5">
      <c r="E116" s="1"/>
    </row>
    <row r="117" spans="5:5">
      <c r="E117" s="1"/>
    </row>
    <row r="118" spans="5:5">
      <c r="E118" s="1"/>
    </row>
    <row r="119" spans="5:5">
      <c r="E119" s="1"/>
    </row>
    <row r="120" spans="5:5">
      <c r="E120" s="1"/>
    </row>
    <row r="121" spans="5:5">
      <c r="E121" s="1"/>
    </row>
    <row r="122" spans="5:5">
      <c r="E122" s="1"/>
    </row>
    <row r="123" spans="5:5">
      <c r="E123" s="1"/>
    </row>
    <row r="124" spans="5:5">
      <c r="E124" s="1"/>
    </row>
    <row r="125" spans="5:5">
      <c r="E125" s="1"/>
    </row>
    <row r="126" spans="5:5">
      <c r="E126" s="1"/>
    </row>
    <row r="127" spans="5:5">
      <c r="E127" s="1"/>
    </row>
    <row r="128" spans="5:5">
      <c r="E128" s="1"/>
    </row>
    <row r="129" spans="5:5">
      <c r="E129" s="1"/>
    </row>
    <row r="130" spans="5:5">
      <c r="E130" s="1"/>
    </row>
    <row r="131" spans="5:5">
      <c r="E131" s="1"/>
    </row>
    <row r="132" spans="5:5">
      <c r="E132" s="1"/>
    </row>
    <row r="133" spans="5:5">
      <c r="E133" s="1"/>
    </row>
    <row r="134" spans="5:5">
      <c r="E134" s="1"/>
    </row>
    <row r="135" spans="5:5">
      <c r="E135" s="1"/>
    </row>
    <row r="136" spans="5:5">
      <c r="E136" s="1"/>
    </row>
    <row r="137" spans="5:5">
      <c r="E137" s="1"/>
    </row>
    <row r="138" spans="5:5">
      <c r="E138" s="1"/>
    </row>
    <row r="139" spans="5:5">
      <c r="E139" s="1"/>
    </row>
    <row r="140" spans="5:5">
      <c r="E140" s="1"/>
    </row>
    <row r="141" spans="5:5">
      <c r="E141" s="1"/>
    </row>
    <row r="142" spans="5:5">
      <c r="E142" s="1"/>
    </row>
    <row r="143" spans="5:5">
      <c r="E143" s="1"/>
    </row>
    <row r="144" spans="5:5">
      <c r="E144" s="1"/>
    </row>
    <row r="145" spans="5:5">
      <c r="E145" s="1"/>
    </row>
    <row r="146" spans="5:5">
      <c r="E146" s="1"/>
    </row>
    <row r="147" spans="5:5">
      <c r="E147" s="1"/>
    </row>
    <row r="148" spans="5:5">
      <c r="E148" s="1"/>
    </row>
    <row r="149" spans="5:5">
      <c r="E149" s="1"/>
    </row>
    <row r="150" spans="5:5">
      <c r="E150" s="1"/>
    </row>
    <row r="151" spans="5:5">
      <c r="E151" s="1"/>
    </row>
    <row r="152" spans="5:5">
      <c r="E152" s="1"/>
    </row>
    <row r="153" spans="5:5">
      <c r="E153" s="1"/>
    </row>
    <row r="154" spans="5:5">
      <c r="E154" s="1"/>
    </row>
    <row r="155" spans="5:5">
      <c r="E155" s="1"/>
    </row>
    <row r="156" spans="5:5">
      <c r="E156" s="1"/>
    </row>
    <row r="157" spans="5:5">
      <c r="E157" s="1"/>
    </row>
    <row r="158" spans="5:5">
      <c r="E158" s="1"/>
    </row>
    <row r="159" spans="5:5">
      <c r="E159" s="1"/>
    </row>
    <row r="160" spans="5:5">
      <c r="E160" s="1"/>
    </row>
    <row r="161" spans="5:5">
      <c r="E161" s="1"/>
    </row>
    <row r="162" spans="5:5">
      <c r="E162" s="1"/>
    </row>
    <row r="163" spans="5:5">
      <c r="E163" s="1"/>
    </row>
    <row r="164" spans="5:5">
      <c r="E164" s="1"/>
    </row>
    <row r="165" spans="5:5">
      <c r="E165" s="1"/>
    </row>
    <row r="166" spans="5:5">
      <c r="E166" s="1"/>
    </row>
    <row r="167" spans="5:5">
      <c r="E167" s="1"/>
    </row>
    <row r="168" spans="5:5">
      <c r="E168" s="1"/>
    </row>
    <row r="169" spans="5:5">
      <c r="E169" s="1"/>
    </row>
    <row r="170" spans="5:5">
      <c r="E170" s="1"/>
    </row>
    <row r="171" spans="5:5">
      <c r="E171" s="1"/>
    </row>
    <row r="172" spans="5:5">
      <c r="E172" s="1"/>
    </row>
    <row r="173" spans="5:5">
      <c r="E173" s="1"/>
    </row>
    <row r="174" spans="5:5">
      <c r="E174" s="1"/>
    </row>
    <row r="175" spans="5:5">
      <c r="E175" s="1"/>
    </row>
    <row r="176" spans="5:5">
      <c r="E176" s="1"/>
    </row>
    <row r="177" spans="5:5">
      <c r="E177" s="1"/>
    </row>
    <row r="178" spans="5:5">
      <c r="E178" s="1"/>
    </row>
    <row r="179" spans="5:5">
      <c r="E179" s="1"/>
    </row>
    <row r="180" spans="5:5">
      <c r="E180" s="1"/>
    </row>
    <row r="181" spans="5:5">
      <c r="E181" s="1"/>
    </row>
    <row r="182" spans="5:5">
      <c r="E182" s="1"/>
    </row>
    <row r="183" spans="5:5">
      <c r="E183" s="1"/>
    </row>
    <row r="184" spans="5:5">
      <c r="E184" s="1"/>
    </row>
    <row r="185" spans="5:5">
      <c r="E185" s="1"/>
    </row>
    <row r="186" spans="5:5">
      <c r="E186" s="1"/>
    </row>
    <row r="187" spans="5:5">
      <c r="E187" s="1"/>
    </row>
    <row r="188" spans="5:5">
      <c r="E188" s="1"/>
    </row>
    <row r="189" spans="5:5">
      <c r="E189" s="1"/>
    </row>
    <row r="190" spans="5:5">
      <c r="E190" s="1"/>
    </row>
    <row r="191" spans="5:5">
      <c r="E191" s="1"/>
    </row>
    <row r="192" spans="5:5">
      <c r="E192" s="1"/>
    </row>
    <row r="193" spans="5:5">
      <c r="E193" s="1"/>
    </row>
    <row r="194" spans="5:5">
      <c r="E194" s="1"/>
    </row>
    <row r="195" spans="5:5">
      <c r="E195" s="1"/>
    </row>
    <row r="196" spans="5:5">
      <c r="E196" s="1"/>
    </row>
    <row r="197" spans="5:5">
      <c r="E197" s="1"/>
    </row>
    <row r="198" spans="5:5">
      <c r="E198" s="1"/>
    </row>
    <row r="199" spans="5:5">
      <c r="E199" s="1"/>
    </row>
    <row r="200" spans="5:5">
      <c r="E200" s="1"/>
    </row>
    <row r="201" spans="5:5">
      <c r="E201" s="1"/>
    </row>
    <row r="202" spans="5:5">
      <c r="E202" s="1"/>
    </row>
    <row r="203" spans="5:5">
      <c r="E203" s="1"/>
    </row>
    <row r="204" spans="5:5">
      <c r="E204" s="1"/>
    </row>
    <row r="205" spans="5:5">
      <c r="E205" s="1"/>
    </row>
    <row r="206" spans="5:5">
      <c r="E206" s="1"/>
    </row>
    <row r="207" spans="5:5">
      <c r="E207" s="1"/>
    </row>
    <row r="208" spans="5:5">
      <c r="E208" s="1"/>
    </row>
    <row r="209" spans="5:5">
      <c r="E209" s="1"/>
    </row>
    <row r="210" spans="5:5">
      <c r="E210" s="1"/>
    </row>
    <row r="211" spans="5:5">
      <c r="E211" s="1"/>
    </row>
    <row r="212" spans="5:5">
      <c r="E212" s="1"/>
    </row>
    <row r="213" spans="5:5">
      <c r="E213" s="1"/>
    </row>
    <row r="214" spans="5:5">
      <c r="E214" s="1"/>
    </row>
    <row r="215" spans="5:5">
      <c r="E215" s="1"/>
    </row>
    <row r="216" spans="5:5">
      <c r="E216" s="1"/>
    </row>
    <row r="217" spans="5:5">
      <c r="E217" s="1"/>
    </row>
    <row r="218" spans="5:5">
      <c r="E218" s="1"/>
    </row>
    <row r="219" spans="5:5">
      <c r="E219" s="1"/>
    </row>
    <row r="220" spans="5:5">
      <c r="E220" s="1"/>
    </row>
    <row r="221" spans="5:5">
      <c r="E221" s="1"/>
    </row>
    <row r="222" spans="5:5">
      <c r="E222" s="1"/>
    </row>
    <row r="223" spans="5:5">
      <c r="E223" s="1"/>
    </row>
    <row r="224" spans="5:5">
      <c r="E224" s="1"/>
    </row>
    <row r="225" spans="5:5">
      <c r="E225" s="1"/>
    </row>
    <row r="226" spans="5:5">
      <c r="E226" s="1"/>
    </row>
    <row r="227" spans="5:5">
      <c r="E227" s="1"/>
    </row>
    <row r="228" spans="5:5">
      <c r="E228" s="1"/>
    </row>
    <row r="229" spans="5:5">
      <c r="E229" s="1"/>
    </row>
    <row r="230" spans="5:5">
      <c r="E230" s="1"/>
    </row>
    <row r="231" spans="5:5">
      <c r="E231" s="1"/>
    </row>
    <row r="232" spans="5:5">
      <c r="E232" s="1"/>
    </row>
    <row r="233" spans="5:5">
      <c r="E233" s="1"/>
    </row>
    <row r="234" spans="5:5">
      <c r="E234" s="1"/>
    </row>
    <row r="235" spans="5:5">
      <c r="E235" s="1"/>
    </row>
    <row r="236" spans="5:5">
      <c r="E236" s="1"/>
    </row>
    <row r="237" spans="5:5">
      <c r="E237" s="1"/>
    </row>
    <row r="238" spans="5:5">
      <c r="E238" s="1"/>
    </row>
    <row r="239" spans="5:5">
      <c r="E239" s="1"/>
    </row>
    <row r="240" spans="5:5">
      <c r="E240" s="1"/>
    </row>
    <row r="241" spans="5:5">
      <c r="E241" s="1"/>
    </row>
    <row r="242" spans="5:5">
      <c r="E242" s="1"/>
    </row>
    <row r="243" spans="5:5">
      <c r="E243" s="1"/>
    </row>
    <row r="244" spans="5:5">
      <c r="E244" s="1"/>
    </row>
    <row r="245" spans="5:5">
      <c r="E245" s="1"/>
    </row>
    <row r="246" spans="5:5">
      <c r="E246" s="1"/>
    </row>
    <row r="247" spans="5:5">
      <c r="E247" s="1"/>
    </row>
    <row r="248" spans="5:5">
      <c r="E248" s="1"/>
    </row>
    <row r="249" spans="5:5">
      <c r="E249" s="1"/>
    </row>
    <row r="250" spans="5:5">
      <c r="E250" s="1"/>
    </row>
    <row r="251" spans="5:5">
      <c r="E251" s="1"/>
    </row>
    <row r="252" spans="5:5">
      <c r="E252" s="1"/>
    </row>
    <row r="253" spans="5:5">
      <c r="E253" s="1"/>
    </row>
    <row r="254" spans="5:5">
      <c r="E254" s="1"/>
    </row>
    <row r="255" spans="5:5">
      <c r="E255" s="1"/>
    </row>
    <row r="256" spans="5:5">
      <c r="E256" s="1"/>
    </row>
    <row r="257" spans="5:5">
      <c r="E257" s="1"/>
    </row>
    <row r="258" spans="5:5">
      <c r="E258" s="1"/>
    </row>
    <row r="259" spans="5:5">
      <c r="E259" s="1"/>
    </row>
    <row r="260" spans="5:5">
      <c r="E260" s="1"/>
    </row>
    <row r="261" spans="5:5">
      <c r="E261" s="1"/>
    </row>
    <row r="262" spans="5:5">
      <c r="E262" s="1"/>
    </row>
    <row r="263" spans="5:5">
      <c r="E263" s="1"/>
    </row>
    <row r="264" spans="5:5">
      <c r="E264" s="1"/>
    </row>
    <row r="265" spans="5:5">
      <c r="E265" s="1"/>
    </row>
    <row r="266" spans="5:5">
      <c r="E266" s="1"/>
    </row>
    <row r="267" spans="5:5">
      <c r="E267" s="1"/>
    </row>
    <row r="268" spans="5:5">
      <c r="E268" s="1"/>
    </row>
    <row r="269" spans="5:5">
      <c r="E269" s="1"/>
    </row>
    <row r="270" spans="5:5">
      <c r="E270" s="1"/>
    </row>
    <row r="271" spans="5:5">
      <c r="E271" s="1"/>
    </row>
    <row r="272" spans="5:5">
      <c r="E272" s="1"/>
    </row>
    <row r="273" spans="5:5">
      <c r="E273" s="1"/>
    </row>
    <row r="274" spans="5:5">
      <c r="E274" s="1"/>
    </row>
    <row r="275" spans="5:5">
      <c r="E275" s="1"/>
    </row>
    <row r="276" spans="5:5">
      <c r="E276" s="1"/>
    </row>
    <row r="277" spans="5:5">
      <c r="E277" s="1"/>
    </row>
    <row r="278" spans="5:5">
      <c r="E278" s="1"/>
    </row>
    <row r="279" spans="5:5">
      <c r="E279" s="1"/>
    </row>
    <row r="280" spans="5:5">
      <c r="E280" s="1"/>
    </row>
    <row r="281" spans="5:5">
      <c r="E281" s="1"/>
    </row>
    <row r="282" spans="5:5">
      <c r="E282" s="1"/>
    </row>
    <row r="283" spans="5:5">
      <c r="E283" s="1"/>
    </row>
    <row r="284" spans="5:5">
      <c r="E284" s="1"/>
    </row>
    <row r="285" spans="5:5">
      <c r="E285" s="1"/>
    </row>
    <row r="286" spans="5:5">
      <c r="E286" s="1"/>
    </row>
    <row r="287" spans="5:5">
      <c r="E287" s="1"/>
    </row>
    <row r="288" spans="5:5">
      <c r="E288" s="1"/>
    </row>
    <row r="289" spans="5:5">
      <c r="E289" s="1"/>
    </row>
    <row r="290" spans="5:5">
      <c r="E290" s="1"/>
    </row>
    <row r="291" spans="5:5">
      <c r="E291" s="1"/>
    </row>
    <row r="292" spans="5:5">
      <c r="E292" s="1"/>
    </row>
    <row r="293" spans="5:5">
      <c r="E293" s="1"/>
    </row>
    <row r="294" spans="5:5">
      <c r="E294" s="1"/>
    </row>
    <row r="295" spans="5:5">
      <c r="E295" s="1"/>
    </row>
    <row r="296" spans="5:5">
      <c r="E296" s="1"/>
    </row>
    <row r="297" spans="5:5">
      <c r="E297" s="1"/>
    </row>
    <row r="298" spans="5:5">
      <c r="E298" s="1"/>
    </row>
    <row r="299" spans="5:5">
      <c r="E299" s="1"/>
    </row>
    <row r="300" spans="5:5">
      <c r="E300" s="1"/>
    </row>
    <row r="301" spans="5:5">
      <c r="E301" s="1"/>
    </row>
    <row r="302" spans="5:5">
      <c r="E302" s="1"/>
    </row>
    <row r="303" spans="5:5">
      <c r="E303" s="1"/>
    </row>
    <row r="304" spans="5:5">
      <c r="E304" s="1"/>
    </row>
    <row r="305" spans="5:5">
      <c r="E305" s="1"/>
    </row>
    <row r="306" spans="5:5">
      <c r="E306" s="1"/>
    </row>
    <row r="307" spans="5:5">
      <c r="E307" s="1"/>
    </row>
    <row r="308" spans="5:5">
      <c r="E308" s="1"/>
    </row>
    <row r="309" spans="5:5">
      <c r="E309" s="1"/>
    </row>
    <row r="310" spans="5:5">
      <c r="E310" s="1"/>
    </row>
    <row r="311" spans="5:5">
      <c r="E311" s="1"/>
    </row>
    <row r="312" spans="5:5">
      <c r="E312" s="1"/>
    </row>
    <row r="313" spans="5:5">
      <c r="E313" s="1"/>
    </row>
    <row r="314" spans="5:5">
      <c r="E314" s="1"/>
    </row>
    <row r="315" spans="5:5">
      <c r="E315" s="1"/>
    </row>
    <row r="316" spans="5:5">
      <c r="E316" s="1"/>
    </row>
    <row r="317" spans="5:5">
      <c r="E317" s="1"/>
    </row>
    <row r="318" spans="5:5">
      <c r="E318" s="1"/>
    </row>
    <row r="319" spans="5:5">
      <c r="E319" s="1"/>
    </row>
    <row r="320" spans="5:5">
      <c r="E320" s="1"/>
    </row>
    <row r="321" spans="5:5">
      <c r="E321" s="1"/>
    </row>
    <row r="322" spans="5:5">
      <c r="E322" s="1"/>
    </row>
    <row r="323" spans="5:5">
      <c r="E323" s="1"/>
    </row>
    <row r="324" spans="5:5">
      <c r="E324" s="1"/>
    </row>
    <row r="325" spans="5:5">
      <c r="E325" s="1"/>
    </row>
    <row r="326" spans="5:5">
      <c r="E326" s="1"/>
    </row>
    <row r="327" spans="5:5">
      <c r="E327" s="1"/>
    </row>
    <row r="328" spans="5:5">
      <c r="E328" s="1"/>
    </row>
    <row r="329" spans="5:5">
      <c r="E329" s="1"/>
    </row>
    <row r="330" spans="5:5">
      <c r="E330" s="1"/>
    </row>
    <row r="331" spans="5:5">
      <c r="E331" s="1"/>
    </row>
    <row r="332" spans="5:5">
      <c r="E332" s="1"/>
    </row>
    <row r="333" spans="5:5">
      <c r="E333" s="1"/>
    </row>
    <row r="334" spans="5:5">
      <c r="E334" s="1"/>
    </row>
    <row r="335" spans="5:5">
      <c r="E335" s="1"/>
    </row>
    <row r="336" spans="5:5">
      <c r="E336" s="1"/>
    </row>
    <row r="337" spans="5:5">
      <c r="E337" s="1"/>
    </row>
    <row r="338" spans="5:5">
      <c r="E338" s="1"/>
    </row>
    <row r="339" spans="5:5">
      <c r="E339" s="1"/>
    </row>
    <row r="340" spans="5:5">
      <c r="E340" s="1"/>
    </row>
    <row r="341" spans="5:5">
      <c r="E341" s="1"/>
    </row>
    <row r="342" spans="5:5">
      <c r="E342" s="1"/>
    </row>
    <row r="343" spans="5:5">
      <c r="E343" s="1"/>
    </row>
    <row r="344" spans="5:5">
      <c r="E344" s="1"/>
    </row>
    <row r="345" spans="5:5">
      <c r="E345" s="1"/>
    </row>
    <row r="346" spans="5:5">
      <c r="E346" s="1"/>
    </row>
    <row r="347" spans="5:5">
      <c r="E347" s="1"/>
    </row>
    <row r="348" spans="5:5">
      <c r="E348" s="1"/>
    </row>
    <row r="349" spans="5:5">
      <c r="E349" s="1"/>
    </row>
    <row r="350" spans="5:5">
      <c r="E350" s="1"/>
    </row>
    <row r="351" spans="5:5">
      <c r="E351" s="1"/>
    </row>
    <row r="352" spans="5:5">
      <c r="E352" s="1"/>
    </row>
    <row r="353" spans="5:5">
      <c r="E353" s="1"/>
    </row>
    <row r="354" spans="5:5">
      <c r="E354" s="1"/>
    </row>
    <row r="355" spans="5:5">
      <c r="E355" s="1"/>
    </row>
    <row r="356" spans="5:5">
      <c r="E356" s="1"/>
    </row>
    <row r="357" spans="5:5">
      <c r="E357" s="1"/>
    </row>
    <row r="358" spans="5:5">
      <c r="E358" s="1"/>
    </row>
    <row r="359" spans="5:5">
      <c r="E359" s="1"/>
    </row>
    <row r="360" spans="5:5">
      <c r="E360" s="1"/>
    </row>
    <row r="361" spans="5:5">
      <c r="E361" s="1"/>
    </row>
    <row r="362" spans="5:5">
      <c r="E362" s="1"/>
    </row>
    <row r="363" spans="5:5">
      <c r="E363" s="1"/>
    </row>
    <row r="364" spans="5:5">
      <c r="E364" s="1"/>
    </row>
    <row r="365" spans="5:5">
      <c r="E365" s="1"/>
    </row>
    <row r="366" spans="5:5">
      <c r="E366" s="1"/>
    </row>
    <row r="367" spans="5:5">
      <c r="E367" s="1"/>
    </row>
    <row r="368" spans="5:5">
      <c r="E368" s="1"/>
    </row>
    <row r="369" spans="5:5">
      <c r="E369" s="1"/>
    </row>
    <row r="370" spans="5:5">
      <c r="E370" s="1"/>
    </row>
    <row r="371" spans="5:5">
      <c r="E371" s="1"/>
    </row>
    <row r="372" spans="5:5">
      <c r="E372" s="1"/>
    </row>
    <row r="373" spans="5:5">
      <c r="E373" s="1"/>
    </row>
    <row r="374" spans="5:5">
      <c r="E374" s="1"/>
    </row>
    <row r="375" spans="5:5">
      <c r="E375" s="1"/>
    </row>
    <row r="376" spans="5:5">
      <c r="E376" s="1"/>
    </row>
    <row r="377" spans="5:5">
      <c r="E377" s="1"/>
    </row>
    <row r="378" spans="5:5">
      <c r="E378" s="1"/>
    </row>
    <row r="379" spans="5:5">
      <c r="E379" s="1"/>
    </row>
    <row r="380" spans="5:5">
      <c r="E380" s="1"/>
    </row>
    <row r="381" spans="5:5">
      <c r="E381" s="1"/>
    </row>
    <row r="382" spans="5:5">
      <c r="E382" s="1"/>
    </row>
    <row r="383" spans="5:5">
      <c r="E383" s="1"/>
    </row>
    <row r="384" spans="5:5">
      <c r="E384" s="1"/>
    </row>
    <row r="385" spans="5:5">
      <c r="E385" s="1"/>
    </row>
    <row r="386" spans="5:5">
      <c r="E386" s="1"/>
    </row>
    <row r="387" spans="5:5">
      <c r="E387" s="1"/>
    </row>
    <row r="388" spans="5:5">
      <c r="E388" s="1"/>
    </row>
    <row r="389" spans="5:5">
      <c r="E389" s="1"/>
    </row>
    <row r="390" spans="5:5">
      <c r="E390" s="1"/>
    </row>
    <row r="391" spans="5:5">
      <c r="E391" s="1"/>
    </row>
    <row r="392" spans="5:5">
      <c r="E392" s="1"/>
    </row>
    <row r="393" spans="5:5">
      <c r="E393" s="1"/>
    </row>
    <row r="394" spans="5:5">
      <c r="E394" s="1"/>
    </row>
    <row r="395" spans="5:5">
      <c r="E395" s="1"/>
    </row>
    <row r="396" spans="5:5">
      <c r="E396" s="1"/>
    </row>
    <row r="397" spans="5:5">
      <c r="E397" s="1"/>
    </row>
    <row r="398" spans="5:5">
      <c r="E398" s="1"/>
    </row>
    <row r="399" spans="5:5">
      <c r="E399" s="1"/>
    </row>
    <row r="400" spans="5:5">
      <c r="E400" s="1"/>
    </row>
    <row r="401" spans="5:5">
      <c r="E401" s="1"/>
    </row>
    <row r="402" spans="5:5">
      <c r="E402" s="1"/>
    </row>
    <row r="403" spans="5:5">
      <c r="E403" s="1"/>
    </row>
    <row r="404" spans="5:5">
      <c r="E404" s="1"/>
    </row>
    <row r="405" spans="5:5">
      <c r="E405" s="1"/>
    </row>
    <row r="406" spans="5:5">
      <c r="E406" s="1"/>
    </row>
    <row r="407" spans="5:5">
      <c r="E407" s="1"/>
    </row>
    <row r="408" spans="5:5">
      <c r="E408" s="1"/>
    </row>
    <row r="409" spans="5:5">
      <c r="E409" s="1"/>
    </row>
    <row r="410" spans="5:5">
      <c r="E410" s="1"/>
    </row>
    <row r="411" spans="5:5">
      <c r="E411" s="1"/>
    </row>
    <row r="412" spans="5:5">
      <c r="E412" s="1"/>
    </row>
    <row r="413" spans="5:5">
      <c r="E413" s="1"/>
    </row>
    <row r="414" spans="5:5">
      <c r="E414" s="1"/>
    </row>
    <row r="415" spans="5:5">
      <c r="E415" s="1"/>
    </row>
    <row r="416" spans="5:5">
      <c r="E416" s="1"/>
    </row>
    <row r="417" spans="5:5">
      <c r="E417" s="1"/>
    </row>
    <row r="418" spans="5:5">
      <c r="E418" s="1"/>
    </row>
    <row r="419" spans="5:5">
      <c r="E419" s="1"/>
    </row>
    <row r="420" spans="5:5">
      <c r="E420" s="1"/>
    </row>
    <row r="421" spans="5:5">
      <c r="E421" s="1"/>
    </row>
    <row r="422" spans="5:5">
      <c r="E422" s="1"/>
    </row>
    <row r="423" spans="5:5">
      <c r="E423" s="1"/>
    </row>
    <row r="424" spans="5:5">
      <c r="E424" s="1"/>
    </row>
    <row r="425" spans="5:5">
      <c r="E425" s="1"/>
    </row>
    <row r="426" spans="5:5">
      <c r="E426" s="1"/>
    </row>
    <row r="427" spans="5:5">
      <c r="E427" s="1"/>
    </row>
    <row r="428" spans="5:5">
      <c r="E428" s="1"/>
    </row>
    <row r="429" spans="5:5">
      <c r="E429" s="1"/>
    </row>
    <row r="430" spans="5:5">
      <c r="E430" s="1"/>
    </row>
    <row r="431" spans="5:5">
      <c r="E431" s="1"/>
    </row>
    <row r="432" spans="5:5">
      <c r="E432" s="1"/>
    </row>
    <row r="433" spans="5:5">
      <c r="E433" s="1"/>
    </row>
    <row r="434" spans="5:5">
      <c r="E434" s="1"/>
    </row>
    <row r="435" spans="5:5">
      <c r="E435" s="1"/>
    </row>
    <row r="436" spans="5:5">
      <c r="E436" s="1"/>
    </row>
    <row r="437" spans="5:5">
      <c r="E437" s="1"/>
    </row>
    <row r="438" spans="5:5">
      <c r="E438" s="1"/>
    </row>
    <row r="439" spans="5:5">
      <c r="E439" s="1"/>
    </row>
    <row r="440" spans="5:5">
      <c r="E440" s="1"/>
    </row>
    <row r="441" spans="5:5">
      <c r="E441" s="1"/>
    </row>
    <row r="442" spans="5:5">
      <c r="E442" s="1"/>
    </row>
    <row r="443" spans="5:5">
      <c r="E443" s="1"/>
    </row>
    <row r="444" spans="5:5">
      <c r="E444" s="1"/>
    </row>
    <row r="445" spans="5:5">
      <c r="E445" s="1"/>
    </row>
    <row r="446" spans="5:5">
      <c r="E446" s="1"/>
    </row>
    <row r="447" spans="5:5">
      <c r="E447" s="1"/>
    </row>
    <row r="448" spans="5:5">
      <c r="E448" s="1"/>
    </row>
    <row r="449" spans="5:5">
      <c r="E449" s="1"/>
    </row>
    <row r="450" spans="5:5">
      <c r="E450" s="1"/>
    </row>
    <row r="451" spans="5:5">
      <c r="E451" s="1"/>
    </row>
    <row r="452" spans="5:5">
      <c r="E452" s="1"/>
    </row>
    <row r="453" spans="5:5">
      <c r="E453" s="1"/>
    </row>
    <row r="454" spans="5:5">
      <c r="E454" s="1"/>
    </row>
    <row r="455" spans="5:5">
      <c r="E455" s="1"/>
    </row>
    <row r="456" spans="5:5">
      <c r="E456" s="1"/>
    </row>
    <row r="457" spans="5:5">
      <c r="E457" s="1"/>
    </row>
    <row r="458" spans="5:5">
      <c r="E458" s="1"/>
    </row>
    <row r="459" spans="5:5">
      <c r="E459" s="1"/>
    </row>
    <row r="460" spans="5:5">
      <c r="E460" s="1"/>
    </row>
    <row r="461" spans="5:5">
      <c r="E461" s="1"/>
    </row>
    <row r="462" spans="5:5">
      <c r="E462" s="1"/>
    </row>
    <row r="463" spans="5:5">
      <c r="E463" s="1"/>
    </row>
    <row r="464" spans="5:5">
      <c r="E464" s="1"/>
    </row>
    <row r="465" spans="5:5">
      <c r="E465" s="1"/>
    </row>
    <row r="466" spans="5:5">
      <c r="E466" s="1"/>
    </row>
    <row r="467" spans="5:5">
      <c r="E467" s="1"/>
    </row>
    <row r="468" spans="5:5">
      <c r="E468" s="1"/>
    </row>
    <row r="469" spans="5:5">
      <c r="E469" s="1"/>
    </row>
    <row r="470" spans="5:5">
      <c r="E470" s="1"/>
    </row>
    <row r="471" spans="5:5">
      <c r="E471" s="1"/>
    </row>
    <row r="472" spans="5:5">
      <c r="E472" s="1"/>
    </row>
    <row r="473" spans="5:5">
      <c r="E473" s="1"/>
    </row>
    <row r="474" spans="5:5">
      <c r="E474" s="1"/>
    </row>
    <row r="475" spans="5:5">
      <c r="E475" s="1"/>
    </row>
    <row r="476" spans="5:5">
      <c r="E476" s="1"/>
    </row>
    <row r="477" spans="5:5">
      <c r="E477" s="1"/>
    </row>
    <row r="478" spans="5:5">
      <c r="E478" s="1"/>
    </row>
    <row r="479" spans="5:5">
      <c r="E479" s="1"/>
    </row>
    <row r="480" spans="5:5">
      <c r="E480" s="1"/>
    </row>
    <row r="481" spans="5:5">
      <c r="E481" s="1"/>
    </row>
    <row r="482" spans="5:5">
      <c r="E482" s="1"/>
    </row>
    <row r="483" spans="5:5">
      <c r="E483" s="1"/>
    </row>
    <row r="484" spans="5:5">
      <c r="E484" s="1"/>
    </row>
    <row r="485" spans="5:5">
      <c r="E485" s="1"/>
    </row>
    <row r="486" spans="5:5">
      <c r="E486" s="1"/>
    </row>
    <row r="487" spans="5:5">
      <c r="E487" s="1"/>
    </row>
    <row r="488" spans="5:5">
      <c r="E488" s="1"/>
    </row>
    <row r="489" spans="5:5">
      <c r="E489" s="1"/>
    </row>
    <row r="490" spans="5:5">
      <c r="E490" s="1"/>
    </row>
    <row r="491" spans="5:5">
      <c r="E491" s="1"/>
    </row>
    <row r="492" spans="5:5">
      <c r="E492" s="1"/>
    </row>
    <row r="493" spans="5:5">
      <c r="E493" s="1"/>
    </row>
    <row r="494" spans="5:5">
      <c r="E494" s="1"/>
    </row>
    <row r="495" spans="5:5">
      <c r="E495" s="1"/>
    </row>
    <row r="496" spans="5:5">
      <c r="E496" s="1"/>
    </row>
    <row r="497" spans="5:5">
      <c r="E497" s="1"/>
    </row>
    <row r="498" spans="5:5">
      <c r="E498" s="1"/>
    </row>
    <row r="499" spans="5:5">
      <c r="E499" s="1"/>
    </row>
    <row r="500" spans="5:5">
      <c r="E500" s="1"/>
    </row>
    <row r="501" spans="5:5">
      <c r="E501" s="1"/>
    </row>
    <row r="502" spans="5:5">
      <c r="E502" s="1"/>
    </row>
    <row r="503" spans="5:5">
      <c r="E503" s="1"/>
    </row>
    <row r="504" spans="5:5">
      <c r="E504" s="1"/>
    </row>
    <row r="505" spans="5:5">
      <c r="E505" s="1"/>
    </row>
    <row r="506" spans="5:5">
      <c r="E506" s="1"/>
    </row>
    <row r="507" spans="5:5">
      <c r="E507" s="1"/>
    </row>
    <row r="508" spans="5:5">
      <c r="E508" s="1"/>
    </row>
    <row r="509" spans="5:5">
      <c r="E509" s="1"/>
    </row>
    <row r="510" spans="5:5">
      <c r="E510" s="1"/>
    </row>
    <row r="511" spans="5:5">
      <c r="E511" s="1"/>
    </row>
    <row r="512" spans="5:5">
      <c r="E512" s="1"/>
    </row>
    <row r="513" spans="5:5">
      <c r="E513" s="1"/>
    </row>
    <row r="514" spans="5:5">
      <c r="E514" s="1"/>
    </row>
    <row r="515" spans="5:5">
      <c r="E515" s="1"/>
    </row>
    <row r="516" spans="5:5">
      <c r="E516" s="1"/>
    </row>
    <row r="517" spans="5:5">
      <c r="E517" s="1"/>
    </row>
    <row r="518" spans="5:5">
      <c r="E518" s="1"/>
    </row>
    <row r="519" spans="5:5">
      <c r="E519" s="1"/>
    </row>
    <row r="520" spans="5:5">
      <c r="E520" s="1"/>
    </row>
    <row r="521" spans="5:5">
      <c r="E521" s="1"/>
    </row>
    <row r="522" spans="5:5">
      <c r="E522" s="1"/>
    </row>
    <row r="523" spans="5:5">
      <c r="E523" s="1"/>
    </row>
    <row r="524" spans="5:5">
      <c r="E524" s="1"/>
    </row>
    <row r="525" spans="5:5">
      <c r="E525" s="1"/>
    </row>
    <row r="526" spans="5:5">
      <c r="E526" s="1"/>
    </row>
    <row r="527" spans="5:5">
      <c r="E527" s="1"/>
    </row>
    <row r="528" spans="5:5">
      <c r="E528" s="1"/>
    </row>
    <row r="529" spans="5:5">
      <c r="E529" s="1"/>
    </row>
    <row r="530" spans="5:5">
      <c r="E530" s="1"/>
    </row>
    <row r="531" spans="5:5">
      <c r="E531" s="1"/>
    </row>
    <row r="532" spans="5:5">
      <c r="E532" s="1"/>
    </row>
    <row r="533" spans="5:5">
      <c r="E533" s="1"/>
    </row>
    <row r="534" spans="5:5">
      <c r="E534" s="1"/>
    </row>
    <row r="535" spans="5:5">
      <c r="E535" s="1"/>
    </row>
    <row r="536" spans="5:5">
      <c r="E536" s="1"/>
    </row>
    <row r="537" spans="5:5">
      <c r="E537" s="1"/>
    </row>
    <row r="538" spans="5:5">
      <c r="E538" s="1"/>
    </row>
    <row r="539" spans="5:5">
      <c r="E539" s="1"/>
    </row>
    <row r="540" spans="5:5">
      <c r="E540" s="1"/>
    </row>
    <row r="541" spans="5:5">
      <c r="E541" s="1"/>
    </row>
    <row r="542" spans="5:5">
      <c r="E542" s="1"/>
    </row>
    <row r="543" spans="5:5">
      <c r="E543" s="1"/>
    </row>
    <row r="544" spans="5:5">
      <c r="E544" s="1"/>
    </row>
    <row r="545" spans="5:5">
      <c r="E545" s="1"/>
    </row>
    <row r="546" spans="5:5">
      <c r="E546" s="1"/>
    </row>
    <row r="547" spans="5:5">
      <c r="E547" s="1"/>
    </row>
    <row r="548" spans="5:5">
      <c r="E548" s="1"/>
    </row>
    <row r="549" spans="5:5">
      <c r="E549" s="1"/>
    </row>
    <row r="550" spans="5:5">
      <c r="E550" s="1"/>
    </row>
    <row r="551" spans="5:5">
      <c r="E551" s="1"/>
    </row>
    <row r="552" spans="5:5">
      <c r="E552" s="1"/>
    </row>
    <row r="553" spans="5:5">
      <c r="E553" s="1"/>
    </row>
    <row r="554" spans="5:5">
      <c r="E554" s="1"/>
    </row>
    <row r="555" spans="5:5">
      <c r="E555" s="1"/>
    </row>
    <row r="556" spans="5:5">
      <c r="E556" s="1"/>
    </row>
    <row r="557" spans="5:5">
      <c r="E557" s="1"/>
    </row>
    <row r="558" spans="5:5">
      <c r="E558" s="1"/>
    </row>
    <row r="559" spans="5:5">
      <c r="E559" s="1"/>
    </row>
    <row r="560" spans="5:5">
      <c r="E560" s="1"/>
    </row>
    <row r="561" spans="5:5">
      <c r="E561" s="1"/>
    </row>
    <row r="562" spans="5:5">
      <c r="E562" s="1"/>
    </row>
    <row r="563" spans="5:5">
      <c r="E563" s="1"/>
    </row>
    <row r="564" spans="5:5">
      <c r="E564" s="1"/>
    </row>
    <row r="565" spans="5:5">
      <c r="E565" s="1"/>
    </row>
    <row r="566" spans="5:5">
      <c r="E566" s="1"/>
    </row>
    <row r="567" spans="5:5">
      <c r="E567" s="1"/>
    </row>
    <row r="568" spans="5:5">
      <c r="E568" s="1"/>
    </row>
    <row r="569" spans="5:5">
      <c r="E569" s="1"/>
    </row>
    <row r="570" spans="5:5">
      <c r="E570" s="1"/>
    </row>
    <row r="571" spans="5:5">
      <c r="E571" s="1"/>
    </row>
    <row r="572" spans="5:5">
      <c r="E572" s="1"/>
    </row>
    <row r="573" spans="5:5">
      <c r="E573" s="1"/>
    </row>
    <row r="574" spans="5:5">
      <c r="E574" s="1"/>
    </row>
    <row r="575" spans="5:5">
      <c r="E575" s="1"/>
    </row>
    <row r="576" spans="5:5">
      <c r="E576" s="1"/>
    </row>
    <row r="577" spans="5:5">
      <c r="E577" s="1"/>
    </row>
    <row r="578" spans="5:5">
      <c r="E578" s="1"/>
    </row>
    <row r="579" spans="5:5">
      <c r="E579" s="1"/>
    </row>
    <row r="580" spans="5:5">
      <c r="E580" s="1"/>
    </row>
    <row r="581" spans="5:5">
      <c r="E581" s="1"/>
    </row>
    <row r="582" spans="5:5">
      <c r="E582" s="1"/>
    </row>
    <row r="583" spans="5:5">
      <c r="E583" s="1"/>
    </row>
    <row r="584" spans="5:5">
      <c r="E584" s="1"/>
    </row>
    <row r="585" spans="5:5">
      <c r="E585" s="1"/>
    </row>
    <row r="586" spans="5:5">
      <c r="E586" s="1"/>
    </row>
    <row r="587" spans="5:5">
      <c r="E587" s="1"/>
    </row>
    <row r="588" spans="5:5">
      <c r="E588" s="1"/>
    </row>
    <row r="589" spans="5:5">
      <c r="E589" s="1"/>
    </row>
    <row r="590" spans="5:5">
      <c r="E590" s="1"/>
    </row>
    <row r="591" spans="5:5">
      <c r="E591" s="1"/>
    </row>
    <row r="592" spans="5:5">
      <c r="E592" s="1"/>
    </row>
    <row r="593" spans="5:5">
      <c r="E593" s="1"/>
    </row>
    <row r="594" spans="5:5">
      <c r="E594" s="1"/>
    </row>
    <row r="595" spans="5:5">
      <c r="E595" s="1"/>
    </row>
    <row r="596" spans="5:5">
      <c r="E596" s="1"/>
    </row>
    <row r="597" spans="5:5">
      <c r="E597" s="1"/>
    </row>
    <row r="598" spans="5:5">
      <c r="E598" s="1"/>
    </row>
    <row r="599" spans="5:5">
      <c r="E599" s="1"/>
    </row>
    <row r="600" spans="5:5">
      <c r="E600" s="1"/>
    </row>
    <row r="601" spans="5:5">
      <c r="E601" s="1"/>
    </row>
    <row r="602" spans="5:5">
      <c r="E602" s="1"/>
    </row>
    <row r="603" spans="5:5">
      <c r="E603" s="1"/>
    </row>
    <row r="604" spans="5:5">
      <c r="E604" s="1"/>
    </row>
    <row r="605" spans="5:5">
      <c r="E605" s="1"/>
    </row>
    <row r="606" spans="5:5">
      <c r="E606" s="1"/>
    </row>
    <row r="607" spans="5:5">
      <c r="E607" s="1"/>
    </row>
    <row r="608" spans="5:5">
      <c r="E608" s="1"/>
    </row>
    <row r="609" spans="5:5">
      <c r="E609" s="1"/>
    </row>
    <row r="610" spans="5:5">
      <c r="E610" s="1"/>
    </row>
    <row r="611" spans="5:5">
      <c r="E611" s="1"/>
    </row>
    <row r="612" spans="5:5">
      <c r="E612" s="1"/>
    </row>
    <row r="613" spans="5:5">
      <c r="E613" s="1"/>
    </row>
    <row r="614" spans="5:5">
      <c r="E614" s="1"/>
    </row>
    <row r="615" spans="5:5">
      <c r="E615" s="1"/>
    </row>
    <row r="616" spans="5:5">
      <c r="E616" s="1"/>
    </row>
    <row r="617" spans="5:5">
      <c r="E617" s="1"/>
    </row>
    <row r="618" spans="5:5">
      <c r="E618" s="1"/>
    </row>
    <row r="619" spans="5:5">
      <c r="E619" s="1"/>
    </row>
    <row r="620" spans="5:5">
      <c r="E620" s="1"/>
    </row>
    <row r="621" spans="5:5">
      <c r="E621" s="1"/>
    </row>
    <row r="622" spans="5:5">
      <c r="E622" s="1"/>
    </row>
    <row r="623" spans="5:5">
      <c r="E623" s="1"/>
    </row>
    <row r="624" spans="5:5">
      <c r="E624" s="1"/>
    </row>
    <row r="625" spans="5:5">
      <c r="E625" s="1"/>
    </row>
    <row r="626" spans="5:5">
      <c r="E626" s="1"/>
    </row>
    <row r="627" spans="5:5">
      <c r="E627" s="1"/>
    </row>
    <row r="628" spans="5:5">
      <c r="E628" s="1"/>
    </row>
    <row r="629" spans="5:5">
      <c r="E629" s="1"/>
    </row>
    <row r="630" spans="5:5">
      <c r="E630" s="1"/>
    </row>
    <row r="631" spans="5:5">
      <c r="E631" s="1"/>
    </row>
    <row r="632" spans="5:5">
      <c r="E632" s="1"/>
    </row>
    <row r="633" spans="5:5">
      <c r="E633" s="1"/>
    </row>
    <row r="634" spans="5:5">
      <c r="E634" s="1"/>
    </row>
    <row r="635" spans="5:5">
      <c r="E635" s="1"/>
    </row>
    <row r="636" spans="5:5">
      <c r="E636" s="1"/>
    </row>
    <row r="637" spans="5:5">
      <c r="E637" s="1"/>
    </row>
    <row r="638" spans="5:5">
      <c r="E638" s="1"/>
    </row>
    <row r="639" spans="5:5">
      <c r="E639" s="1"/>
    </row>
    <row r="640" spans="5:5">
      <c r="E640" s="1"/>
    </row>
    <row r="641" spans="5:5">
      <c r="E641" s="1"/>
    </row>
    <row r="642" spans="5:5">
      <c r="E642" s="1"/>
    </row>
    <row r="643" spans="5:5">
      <c r="E643" s="1"/>
    </row>
    <row r="644" spans="5:5">
      <c r="E644" s="1"/>
    </row>
    <row r="645" spans="5:5">
      <c r="E645" s="1"/>
    </row>
    <row r="646" spans="5:5">
      <c r="E646" s="1"/>
    </row>
    <row r="647" spans="5:5">
      <c r="E647" s="1"/>
    </row>
    <row r="648" spans="5:5">
      <c r="E648" s="1"/>
    </row>
    <row r="649" spans="5:5">
      <c r="E649" s="1"/>
    </row>
    <row r="650" spans="5:5">
      <c r="E650" s="1"/>
    </row>
    <row r="651" spans="5:5">
      <c r="E651" s="1"/>
    </row>
    <row r="652" spans="5:5">
      <c r="E652" s="1"/>
    </row>
    <row r="653" spans="5:5">
      <c r="E653" s="1"/>
    </row>
    <row r="654" spans="5:5">
      <c r="E654" s="1"/>
    </row>
    <row r="655" spans="5:5">
      <c r="E655" s="1"/>
    </row>
    <row r="656" spans="5:5">
      <c r="E656" s="1"/>
    </row>
    <row r="657" spans="5:5">
      <c r="E657" s="1"/>
    </row>
    <row r="658" spans="5:5">
      <c r="E658" s="1"/>
    </row>
    <row r="659" spans="5:5">
      <c r="E659" s="1"/>
    </row>
    <row r="660" spans="5:5">
      <c r="E660" s="1"/>
    </row>
    <row r="661" spans="5:5">
      <c r="E661" s="1"/>
    </row>
    <row r="662" spans="5:5">
      <c r="E662" s="1"/>
    </row>
    <row r="663" spans="5:5">
      <c r="E663" s="1"/>
    </row>
    <row r="664" spans="5:5">
      <c r="E664" s="1"/>
    </row>
    <row r="665" spans="5:5">
      <c r="E665" s="1"/>
    </row>
    <row r="666" spans="5:5">
      <c r="E666" s="1"/>
    </row>
    <row r="667" spans="5:5">
      <c r="E667" s="1"/>
    </row>
    <row r="668" spans="5:5">
      <c r="E668" s="1"/>
    </row>
    <row r="669" spans="5:5">
      <c r="E669" s="1"/>
    </row>
    <row r="670" spans="5:5">
      <c r="E670" s="1"/>
    </row>
    <row r="671" spans="5:5">
      <c r="E671" s="1"/>
    </row>
    <row r="672" spans="5:5">
      <c r="E672" s="1"/>
    </row>
    <row r="673" spans="5:5">
      <c r="E673" s="1"/>
    </row>
    <row r="674" spans="5:5">
      <c r="E674" s="1"/>
    </row>
    <row r="675" spans="5:5">
      <c r="E675" s="1"/>
    </row>
    <row r="676" spans="5:5">
      <c r="E676" s="1"/>
    </row>
    <row r="677" spans="5:5">
      <c r="E677" s="1"/>
    </row>
    <row r="678" spans="5:5">
      <c r="E678" s="1"/>
    </row>
    <row r="679" spans="5:5">
      <c r="E679" s="1"/>
    </row>
    <row r="680" spans="5:5">
      <c r="E680" s="1"/>
    </row>
    <row r="681" spans="5:5">
      <c r="E681" s="1"/>
    </row>
    <row r="682" spans="5:5">
      <c r="E682" s="1"/>
    </row>
    <row r="683" spans="5:5">
      <c r="E683" s="1"/>
    </row>
    <row r="684" spans="5:5">
      <c r="E684" s="1"/>
    </row>
    <row r="685" spans="5:5">
      <c r="E685" s="1"/>
    </row>
    <row r="686" spans="5:5">
      <c r="E686" s="1"/>
    </row>
    <row r="687" spans="5:5">
      <c r="E687" s="1"/>
    </row>
    <row r="688" spans="5:5">
      <c r="E688" s="1"/>
    </row>
    <row r="689" spans="5:5">
      <c r="E689" s="1"/>
    </row>
    <row r="690" spans="5:5">
      <c r="E690" s="1"/>
    </row>
    <row r="691" spans="5:5">
      <c r="E691" s="1"/>
    </row>
    <row r="692" spans="5:5">
      <c r="E692" s="1"/>
    </row>
    <row r="693" spans="5:5">
      <c r="E693" s="1"/>
    </row>
    <row r="694" spans="5:5">
      <c r="E694" s="1"/>
    </row>
    <row r="695" spans="5:5">
      <c r="E695" s="1"/>
    </row>
    <row r="696" spans="5:5">
      <c r="E696" s="1"/>
    </row>
    <row r="697" spans="5:5">
      <c r="E697" s="1"/>
    </row>
    <row r="698" spans="5:5">
      <c r="E698" s="1"/>
    </row>
    <row r="699" spans="5:5">
      <c r="E699" s="1"/>
    </row>
    <row r="700" spans="5:5">
      <c r="E700" s="1"/>
    </row>
    <row r="701" spans="5:5">
      <c r="E701" s="1"/>
    </row>
    <row r="702" spans="5:5">
      <c r="E702" s="1"/>
    </row>
    <row r="703" spans="5:5">
      <c r="E703" s="1"/>
    </row>
    <row r="704" spans="5:5">
      <c r="E704" s="1"/>
    </row>
    <row r="705" spans="5:5">
      <c r="E705" s="1"/>
    </row>
    <row r="706" spans="5:5">
      <c r="E706" s="1"/>
    </row>
    <row r="707" spans="5:5">
      <c r="E707" s="1"/>
    </row>
    <row r="708" spans="5:5">
      <c r="E708" s="1"/>
    </row>
    <row r="709" spans="5:5">
      <c r="E709" s="1"/>
    </row>
    <row r="710" spans="5:5">
      <c r="E710" s="1"/>
    </row>
    <row r="711" spans="5:5">
      <c r="E711" s="1"/>
    </row>
    <row r="712" spans="5:5">
      <c r="E712" s="1"/>
    </row>
    <row r="713" spans="5:5">
      <c r="E713" s="1"/>
    </row>
    <row r="714" spans="5:5">
      <c r="E714" s="1"/>
    </row>
    <row r="715" spans="5:5">
      <c r="E715" s="1"/>
    </row>
    <row r="716" spans="5:5">
      <c r="E716" s="1"/>
    </row>
    <row r="717" spans="5:5">
      <c r="E717" s="1"/>
    </row>
    <row r="718" spans="5:5">
      <c r="E718" s="1"/>
    </row>
    <row r="719" spans="5:5">
      <c r="E719" s="1"/>
    </row>
    <row r="720" spans="5:5">
      <c r="E720" s="1"/>
    </row>
    <row r="721" spans="5:5">
      <c r="E721" s="1"/>
    </row>
    <row r="722" spans="5:5">
      <c r="E722" s="1"/>
    </row>
    <row r="723" spans="5:5">
      <c r="E723" s="1"/>
    </row>
    <row r="724" spans="5:5">
      <c r="E724" s="1"/>
    </row>
    <row r="725" spans="5:5">
      <c r="E725" s="1"/>
    </row>
    <row r="726" spans="5:5">
      <c r="E726" s="1"/>
    </row>
    <row r="727" spans="5:5">
      <c r="E727" s="1"/>
    </row>
    <row r="728" spans="5:5">
      <c r="E728" s="1"/>
    </row>
    <row r="729" spans="5:5">
      <c r="E729" s="1"/>
    </row>
    <row r="730" spans="5:5">
      <c r="E730" s="1"/>
    </row>
    <row r="731" spans="5:5">
      <c r="E731" s="1"/>
    </row>
    <row r="732" spans="5:5">
      <c r="E732" s="1"/>
    </row>
    <row r="733" spans="5:5">
      <c r="E733" s="1"/>
    </row>
    <row r="734" spans="5:5">
      <c r="E734" s="1"/>
    </row>
    <row r="735" spans="5:5">
      <c r="E735" s="1"/>
    </row>
    <row r="736" spans="5:5">
      <c r="E736" s="1"/>
    </row>
    <row r="737" spans="5:5">
      <c r="E737" s="1"/>
    </row>
    <row r="738" spans="5:5">
      <c r="E738" s="1"/>
    </row>
    <row r="739" spans="5:5">
      <c r="E739" s="1"/>
    </row>
    <row r="740" spans="5:5">
      <c r="E740" s="1"/>
    </row>
    <row r="741" spans="5:5">
      <c r="E741" s="1"/>
    </row>
    <row r="742" spans="5:5">
      <c r="E742" s="1"/>
    </row>
    <row r="743" spans="5:5">
      <c r="E743" s="1"/>
    </row>
    <row r="744" spans="5:5">
      <c r="E744" s="1"/>
    </row>
    <row r="745" spans="5:5">
      <c r="E745" s="1"/>
    </row>
    <row r="746" spans="5:5">
      <c r="E746" s="1"/>
    </row>
    <row r="747" spans="5:5">
      <c r="E747" s="1"/>
    </row>
    <row r="748" spans="5:5">
      <c r="E748" s="1"/>
    </row>
    <row r="749" spans="5:5">
      <c r="E749" s="1"/>
    </row>
    <row r="750" spans="5:5">
      <c r="E750" s="1"/>
    </row>
    <row r="751" spans="5:5">
      <c r="E751" s="1"/>
    </row>
    <row r="752" spans="5:5">
      <c r="E752" s="1"/>
    </row>
    <row r="753" spans="5:5">
      <c r="E753" s="1"/>
    </row>
    <row r="754" spans="5:5">
      <c r="E754" s="1"/>
    </row>
    <row r="755" spans="5:5">
      <c r="E755" s="1"/>
    </row>
    <row r="756" spans="5:5">
      <c r="E756" s="1"/>
    </row>
    <row r="757" spans="5:5">
      <c r="E757" s="1"/>
    </row>
    <row r="758" spans="5:5">
      <c r="E758" s="1"/>
    </row>
    <row r="759" spans="5:5">
      <c r="E759" s="1"/>
    </row>
    <row r="760" spans="5:5">
      <c r="E760" s="1"/>
    </row>
    <row r="761" spans="5:5">
      <c r="E761" s="1"/>
    </row>
    <row r="762" spans="5:5">
      <c r="E762" s="1"/>
    </row>
    <row r="763" spans="5:5">
      <c r="E763" s="1"/>
    </row>
    <row r="764" spans="5:5">
      <c r="E764" s="1"/>
    </row>
    <row r="765" spans="5:5">
      <c r="E765" s="1"/>
    </row>
    <row r="766" spans="5:5">
      <c r="E766" s="1"/>
    </row>
    <row r="767" spans="5:5">
      <c r="E767" s="1"/>
    </row>
    <row r="768" spans="5:5">
      <c r="E768" s="1"/>
    </row>
    <row r="769" spans="5:5">
      <c r="E769" s="1"/>
    </row>
    <row r="770" spans="5:5">
      <c r="E770" s="1"/>
    </row>
    <row r="771" spans="5:5">
      <c r="E771" s="1"/>
    </row>
    <row r="772" spans="5:5">
      <c r="E772" s="1"/>
    </row>
    <row r="773" spans="5:5">
      <c r="E773" s="1"/>
    </row>
    <row r="774" spans="5:5">
      <c r="E774" s="1"/>
    </row>
    <row r="775" spans="5:5">
      <c r="E775" s="1"/>
    </row>
    <row r="776" spans="5:5">
      <c r="E776" s="1"/>
    </row>
    <row r="777" spans="5:5">
      <c r="E777" s="1"/>
    </row>
    <row r="778" spans="5:5">
      <c r="E778" s="1"/>
    </row>
    <row r="779" spans="5:5">
      <c r="E779" s="1"/>
    </row>
    <row r="780" spans="5:5">
      <c r="E780" s="1"/>
    </row>
    <row r="781" spans="5:5">
      <c r="E781" s="1"/>
    </row>
    <row r="782" spans="5:5">
      <c r="E782" s="1"/>
    </row>
    <row r="783" spans="5:5">
      <c r="E783" s="1"/>
    </row>
    <row r="784" spans="5:5">
      <c r="E784" s="1"/>
    </row>
    <row r="785" spans="5:5">
      <c r="E785" s="1"/>
    </row>
    <row r="786" spans="5:5">
      <c r="E786" s="1"/>
    </row>
    <row r="787" spans="5:5">
      <c r="E787" s="1"/>
    </row>
    <row r="788" spans="5:5">
      <c r="E788" s="1"/>
    </row>
    <row r="789" spans="5:5">
      <c r="E789" s="1"/>
    </row>
    <row r="790" spans="5:5">
      <c r="E790" s="1"/>
    </row>
    <row r="791" spans="5:5">
      <c r="E791" s="1"/>
    </row>
    <row r="792" spans="5:5">
      <c r="E792" s="1"/>
    </row>
    <row r="793" spans="5:5">
      <c r="E793" s="1"/>
    </row>
    <row r="794" spans="5:5">
      <c r="E794" s="1"/>
    </row>
    <row r="795" spans="5:5">
      <c r="E795" s="1"/>
    </row>
    <row r="796" spans="5:5">
      <c r="E796" s="1"/>
    </row>
    <row r="797" spans="5:5">
      <c r="E797" s="1"/>
    </row>
    <row r="798" spans="5:5">
      <c r="E798" s="1"/>
    </row>
    <row r="799" spans="5:5">
      <c r="E799" s="1"/>
    </row>
    <row r="800" spans="5:5">
      <c r="E800" s="1"/>
    </row>
    <row r="801" spans="5:5">
      <c r="E801" s="1"/>
    </row>
    <row r="802" spans="5:5">
      <c r="E802" s="1"/>
    </row>
    <row r="803" spans="5:5">
      <c r="E803" s="1"/>
    </row>
    <row r="804" spans="5:5">
      <c r="E804" s="1"/>
    </row>
    <row r="805" spans="5:5">
      <c r="E805" s="1"/>
    </row>
    <row r="806" spans="5:5">
      <c r="E806" s="1"/>
    </row>
    <row r="807" spans="5:5">
      <c r="E807" s="1"/>
    </row>
    <row r="808" spans="5:5">
      <c r="E808" s="1"/>
    </row>
    <row r="809" spans="5:5">
      <c r="E809" s="1"/>
    </row>
    <row r="810" spans="5:5">
      <c r="E810" s="1"/>
    </row>
    <row r="811" spans="5:5">
      <c r="E811" s="1"/>
    </row>
    <row r="812" spans="5:5">
      <c r="E812" s="1"/>
    </row>
    <row r="813" spans="5:5">
      <c r="E813" s="1"/>
    </row>
    <row r="814" spans="5:5">
      <c r="E814" s="1"/>
    </row>
    <row r="815" spans="5:5">
      <c r="E815" s="1"/>
    </row>
    <row r="816" spans="5:5">
      <c r="E816" s="1"/>
    </row>
    <row r="817" spans="5:5">
      <c r="E817" s="1"/>
    </row>
    <row r="818" spans="5:5">
      <c r="E818" s="1"/>
    </row>
    <row r="819" spans="5:5">
      <c r="E819" s="1"/>
    </row>
    <row r="820" spans="5:5">
      <c r="E820" s="1"/>
    </row>
    <row r="821" spans="5:5">
      <c r="E821" s="1"/>
    </row>
    <row r="822" spans="5:5">
      <c r="E822" s="1"/>
    </row>
    <row r="823" spans="5:5">
      <c r="E823" s="1"/>
    </row>
    <row r="824" spans="5:5">
      <c r="E824" s="1"/>
    </row>
    <row r="825" spans="5:5">
      <c r="E825" s="1"/>
    </row>
    <row r="826" spans="5:5">
      <c r="E826" s="1"/>
    </row>
    <row r="827" spans="5:5">
      <c r="E827" s="1"/>
    </row>
    <row r="828" spans="5:5">
      <c r="E828" s="1"/>
    </row>
    <row r="829" spans="5:5">
      <c r="E829" s="1"/>
    </row>
    <row r="830" spans="5:5">
      <c r="E830" s="1"/>
    </row>
    <row r="831" spans="5:5">
      <c r="E831" s="1"/>
    </row>
    <row r="832" spans="5:5">
      <c r="E832" s="1"/>
    </row>
    <row r="833" spans="5:5">
      <c r="E833" s="1"/>
    </row>
    <row r="834" spans="5:5">
      <c r="E834" s="1"/>
    </row>
    <row r="835" spans="5:5">
      <c r="E835" s="1"/>
    </row>
    <row r="836" spans="5:5">
      <c r="E836" s="1"/>
    </row>
    <row r="837" spans="5:5">
      <c r="E837" s="1"/>
    </row>
    <row r="838" spans="5:5">
      <c r="E838" s="1"/>
    </row>
    <row r="839" spans="5:5">
      <c r="E839" s="1"/>
    </row>
    <row r="840" spans="5:5">
      <c r="E840" s="1"/>
    </row>
    <row r="841" spans="5:5">
      <c r="E841" s="1"/>
    </row>
    <row r="842" spans="5:5">
      <c r="E842" s="1"/>
    </row>
    <row r="843" spans="5:5">
      <c r="E843" s="1"/>
    </row>
    <row r="844" spans="5:5">
      <c r="E844" s="1"/>
    </row>
    <row r="845" spans="5:5">
      <c r="E845" s="1"/>
    </row>
    <row r="846" spans="5:5">
      <c r="E846" s="1"/>
    </row>
    <row r="847" spans="5:5">
      <c r="E847" s="1"/>
    </row>
    <row r="848" spans="5:5">
      <c r="E848" s="1"/>
    </row>
    <row r="849" spans="5:5">
      <c r="E849" s="1"/>
    </row>
    <row r="850" spans="5:5">
      <c r="E850" s="1"/>
    </row>
    <row r="851" spans="5:5">
      <c r="E851" s="1"/>
    </row>
    <row r="852" spans="5:5">
      <c r="E852" s="1"/>
    </row>
    <row r="853" spans="5:5">
      <c r="E853" s="1"/>
    </row>
    <row r="854" spans="5:5">
      <c r="E854" s="1"/>
    </row>
    <row r="855" spans="5:5">
      <c r="E855" s="1"/>
    </row>
    <row r="856" spans="5:5">
      <c r="E856" s="1"/>
    </row>
    <row r="857" spans="5:5">
      <c r="E857" s="1"/>
    </row>
    <row r="858" spans="5:5">
      <c r="E858" s="1"/>
    </row>
    <row r="859" spans="5:5">
      <c r="E859" s="1"/>
    </row>
    <row r="860" spans="5:5">
      <c r="E860" s="1"/>
    </row>
    <row r="861" spans="5:5">
      <c r="E861" s="1"/>
    </row>
    <row r="862" spans="5:5">
      <c r="E862" s="1"/>
    </row>
    <row r="863" spans="5:5">
      <c r="E863" s="1"/>
    </row>
    <row r="864" spans="5:5">
      <c r="E864" s="1"/>
    </row>
    <row r="865" spans="5:5">
      <c r="E865" s="1"/>
    </row>
    <row r="866" spans="5:5">
      <c r="E866" s="1"/>
    </row>
    <row r="867" spans="5:5">
      <c r="E867" s="1"/>
    </row>
    <row r="868" spans="5:5">
      <c r="E868" s="1"/>
    </row>
    <row r="869" spans="5:5">
      <c r="E869" s="1"/>
    </row>
    <row r="870" spans="5:5">
      <c r="E870" s="1"/>
    </row>
    <row r="871" spans="5:5">
      <c r="E871" s="1"/>
    </row>
    <row r="872" spans="5:5">
      <c r="E872" s="1"/>
    </row>
    <row r="873" spans="5:5">
      <c r="E873" s="1"/>
    </row>
    <row r="874" spans="5:5">
      <c r="E874" s="1"/>
    </row>
    <row r="875" spans="5:5">
      <c r="E875" s="1"/>
    </row>
    <row r="876" spans="5:5">
      <c r="E876" s="1"/>
    </row>
    <row r="877" spans="5:5">
      <c r="E877" s="1"/>
    </row>
    <row r="878" spans="5:5">
      <c r="E878" s="1"/>
    </row>
    <row r="879" spans="5:5">
      <c r="E879" s="1"/>
    </row>
    <row r="880" spans="5:5">
      <c r="E880" s="1"/>
    </row>
    <row r="881" spans="5:5">
      <c r="E881" s="1"/>
    </row>
    <row r="882" spans="5:5">
      <c r="E882" s="1"/>
    </row>
    <row r="883" spans="5:5">
      <c r="E883" s="1"/>
    </row>
    <row r="884" spans="5:5">
      <c r="E884" s="1"/>
    </row>
    <row r="885" spans="5:5">
      <c r="E885" s="1"/>
    </row>
    <row r="886" spans="5:5">
      <c r="E886" s="1"/>
    </row>
    <row r="887" spans="5:5">
      <c r="E887" s="1"/>
    </row>
    <row r="888" spans="5:5">
      <c r="E888" s="1"/>
    </row>
    <row r="889" spans="5:5">
      <c r="E889" s="1"/>
    </row>
    <row r="890" spans="5:5">
      <c r="E890" s="1"/>
    </row>
    <row r="891" spans="5:5">
      <c r="E891" s="1"/>
    </row>
    <row r="892" spans="5:5">
      <c r="E892" s="1"/>
    </row>
    <row r="893" spans="5:5">
      <c r="E893" s="1"/>
    </row>
    <row r="894" spans="5:5">
      <c r="E894" s="1"/>
    </row>
    <row r="895" spans="5:5">
      <c r="E895" s="1"/>
    </row>
    <row r="896" spans="5:5">
      <c r="E896" s="1"/>
    </row>
    <row r="897" spans="5:5">
      <c r="E897" s="1"/>
    </row>
    <row r="898" spans="5:5">
      <c r="E898" s="1"/>
    </row>
    <row r="899" spans="5:5">
      <c r="E899" s="1"/>
    </row>
    <row r="900" spans="5:5">
      <c r="E900" s="1"/>
    </row>
    <row r="901" spans="5:5">
      <c r="E901" s="1"/>
    </row>
    <row r="902" spans="5:5">
      <c r="E902" s="1"/>
    </row>
    <row r="903" spans="5:5">
      <c r="E903" s="1"/>
    </row>
    <row r="904" spans="5:5">
      <c r="E904" s="1"/>
    </row>
    <row r="905" spans="5:5">
      <c r="E905" s="1"/>
    </row>
    <row r="906" spans="5:5">
      <c r="E906" s="1"/>
    </row>
    <row r="907" spans="5:5">
      <c r="E907" s="1"/>
    </row>
    <row r="908" spans="5:5">
      <c r="E908" s="1"/>
    </row>
    <row r="909" spans="5:5">
      <c r="E909" s="1"/>
    </row>
    <row r="910" spans="5:5">
      <c r="E910" s="1"/>
    </row>
    <row r="911" spans="5:5">
      <c r="E911" s="1"/>
    </row>
    <row r="912" spans="5:5">
      <c r="E912" s="1"/>
    </row>
    <row r="913" spans="5:5">
      <c r="E913" s="1"/>
    </row>
    <row r="914" spans="5:5">
      <c r="E914" s="1"/>
    </row>
    <row r="915" spans="5:5">
      <c r="E915" s="1"/>
    </row>
    <row r="916" spans="5:5">
      <c r="E916" s="1"/>
    </row>
    <row r="917" spans="5:5">
      <c r="E917" s="1"/>
    </row>
    <row r="918" spans="5:5">
      <c r="E918" s="1"/>
    </row>
    <row r="919" spans="5:5">
      <c r="E919" s="1"/>
    </row>
    <row r="920" spans="5:5">
      <c r="E920" s="1"/>
    </row>
    <row r="921" spans="5:5">
      <c r="E921" s="1"/>
    </row>
    <row r="922" spans="5:5">
      <c r="E922" s="1"/>
    </row>
    <row r="923" spans="5:5">
      <c r="E923" s="1"/>
    </row>
    <row r="924" spans="5:5">
      <c r="E924" s="1"/>
    </row>
    <row r="925" spans="5:5">
      <c r="E925" s="1"/>
    </row>
    <row r="926" spans="5:5">
      <c r="E926" s="1"/>
    </row>
    <row r="927" spans="5:5">
      <c r="E927" s="1"/>
    </row>
    <row r="928" spans="5:5">
      <c r="E928" s="1"/>
    </row>
    <row r="929" spans="5:5">
      <c r="E929" s="1"/>
    </row>
    <row r="930" spans="5:5">
      <c r="E930" s="1"/>
    </row>
    <row r="931" spans="5:5">
      <c r="E931" s="1"/>
    </row>
    <row r="932" spans="5:5">
      <c r="E932" s="1"/>
    </row>
    <row r="933" spans="5:5">
      <c r="E933" s="1"/>
    </row>
    <row r="934" spans="5:5">
      <c r="E934" s="1"/>
    </row>
    <row r="935" spans="5:5">
      <c r="E935" s="1"/>
    </row>
    <row r="936" spans="5:5">
      <c r="E936" s="1"/>
    </row>
    <row r="937" spans="5:5">
      <c r="E937" s="1"/>
    </row>
    <row r="938" spans="5:5">
      <c r="E938" s="1"/>
    </row>
    <row r="939" spans="5:5">
      <c r="E939" s="1"/>
    </row>
    <row r="940" spans="5:5">
      <c r="E940" s="1"/>
    </row>
    <row r="941" spans="5:5">
      <c r="E941" s="1"/>
    </row>
    <row r="942" spans="5:5">
      <c r="E942" s="1"/>
    </row>
    <row r="943" spans="5:5">
      <c r="E943" s="1"/>
    </row>
    <row r="944" spans="5:5">
      <c r="E944" s="1"/>
    </row>
    <row r="945" spans="5:5">
      <c r="E945" s="1"/>
    </row>
    <row r="946" spans="5:5">
      <c r="E946" s="1"/>
    </row>
    <row r="947" spans="5:5">
      <c r="E947" s="1"/>
    </row>
    <row r="948" spans="5:5">
      <c r="E948" s="1"/>
    </row>
    <row r="949" spans="5:5">
      <c r="E949" s="1"/>
    </row>
    <row r="950" spans="5:5">
      <c r="E950" s="1"/>
    </row>
    <row r="951" spans="5:5">
      <c r="E951" s="1"/>
    </row>
    <row r="952" spans="5:5">
      <c r="E952" s="1"/>
    </row>
    <row r="953" spans="5:5">
      <c r="E953" s="1"/>
    </row>
    <row r="954" spans="5:5">
      <c r="E954" s="1"/>
    </row>
    <row r="955" spans="5:5">
      <c r="E955" s="1"/>
    </row>
    <row r="956" spans="5:5">
      <c r="E956" s="1"/>
    </row>
    <row r="957" spans="5:5">
      <c r="E957" s="1"/>
    </row>
    <row r="958" spans="5:5">
      <c r="E958" s="1"/>
    </row>
    <row r="959" spans="5:5">
      <c r="E959" s="1"/>
    </row>
    <row r="960" spans="5:5">
      <c r="E960" s="1"/>
    </row>
    <row r="961" spans="5:5">
      <c r="E961" s="1"/>
    </row>
    <row r="962" spans="5:5">
      <c r="E962" s="1"/>
    </row>
    <row r="963" spans="5:5">
      <c r="E963" s="1"/>
    </row>
    <row r="964" spans="5:5">
      <c r="E964" s="1"/>
    </row>
    <row r="965" spans="5:5">
      <c r="E965" s="1"/>
    </row>
    <row r="966" spans="5:5">
      <c r="E966" s="1"/>
    </row>
    <row r="967" spans="5:5">
      <c r="E967" s="1"/>
    </row>
    <row r="968" spans="5:5">
      <c r="E968" s="1"/>
    </row>
    <row r="969" spans="5:5">
      <c r="E969" s="1"/>
    </row>
    <row r="970" spans="5:5">
      <c r="E970" s="1"/>
    </row>
    <row r="971" spans="5:5">
      <c r="E971" s="1"/>
    </row>
    <row r="972" spans="5:5">
      <c r="E972" s="1"/>
    </row>
    <row r="973" spans="5:5">
      <c r="E973" s="1"/>
    </row>
    <row r="974" spans="5:5">
      <c r="E974" s="1"/>
    </row>
    <row r="975" spans="5:5">
      <c r="E975" s="1"/>
    </row>
    <row r="976" spans="5:5">
      <c r="E976" s="1"/>
    </row>
    <row r="977" spans="5:5">
      <c r="E977" s="1"/>
    </row>
    <row r="978" spans="5:5">
      <c r="E978" s="1"/>
    </row>
    <row r="979" spans="5:5">
      <c r="E979" s="1"/>
    </row>
    <row r="980" spans="5:5">
      <c r="E980" s="1"/>
    </row>
    <row r="981" spans="5:5">
      <c r="E981" s="1"/>
    </row>
    <row r="982" spans="5:5">
      <c r="E982" s="1"/>
    </row>
    <row r="983" spans="5:5">
      <c r="E983" s="1"/>
    </row>
    <row r="984" spans="5:5">
      <c r="E984" s="1"/>
    </row>
    <row r="985" spans="5:5">
      <c r="E985" s="1"/>
    </row>
    <row r="986" spans="5:5">
      <c r="E986" s="1"/>
    </row>
    <row r="987" spans="5:5">
      <c r="E987" s="1"/>
    </row>
    <row r="988" spans="5:5">
      <c r="E988" s="1"/>
    </row>
    <row r="989" spans="5:5">
      <c r="E989" s="1"/>
    </row>
    <row r="990" spans="5:5">
      <c r="E990" s="1"/>
    </row>
    <row r="991" spans="5:5">
      <c r="E991" s="1"/>
    </row>
    <row r="992" spans="5:5">
      <c r="E992" s="1"/>
    </row>
    <row r="993" spans="5:5">
      <c r="E993" s="1"/>
    </row>
    <row r="994" spans="5:5">
      <c r="E994" s="1"/>
    </row>
    <row r="995" spans="5:5">
      <c r="E995" s="1"/>
    </row>
    <row r="996" spans="5:5">
      <c r="E996" s="1"/>
    </row>
    <row r="997" spans="5:5">
      <c r="E997" s="1"/>
    </row>
    <row r="998" spans="5:5">
      <c r="E998" s="1"/>
    </row>
    <row r="999" spans="5:5">
      <c r="E999" s="1"/>
    </row>
    <row r="1000" spans="5:5">
      <c r="E1000" s="1"/>
    </row>
    <row r="1001" spans="5:5">
      <c r="E1001" s="1"/>
    </row>
    <row r="1002" spans="5:5">
      <c r="E1002" s="1"/>
    </row>
    <row r="1003" spans="5:5">
      <c r="E1003" s="1"/>
    </row>
    <row r="1004" spans="5:5">
      <c r="E1004" s="1"/>
    </row>
    <row r="1005" spans="5:5">
      <c r="E1005" s="1"/>
    </row>
    <row r="1006" spans="5:5">
      <c r="E1006" s="1"/>
    </row>
    <row r="1007" spans="5:5">
      <c r="E1007" s="1"/>
    </row>
    <row r="1008" spans="5:5">
      <c r="E1008" s="1"/>
    </row>
    <row r="1009" spans="5:5">
      <c r="E1009" s="1"/>
    </row>
    <row r="1010" spans="5:5">
      <c r="E1010" s="1"/>
    </row>
    <row r="1011" spans="5:5">
      <c r="E1011" s="1"/>
    </row>
    <row r="1012" spans="5:5">
      <c r="E1012" s="1"/>
    </row>
    <row r="1013" spans="5:5">
      <c r="E1013" s="1"/>
    </row>
    <row r="1014" spans="5:5">
      <c r="E1014" s="1"/>
    </row>
    <row r="1015" spans="5:5">
      <c r="E1015" s="1"/>
    </row>
    <row r="1016" spans="5:5">
      <c r="E1016" s="1"/>
    </row>
    <row r="1017" spans="5:5">
      <c r="E1017" s="1"/>
    </row>
    <row r="1018" spans="5:5">
      <c r="E1018" s="1"/>
    </row>
    <row r="1019" spans="5:5">
      <c r="E1019" s="1"/>
    </row>
    <row r="1020" spans="5:5">
      <c r="E1020" s="1"/>
    </row>
    <row r="1021" spans="5:5">
      <c r="E1021" s="1"/>
    </row>
    <row r="1022" spans="5:5">
      <c r="E1022" s="1"/>
    </row>
    <row r="1023" spans="5:5">
      <c r="E1023" s="1"/>
    </row>
    <row r="1024" spans="5:5">
      <c r="E1024" s="1"/>
    </row>
    <row r="1025" spans="5:5">
      <c r="E1025" s="1"/>
    </row>
    <row r="1026" spans="5:5">
      <c r="E1026" s="1"/>
    </row>
    <row r="1027" spans="5:5">
      <c r="E1027" s="1"/>
    </row>
    <row r="1028" spans="5:5">
      <c r="E1028" s="1"/>
    </row>
    <row r="1029" spans="5:5">
      <c r="E1029" s="1"/>
    </row>
    <row r="1030" spans="5:5">
      <c r="E1030" s="1"/>
    </row>
    <row r="1031" spans="5:5">
      <c r="E1031" s="1"/>
    </row>
    <row r="1032" spans="5:5">
      <c r="E1032" s="1"/>
    </row>
    <row r="1033" spans="5:5">
      <c r="E1033" s="1"/>
    </row>
    <row r="1034" spans="5:5">
      <c r="E103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F09D2-4829-DE4F-9F56-6D748E8BDD8A}">
  <dimension ref="A1:E1038"/>
  <sheetViews>
    <sheetView topLeftCell="A34" workbookViewId="0">
      <selection activeCell="D53" sqref="D53"/>
    </sheetView>
  </sheetViews>
  <sheetFormatPr baseColWidth="10" defaultColWidth="11.5" defaultRowHeight="16"/>
  <cols>
    <col min="1" max="3" width="10.83203125" style="11"/>
    <col min="4" max="4" width="33.5" style="11" customWidth="1"/>
    <col min="5" max="5" width="15.1640625" customWidth="1"/>
  </cols>
  <sheetData>
    <row r="1" spans="1:5" ht="17">
      <c r="A1" s="9" t="s">
        <v>179</v>
      </c>
      <c r="B1" s="13" t="s">
        <v>66</v>
      </c>
      <c r="C1" s="11" t="s">
        <v>180</v>
      </c>
      <c r="D1" s="11" t="s">
        <v>72</v>
      </c>
      <c r="E1" t="s">
        <v>181</v>
      </c>
    </row>
    <row r="2" spans="1:5">
      <c r="A2" s="10">
        <v>1001</v>
      </c>
      <c r="B2" s="11" t="s">
        <v>73</v>
      </c>
    </row>
    <row r="3" spans="1:5">
      <c r="A3" s="10">
        <v>1002</v>
      </c>
      <c r="B3" s="11" t="s">
        <v>73</v>
      </c>
      <c r="C3" s="11" t="s">
        <v>182</v>
      </c>
      <c r="D3" s="11" t="s">
        <v>183</v>
      </c>
    </row>
    <row r="4" spans="1:5">
      <c r="A4" s="10">
        <v>1003</v>
      </c>
      <c r="B4" s="11" t="s">
        <v>73</v>
      </c>
    </row>
    <row r="5" spans="1:5">
      <c r="A5" s="10">
        <v>1004</v>
      </c>
      <c r="B5" s="11" t="s">
        <v>73</v>
      </c>
    </row>
    <row r="6" spans="1:5">
      <c r="A6" s="10">
        <v>1006</v>
      </c>
      <c r="B6" s="11" t="s">
        <v>73</v>
      </c>
      <c r="C6" s="11" t="s">
        <v>184</v>
      </c>
      <c r="E6" s="11" t="s">
        <v>185</v>
      </c>
    </row>
    <row r="7" spans="1:5">
      <c r="A7" s="10">
        <v>1007</v>
      </c>
      <c r="B7" s="11" t="s">
        <v>73</v>
      </c>
      <c r="C7" s="11" t="s">
        <v>186</v>
      </c>
      <c r="D7" s="11" t="s">
        <v>187</v>
      </c>
    </row>
    <row r="8" spans="1:5">
      <c r="A8" s="10">
        <v>1009</v>
      </c>
      <c r="B8" s="11" t="s">
        <v>73</v>
      </c>
    </row>
    <row r="9" spans="1:5">
      <c r="A9" s="10">
        <v>1010</v>
      </c>
      <c r="B9" s="11" t="s">
        <v>73</v>
      </c>
    </row>
    <row r="10" spans="1:5">
      <c r="A10" s="10">
        <v>1011</v>
      </c>
      <c r="B10" s="11" t="s">
        <v>73</v>
      </c>
      <c r="C10" s="11" t="s">
        <v>186</v>
      </c>
      <c r="D10" s="11" t="s">
        <v>188</v>
      </c>
    </row>
    <row r="11" spans="1:5">
      <c r="A11" s="10">
        <v>1012</v>
      </c>
      <c r="B11" s="11" t="s">
        <v>73</v>
      </c>
    </row>
    <row r="12" spans="1:5">
      <c r="A12" s="10">
        <v>1013</v>
      </c>
      <c r="B12" s="11" t="s">
        <v>73</v>
      </c>
    </row>
    <row r="13" spans="1:5">
      <c r="A13" s="10">
        <v>1016</v>
      </c>
      <c r="B13" s="11" t="s">
        <v>73</v>
      </c>
    </row>
    <row r="14" spans="1:5">
      <c r="A14" s="10">
        <v>1019</v>
      </c>
      <c r="B14" s="11" t="s">
        <v>73</v>
      </c>
    </row>
    <row r="15" spans="1:5">
      <c r="A15" s="10">
        <v>1021</v>
      </c>
      <c r="B15" s="11" t="s">
        <v>73</v>
      </c>
    </row>
    <row r="16" spans="1:5">
      <c r="A16" s="10">
        <v>1240</v>
      </c>
      <c r="B16" s="11" t="s">
        <v>73</v>
      </c>
      <c r="C16" s="11" t="s">
        <v>186</v>
      </c>
      <c r="D16" s="11" t="s">
        <v>189</v>
      </c>
    </row>
    <row r="17" spans="1:5">
      <c r="A17" s="10">
        <v>1242</v>
      </c>
      <c r="B17" s="11" t="s">
        <v>73</v>
      </c>
    </row>
    <row r="18" spans="1:5">
      <c r="A18" s="10">
        <v>1243</v>
      </c>
      <c r="B18" s="11" t="s">
        <v>73</v>
      </c>
    </row>
    <row r="19" spans="1:5">
      <c r="A19" s="10">
        <v>1244</v>
      </c>
      <c r="B19" s="11" t="s">
        <v>73</v>
      </c>
    </row>
    <row r="20" spans="1:5">
      <c r="A20" s="10">
        <v>1245</v>
      </c>
      <c r="B20" s="11" t="s">
        <v>73</v>
      </c>
    </row>
    <row r="21" spans="1:5">
      <c r="A21" s="10">
        <v>1247</v>
      </c>
      <c r="B21" s="11" t="s">
        <v>73</v>
      </c>
    </row>
    <row r="22" spans="1:5">
      <c r="A22" s="10">
        <v>1248</v>
      </c>
      <c r="B22" s="11" t="s">
        <v>73</v>
      </c>
    </row>
    <row r="23" spans="1:5">
      <c r="A23" s="10">
        <v>1249</v>
      </c>
      <c r="B23" s="11" t="s">
        <v>73</v>
      </c>
      <c r="E23" s="1" t="s">
        <v>190</v>
      </c>
    </row>
    <row r="24" spans="1:5">
      <c r="A24" s="10">
        <v>1251</v>
      </c>
      <c r="B24" s="12" t="s">
        <v>73</v>
      </c>
      <c r="C24" s="11" t="s">
        <v>186</v>
      </c>
      <c r="D24" s="11" t="s">
        <v>191</v>
      </c>
    </row>
    <row r="25" spans="1:5">
      <c r="A25" s="10">
        <v>1253</v>
      </c>
      <c r="B25" s="12" t="s">
        <v>73</v>
      </c>
      <c r="C25" s="11" t="s">
        <v>182</v>
      </c>
      <c r="D25" s="11" t="s">
        <v>192</v>
      </c>
      <c r="E25" s="11" t="s">
        <v>193</v>
      </c>
    </row>
    <row r="26" spans="1:5">
      <c r="A26" s="10">
        <v>1255</v>
      </c>
      <c r="B26" s="12" t="s">
        <v>73</v>
      </c>
      <c r="C26" s="11" t="s">
        <v>182</v>
      </c>
      <c r="D26" s="11" t="s">
        <v>194</v>
      </c>
    </row>
    <row r="27" spans="1:5">
      <c r="A27" s="10">
        <v>1276</v>
      </c>
      <c r="B27" s="12" t="s">
        <v>73</v>
      </c>
      <c r="C27" s="11" t="s">
        <v>182</v>
      </c>
      <c r="D27" s="11" t="s">
        <v>94</v>
      </c>
    </row>
    <row r="28" spans="1:5">
      <c r="A28" s="10">
        <v>1282</v>
      </c>
      <c r="B28" s="12" t="s">
        <v>73</v>
      </c>
      <c r="C28" s="11" t="s">
        <v>182</v>
      </c>
      <c r="D28" s="11" t="s">
        <v>195</v>
      </c>
    </row>
    <row r="29" spans="1:5">
      <c r="A29" s="10">
        <v>1286</v>
      </c>
      <c r="B29" s="12" t="s">
        <v>73</v>
      </c>
    </row>
    <row r="30" spans="1:5">
      <c r="A30" s="10">
        <v>1294</v>
      </c>
      <c r="B30" s="12" t="s">
        <v>73</v>
      </c>
    </row>
    <row r="31" spans="1:5">
      <c r="A31" s="10">
        <v>1300</v>
      </c>
      <c r="B31" s="12" t="s">
        <v>73</v>
      </c>
      <c r="C31" s="11" t="s">
        <v>182</v>
      </c>
      <c r="D31" s="11" t="s">
        <v>94</v>
      </c>
      <c r="E31" s="11" t="s">
        <v>196</v>
      </c>
    </row>
    <row r="32" spans="1:5">
      <c r="A32" s="10">
        <v>1301</v>
      </c>
      <c r="B32" s="12" t="s">
        <v>73</v>
      </c>
    </row>
    <row r="33" spans="1:5">
      <c r="A33" s="10">
        <v>1302</v>
      </c>
      <c r="B33" s="12" t="s">
        <v>73</v>
      </c>
    </row>
    <row r="34" spans="1:5">
      <c r="A34" s="10">
        <v>1303</v>
      </c>
      <c r="B34" s="12" t="s">
        <v>73</v>
      </c>
    </row>
    <row r="35" spans="1:5">
      <c r="A35" s="10">
        <v>3101</v>
      </c>
      <c r="B35" s="12" t="s">
        <v>73</v>
      </c>
    </row>
    <row r="36" spans="1:5">
      <c r="A36" s="10">
        <v>3116</v>
      </c>
      <c r="B36" s="12" t="s">
        <v>73</v>
      </c>
    </row>
    <row r="37" spans="1:5">
      <c r="A37" s="10">
        <v>3122</v>
      </c>
      <c r="B37" s="11" t="s">
        <v>73</v>
      </c>
    </row>
    <row r="38" spans="1:5">
      <c r="A38" s="10">
        <v>3125</v>
      </c>
      <c r="B38" s="11" t="s">
        <v>73</v>
      </c>
    </row>
    <row r="39" spans="1:5">
      <c r="A39" s="10">
        <v>3140</v>
      </c>
      <c r="B39" s="11" t="s">
        <v>73</v>
      </c>
    </row>
    <row r="40" spans="1:5">
      <c r="A40" s="10">
        <v>3143</v>
      </c>
      <c r="B40" s="11" t="s">
        <v>73</v>
      </c>
    </row>
    <row r="41" spans="1:5">
      <c r="A41" s="10">
        <v>3146</v>
      </c>
      <c r="B41" s="11" t="s">
        <v>73</v>
      </c>
      <c r="C41" s="11" t="s">
        <v>182</v>
      </c>
      <c r="D41" s="11" t="s">
        <v>197</v>
      </c>
    </row>
    <row r="42" spans="1:5">
      <c r="A42" s="10">
        <v>3152</v>
      </c>
      <c r="B42" s="11" t="s">
        <v>73</v>
      </c>
      <c r="C42" s="11" t="s">
        <v>182</v>
      </c>
      <c r="D42" s="11" t="s">
        <v>89</v>
      </c>
      <c r="E42" s="11" t="s">
        <v>185</v>
      </c>
    </row>
    <row r="43" spans="1:5">
      <c r="A43" s="10">
        <v>3164</v>
      </c>
      <c r="B43" s="11" t="s">
        <v>73</v>
      </c>
      <c r="C43" s="11" t="s">
        <v>182</v>
      </c>
      <c r="D43" s="11" t="s">
        <v>89</v>
      </c>
      <c r="E43" s="11" t="s">
        <v>198</v>
      </c>
    </row>
    <row r="44" spans="1:5">
      <c r="A44" s="10">
        <v>3166</v>
      </c>
      <c r="B44" s="11" t="s">
        <v>73</v>
      </c>
    </row>
    <row r="45" spans="1:5">
      <c r="A45" s="10">
        <v>3167</v>
      </c>
      <c r="B45" s="11" t="s">
        <v>73</v>
      </c>
    </row>
    <row r="46" spans="1:5">
      <c r="A46" s="10">
        <v>3170</v>
      </c>
      <c r="B46" s="11" t="s">
        <v>73</v>
      </c>
    </row>
    <row r="47" spans="1:5">
      <c r="A47" s="10">
        <v>3173</v>
      </c>
      <c r="B47" s="11" t="s">
        <v>73</v>
      </c>
      <c r="C47" s="11" t="s">
        <v>182</v>
      </c>
      <c r="D47" s="11" t="s">
        <v>192</v>
      </c>
    </row>
    <row r="48" spans="1:5">
      <c r="A48" s="10">
        <v>3175</v>
      </c>
      <c r="B48" s="11" t="s">
        <v>73</v>
      </c>
    </row>
    <row r="49" spans="1:5">
      <c r="A49" s="10">
        <v>3176</v>
      </c>
      <c r="B49" s="11" t="s">
        <v>73</v>
      </c>
    </row>
    <row r="50" spans="1:5">
      <c r="A50" s="10">
        <v>3186</v>
      </c>
      <c r="B50" s="11" t="s">
        <v>73</v>
      </c>
      <c r="C50" s="11" t="s">
        <v>182</v>
      </c>
      <c r="D50" s="11" t="s">
        <v>94</v>
      </c>
    </row>
    <row r="51" spans="1:5">
      <c r="A51" s="10">
        <v>3189</v>
      </c>
      <c r="B51" s="11" t="s">
        <v>73</v>
      </c>
    </row>
    <row r="52" spans="1:5">
      <c r="A52" s="10">
        <v>3190</v>
      </c>
      <c r="B52" s="11" t="s">
        <v>73</v>
      </c>
    </row>
    <row r="53" spans="1:5">
      <c r="A53" s="10">
        <v>3199</v>
      </c>
      <c r="B53" s="11" t="s">
        <v>73</v>
      </c>
      <c r="C53" s="11" t="s">
        <v>182</v>
      </c>
      <c r="D53" s="11" t="s">
        <v>199</v>
      </c>
    </row>
    <row r="54" spans="1:5">
      <c r="A54" s="10">
        <v>3200</v>
      </c>
      <c r="B54" s="11" t="s">
        <v>73</v>
      </c>
    </row>
    <row r="55" spans="1:5">
      <c r="A55" s="10">
        <v>3206</v>
      </c>
      <c r="B55" s="11" t="s">
        <v>73</v>
      </c>
    </row>
    <row r="56" spans="1:5">
      <c r="A56" s="10">
        <v>3210</v>
      </c>
      <c r="B56" s="11" t="s">
        <v>73</v>
      </c>
      <c r="C56" s="11" t="s">
        <v>182</v>
      </c>
      <c r="D56" s="11" t="s">
        <v>94</v>
      </c>
      <c r="E56" s="11" t="s">
        <v>185</v>
      </c>
    </row>
    <row r="57" spans="1:5">
      <c r="A57" s="10">
        <v>3212</v>
      </c>
      <c r="B57" s="11" t="s">
        <v>73</v>
      </c>
    </row>
    <row r="58" spans="1:5">
      <c r="A58" s="10">
        <v>3218</v>
      </c>
      <c r="B58" s="11" t="s">
        <v>73</v>
      </c>
      <c r="C58" s="11" t="s">
        <v>182</v>
      </c>
      <c r="D58" s="11" t="s">
        <v>94</v>
      </c>
    </row>
    <row r="59" spans="1:5">
      <c r="A59" s="10">
        <v>3220</v>
      </c>
      <c r="B59" s="11" t="s">
        <v>73</v>
      </c>
    </row>
    <row r="60" spans="1:5">
      <c r="A60" s="10">
        <v>3223</v>
      </c>
      <c r="B60" s="11" t="s">
        <v>73</v>
      </c>
      <c r="C60" s="11" t="s">
        <v>182</v>
      </c>
      <c r="D60" s="11" t="s">
        <v>94</v>
      </c>
      <c r="E60" s="11" t="s">
        <v>198</v>
      </c>
    </row>
    <row r="61" spans="1:5">
      <c r="A61" s="10"/>
    </row>
    <row r="62" spans="1:5">
      <c r="A62" s="10"/>
    </row>
    <row r="63" spans="1:5">
      <c r="A63" s="10"/>
    </row>
    <row r="64" spans="1:5">
      <c r="A64" s="10"/>
    </row>
    <row r="65" spans="1:1">
      <c r="A65" s="10"/>
    </row>
    <row r="66" spans="1:1">
      <c r="A66" s="10"/>
    </row>
    <row r="67" spans="1:1">
      <c r="A67" s="10"/>
    </row>
    <row r="68" spans="1:1">
      <c r="A68" s="10"/>
    </row>
    <row r="69" spans="1:1">
      <c r="A69" s="10"/>
    </row>
    <row r="70" spans="1:1">
      <c r="A70" s="10"/>
    </row>
    <row r="71" spans="1:1">
      <c r="A71" s="10"/>
    </row>
    <row r="72" spans="1:1">
      <c r="A72" s="10"/>
    </row>
    <row r="73" spans="1:1">
      <c r="A73" s="10"/>
    </row>
    <row r="74" spans="1:1">
      <c r="A74" s="10"/>
    </row>
    <row r="75" spans="1:1">
      <c r="A75" s="10"/>
    </row>
    <row r="76" spans="1:1">
      <c r="A76" s="10"/>
    </row>
    <row r="77" spans="1:1">
      <c r="A77" s="10"/>
    </row>
    <row r="78" spans="1:1">
      <c r="A78" s="10"/>
    </row>
    <row r="79" spans="1:1">
      <c r="A79" s="10"/>
    </row>
    <row r="80" spans="1:1">
      <c r="A80" s="10"/>
    </row>
    <row r="81" spans="1:1">
      <c r="A81" s="10"/>
    </row>
    <row r="82" spans="1:1">
      <c r="A82" s="10"/>
    </row>
    <row r="83" spans="1:1">
      <c r="A83" s="10"/>
    </row>
    <row r="84" spans="1:1">
      <c r="A84" s="10"/>
    </row>
    <row r="85" spans="1:1">
      <c r="A85" s="10"/>
    </row>
    <row r="86" spans="1:1">
      <c r="A86" s="10"/>
    </row>
    <row r="87" spans="1:1">
      <c r="A87" s="10"/>
    </row>
    <row r="88" spans="1:1">
      <c r="A88" s="10"/>
    </row>
    <row r="89" spans="1:1">
      <c r="A89" s="10"/>
    </row>
    <row r="90" spans="1:1">
      <c r="A90" s="10"/>
    </row>
    <row r="91" spans="1:1">
      <c r="A91" s="10"/>
    </row>
    <row r="92" spans="1:1">
      <c r="A92" s="10"/>
    </row>
    <row r="93" spans="1:1">
      <c r="A93" s="10"/>
    </row>
    <row r="94" spans="1:1">
      <c r="A94" s="10"/>
    </row>
    <row r="95" spans="1:1">
      <c r="A95" s="10"/>
    </row>
    <row r="96" spans="1:1">
      <c r="A96" s="10"/>
    </row>
    <row r="97" spans="1:1">
      <c r="A97" s="10"/>
    </row>
    <row r="98" spans="1:1">
      <c r="A98" s="10"/>
    </row>
    <row r="99" spans="1:1">
      <c r="A99" s="10"/>
    </row>
    <row r="100" spans="1:1">
      <c r="A100" s="10"/>
    </row>
    <row r="101" spans="1:1">
      <c r="A101" s="10"/>
    </row>
    <row r="102" spans="1:1">
      <c r="A102" s="10"/>
    </row>
    <row r="103" spans="1:1">
      <c r="A103" s="10"/>
    </row>
    <row r="104" spans="1:1">
      <c r="A104" s="10"/>
    </row>
    <row r="105" spans="1:1">
      <c r="A105" s="10"/>
    </row>
    <row r="106" spans="1:1">
      <c r="A106" s="10"/>
    </row>
    <row r="107" spans="1:1">
      <c r="A107" s="10"/>
    </row>
    <row r="108" spans="1:1">
      <c r="A108" s="10"/>
    </row>
    <row r="109" spans="1:1">
      <c r="A109" s="10"/>
    </row>
    <row r="110" spans="1:1">
      <c r="A110" s="10"/>
    </row>
    <row r="111" spans="1:1">
      <c r="A111" s="10"/>
    </row>
    <row r="112" spans="1:1">
      <c r="A112" s="10"/>
    </row>
    <row r="113" spans="1:1">
      <c r="A113" s="10"/>
    </row>
    <row r="114" spans="1:1">
      <c r="A114" s="10"/>
    </row>
    <row r="115" spans="1:1">
      <c r="A115" s="10"/>
    </row>
    <row r="116" spans="1:1">
      <c r="A116" s="10"/>
    </row>
    <row r="117" spans="1:1">
      <c r="A117" s="10"/>
    </row>
    <row r="118" spans="1:1">
      <c r="A118" s="10"/>
    </row>
    <row r="119" spans="1:1">
      <c r="A119" s="10"/>
    </row>
    <row r="120" spans="1:1">
      <c r="A120" s="10"/>
    </row>
    <row r="121" spans="1:1">
      <c r="A121" s="10"/>
    </row>
    <row r="122" spans="1:1">
      <c r="A122" s="10"/>
    </row>
    <row r="123" spans="1:1">
      <c r="A123" s="10"/>
    </row>
    <row r="124" spans="1:1">
      <c r="A124" s="10"/>
    </row>
    <row r="125" spans="1:1">
      <c r="A125" s="10"/>
    </row>
    <row r="126" spans="1:1">
      <c r="A126" s="10"/>
    </row>
    <row r="127" spans="1:1">
      <c r="A127" s="10"/>
    </row>
    <row r="128" spans="1:1">
      <c r="A128" s="10"/>
    </row>
    <row r="129" spans="1:1">
      <c r="A129" s="10"/>
    </row>
    <row r="130" spans="1:1">
      <c r="A130" s="10"/>
    </row>
    <row r="131" spans="1:1">
      <c r="A131" s="10"/>
    </row>
    <row r="132" spans="1:1">
      <c r="A132" s="10"/>
    </row>
    <row r="133" spans="1:1">
      <c r="A133" s="10"/>
    </row>
    <row r="134" spans="1:1">
      <c r="A134" s="10"/>
    </row>
    <row r="135" spans="1:1">
      <c r="A135" s="10"/>
    </row>
    <row r="136" spans="1:1">
      <c r="A136" s="10"/>
    </row>
    <row r="137" spans="1:1">
      <c r="A137" s="10"/>
    </row>
    <row r="138" spans="1:1">
      <c r="A138" s="10"/>
    </row>
    <row r="139" spans="1:1">
      <c r="A139" s="10"/>
    </row>
    <row r="140" spans="1:1">
      <c r="A140" s="10"/>
    </row>
    <row r="141" spans="1:1">
      <c r="A141" s="10"/>
    </row>
    <row r="142" spans="1:1">
      <c r="A142" s="10"/>
    </row>
    <row r="143" spans="1:1">
      <c r="A143" s="10"/>
    </row>
    <row r="144" spans="1:1">
      <c r="A144" s="10"/>
    </row>
    <row r="145" spans="1:1">
      <c r="A145" s="10"/>
    </row>
    <row r="146" spans="1:1">
      <c r="A146" s="10"/>
    </row>
    <row r="147" spans="1:1">
      <c r="A147" s="10"/>
    </row>
    <row r="148" spans="1:1">
      <c r="A148" s="10"/>
    </row>
    <row r="149" spans="1:1">
      <c r="A149" s="10"/>
    </row>
    <row r="150" spans="1:1">
      <c r="A150" s="10"/>
    </row>
    <row r="151" spans="1:1">
      <c r="A151" s="10"/>
    </row>
    <row r="152" spans="1:1">
      <c r="A152" s="10"/>
    </row>
    <row r="153" spans="1:1">
      <c r="A153" s="10"/>
    </row>
    <row r="154" spans="1:1">
      <c r="A154" s="10"/>
    </row>
    <row r="155" spans="1:1">
      <c r="A155" s="10"/>
    </row>
    <row r="156" spans="1:1">
      <c r="A156" s="10"/>
    </row>
    <row r="157" spans="1:1">
      <c r="A157" s="10"/>
    </row>
    <row r="158" spans="1:1">
      <c r="A158" s="10"/>
    </row>
    <row r="159" spans="1:1">
      <c r="A159" s="10"/>
    </row>
    <row r="160" spans="1:1">
      <c r="A160" s="10"/>
    </row>
    <row r="161" spans="1:1">
      <c r="A161" s="10"/>
    </row>
    <row r="162" spans="1:1">
      <c r="A162" s="10"/>
    </row>
    <row r="163" spans="1:1">
      <c r="A163" s="10"/>
    </row>
    <row r="164" spans="1:1">
      <c r="A164" s="10"/>
    </row>
    <row r="165" spans="1:1">
      <c r="A165" s="10"/>
    </row>
    <row r="166" spans="1:1">
      <c r="A166" s="10"/>
    </row>
    <row r="167" spans="1:1">
      <c r="A167" s="10"/>
    </row>
    <row r="168" spans="1:1">
      <c r="A168" s="10"/>
    </row>
    <row r="169" spans="1:1">
      <c r="A169" s="10"/>
    </row>
    <row r="170" spans="1:1">
      <c r="A170" s="10"/>
    </row>
    <row r="171" spans="1:1">
      <c r="A171" s="10"/>
    </row>
    <row r="172" spans="1:1">
      <c r="A172" s="10"/>
    </row>
    <row r="173" spans="1:1">
      <c r="A173" s="10"/>
    </row>
    <row r="174" spans="1:1">
      <c r="A174" s="10"/>
    </row>
    <row r="175" spans="1:1">
      <c r="A175" s="10"/>
    </row>
    <row r="176" spans="1:1">
      <c r="A176" s="10"/>
    </row>
    <row r="177" spans="1:1">
      <c r="A177" s="10"/>
    </row>
    <row r="178" spans="1:1">
      <c r="A178" s="10"/>
    </row>
    <row r="179" spans="1:1">
      <c r="A179" s="10"/>
    </row>
    <row r="180" spans="1:1">
      <c r="A180" s="10"/>
    </row>
    <row r="181" spans="1:1">
      <c r="A181" s="10"/>
    </row>
    <row r="182" spans="1:1">
      <c r="A182" s="10"/>
    </row>
    <row r="183" spans="1:1">
      <c r="A183" s="10"/>
    </row>
    <row r="184" spans="1:1">
      <c r="A184" s="10"/>
    </row>
    <row r="185" spans="1:1">
      <c r="A185" s="10"/>
    </row>
    <row r="186" spans="1:1">
      <c r="A186" s="10"/>
    </row>
    <row r="187" spans="1:1">
      <c r="A187" s="10"/>
    </row>
    <row r="188" spans="1:1">
      <c r="A188" s="10"/>
    </row>
    <row r="189" spans="1:1">
      <c r="A189" s="10"/>
    </row>
    <row r="190" spans="1:1">
      <c r="A190" s="10"/>
    </row>
    <row r="191" spans="1:1">
      <c r="A191" s="10"/>
    </row>
    <row r="192" spans="1:1">
      <c r="A192" s="10"/>
    </row>
    <row r="193" spans="1:1">
      <c r="A193" s="10"/>
    </row>
    <row r="194" spans="1:1">
      <c r="A194" s="10"/>
    </row>
    <row r="195" spans="1:1">
      <c r="A195" s="10"/>
    </row>
    <row r="196" spans="1:1">
      <c r="A196" s="10"/>
    </row>
    <row r="197" spans="1:1">
      <c r="A197" s="10"/>
    </row>
    <row r="198" spans="1:1">
      <c r="A198" s="10"/>
    </row>
    <row r="199" spans="1:1">
      <c r="A199" s="10"/>
    </row>
    <row r="200" spans="1:1">
      <c r="A200" s="10"/>
    </row>
    <row r="201" spans="1:1">
      <c r="A201" s="10"/>
    </row>
    <row r="202" spans="1:1">
      <c r="A202" s="10"/>
    </row>
    <row r="203" spans="1:1">
      <c r="A203" s="10"/>
    </row>
    <row r="204" spans="1:1">
      <c r="A204" s="10"/>
    </row>
    <row r="205" spans="1:1">
      <c r="A205" s="10"/>
    </row>
    <row r="206" spans="1:1">
      <c r="A206" s="10"/>
    </row>
    <row r="207" spans="1:1">
      <c r="A207" s="10"/>
    </row>
    <row r="208" spans="1:1">
      <c r="A208" s="10"/>
    </row>
    <row r="209" spans="1:1">
      <c r="A209" s="10"/>
    </row>
    <row r="210" spans="1:1">
      <c r="A210" s="10"/>
    </row>
    <row r="211" spans="1:1">
      <c r="A211" s="10"/>
    </row>
    <row r="212" spans="1:1">
      <c r="A212" s="10"/>
    </row>
    <row r="213" spans="1:1">
      <c r="A213" s="10"/>
    </row>
    <row r="214" spans="1:1">
      <c r="A214" s="10"/>
    </row>
    <row r="215" spans="1:1">
      <c r="A215" s="10"/>
    </row>
    <row r="216" spans="1:1">
      <c r="A216" s="10"/>
    </row>
    <row r="217" spans="1:1">
      <c r="A217" s="10"/>
    </row>
    <row r="218" spans="1:1">
      <c r="A218" s="10"/>
    </row>
    <row r="219" spans="1:1">
      <c r="A219" s="10"/>
    </row>
    <row r="220" spans="1:1">
      <c r="A220" s="10"/>
    </row>
    <row r="221" spans="1:1">
      <c r="A221" s="10"/>
    </row>
    <row r="222" spans="1:1">
      <c r="A222" s="10"/>
    </row>
    <row r="223" spans="1:1">
      <c r="A223" s="10"/>
    </row>
    <row r="224" spans="1:1">
      <c r="A224" s="10"/>
    </row>
    <row r="225" spans="1:1">
      <c r="A225" s="10"/>
    </row>
    <row r="226" spans="1:1">
      <c r="A226" s="10"/>
    </row>
    <row r="227" spans="1:1">
      <c r="A227" s="10"/>
    </row>
    <row r="228" spans="1:1">
      <c r="A228" s="10"/>
    </row>
    <row r="229" spans="1:1">
      <c r="A229" s="10"/>
    </row>
    <row r="230" spans="1:1">
      <c r="A230" s="10"/>
    </row>
    <row r="231" spans="1:1">
      <c r="A231" s="10"/>
    </row>
    <row r="232" spans="1:1">
      <c r="A232" s="10"/>
    </row>
    <row r="233" spans="1:1">
      <c r="A233" s="10"/>
    </row>
    <row r="234" spans="1:1">
      <c r="A234" s="10"/>
    </row>
    <row r="235" spans="1:1">
      <c r="A235" s="10"/>
    </row>
    <row r="236" spans="1:1">
      <c r="A236" s="10"/>
    </row>
    <row r="237" spans="1:1">
      <c r="A237" s="10"/>
    </row>
    <row r="238" spans="1:1">
      <c r="A238" s="10"/>
    </row>
    <row r="239" spans="1:1">
      <c r="A239" s="10"/>
    </row>
    <row r="240" spans="1:1">
      <c r="A240" s="10"/>
    </row>
    <row r="241" spans="1:1">
      <c r="A241" s="10"/>
    </row>
    <row r="242" spans="1:1">
      <c r="A242" s="10"/>
    </row>
    <row r="243" spans="1:1">
      <c r="A243" s="10"/>
    </row>
    <row r="244" spans="1:1">
      <c r="A244" s="10"/>
    </row>
    <row r="245" spans="1:1">
      <c r="A245" s="10"/>
    </row>
    <row r="246" spans="1:1">
      <c r="A246" s="10"/>
    </row>
    <row r="247" spans="1:1">
      <c r="A247" s="10"/>
    </row>
    <row r="248" spans="1:1">
      <c r="A248" s="10"/>
    </row>
    <row r="249" spans="1:1">
      <c r="A249" s="10"/>
    </row>
    <row r="250" spans="1:1">
      <c r="A250" s="10"/>
    </row>
    <row r="251" spans="1:1">
      <c r="A251" s="10"/>
    </row>
    <row r="252" spans="1:1">
      <c r="A252" s="10"/>
    </row>
    <row r="253" spans="1:1">
      <c r="A253" s="10"/>
    </row>
    <row r="254" spans="1:1">
      <c r="A254" s="10"/>
    </row>
    <row r="255" spans="1:1">
      <c r="A255" s="10"/>
    </row>
    <row r="256" spans="1:1">
      <c r="A256" s="10"/>
    </row>
    <row r="257" spans="1:1">
      <c r="A257" s="10"/>
    </row>
    <row r="258" spans="1:1">
      <c r="A258" s="10"/>
    </row>
    <row r="259" spans="1:1">
      <c r="A259" s="10"/>
    </row>
    <row r="260" spans="1:1">
      <c r="A260" s="10"/>
    </row>
    <row r="261" spans="1:1">
      <c r="A261" s="10"/>
    </row>
    <row r="262" spans="1:1">
      <c r="A262" s="10"/>
    </row>
    <row r="263" spans="1:1">
      <c r="A263" s="10"/>
    </row>
    <row r="264" spans="1:1">
      <c r="A264" s="10"/>
    </row>
    <row r="265" spans="1:1">
      <c r="A265" s="10"/>
    </row>
    <row r="266" spans="1:1">
      <c r="A266" s="10"/>
    </row>
    <row r="267" spans="1:1">
      <c r="A267" s="10"/>
    </row>
    <row r="268" spans="1:1">
      <c r="A268" s="10"/>
    </row>
    <row r="269" spans="1:1">
      <c r="A269" s="10"/>
    </row>
    <row r="270" spans="1:1">
      <c r="A270" s="10"/>
    </row>
    <row r="271" spans="1:1">
      <c r="A271" s="10"/>
    </row>
    <row r="272" spans="1:1">
      <c r="A272" s="10"/>
    </row>
    <row r="273" spans="1:1">
      <c r="A273" s="10"/>
    </row>
    <row r="274" spans="1:1">
      <c r="A274" s="10"/>
    </row>
    <row r="275" spans="1:1">
      <c r="A275" s="10"/>
    </row>
    <row r="276" spans="1:1">
      <c r="A276" s="10"/>
    </row>
    <row r="277" spans="1:1">
      <c r="A277" s="10"/>
    </row>
    <row r="278" spans="1:1">
      <c r="A278" s="10"/>
    </row>
    <row r="279" spans="1:1">
      <c r="A279" s="10"/>
    </row>
    <row r="280" spans="1:1">
      <c r="A280" s="10"/>
    </row>
    <row r="281" spans="1:1">
      <c r="A281" s="10"/>
    </row>
    <row r="282" spans="1:1">
      <c r="A282" s="10"/>
    </row>
    <row r="283" spans="1:1">
      <c r="A283" s="10"/>
    </row>
    <row r="284" spans="1:1">
      <c r="A284" s="10"/>
    </row>
    <row r="285" spans="1:1">
      <c r="A285" s="10"/>
    </row>
    <row r="286" spans="1:1">
      <c r="A286" s="10"/>
    </row>
    <row r="287" spans="1:1">
      <c r="A287" s="10"/>
    </row>
    <row r="288" spans="1:1">
      <c r="A288" s="10"/>
    </row>
    <row r="289" spans="1:1">
      <c r="A289" s="10"/>
    </row>
    <row r="290" spans="1:1">
      <c r="A290" s="10"/>
    </row>
    <row r="291" spans="1:1">
      <c r="A291" s="10"/>
    </row>
    <row r="292" spans="1:1">
      <c r="A292" s="10"/>
    </row>
    <row r="293" spans="1:1">
      <c r="A293" s="10"/>
    </row>
    <row r="294" spans="1:1">
      <c r="A294" s="10"/>
    </row>
    <row r="295" spans="1:1">
      <c r="A295" s="10"/>
    </row>
    <row r="296" spans="1:1">
      <c r="A296" s="10"/>
    </row>
    <row r="297" spans="1:1">
      <c r="A297" s="10"/>
    </row>
    <row r="298" spans="1:1">
      <c r="A298" s="10"/>
    </row>
    <row r="299" spans="1:1">
      <c r="A299" s="10"/>
    </row>
    <row r="300" spans="1:1">
      <c r="A300" s="10"/>
    </row>
    <row r="301" spans="1:1">
      <c r="A301" s="10"/>
    </row>
    <row r="302" spans="1:1">
      <c r="A302" s="10"/>
    </row>
    <row r="303" spans="1:1">
      <c r="A303" s="10"/>
    </row>
    <row r="304" spans="1:1">
      <c r="A304" s="10"/>
    </row>
    <row r="305" spans="1:1">
      <c r="A305" s="10"/>
    </row>
    <row r="306" spans="1:1">
      <c r="A306" s="10"/>
    </row>
    <row r="307" spans="1:1">
      <c r="A307" s="10"/>
    </row>
    <row r="308" spans="1:1">
      <c r="A308" s="10"/>
    </row>
    <row r="309" spans="1:1">
      <c r="A309" s="10"/>
    </row>
    <row r="310" spans="1:1">
      <c r="A310" s="10"/>
    </row>
    <row r="311" spans="1:1">
      <c r="A311" s="10"/>
    </row>
    <row r="312" spans="1:1">
      <c r="A312" s="10"/>
    </row>
    <row r="313" spans="1:1">
      <c r="A313" s="10"/>
    </row>
    <row r="314" spans="1:1">
      <c r="A314" s="10"/>
    </row>
    <row r="315" spans="1:1">
      <c r="A315" s="10"/>
    </row>
    <row r="316" spans="1:1">
      <c r="A316" s="10"/>
    </row>
    <row r="317" spans="1:1">
      <c r="A317" s="10"/>
    </row>
    <row r="318" spans="1:1">
      <c r="A318" s="10"/>
    </row>
    <row r="319" spans="1:1">
      <c r="A319" s="10"/>
    </row>
    <row r="320" spans="1:1">
      <c r="A320" s="10"/>
    </row>
    <row r="321" spans="1:1">
      <c r="A321" s="10"/>
    </row>
    <row r="322" spans="1:1">
      <c r="A322" s="10"/>
    </row>
    <row r="323" spans="1:1">
      <c r="A323" s="10"/>
    </row>
    <row r="324" spans="1:1">
      <c r="A324" s="10"/>
    </row>
    <row r="325" spans="1:1">
      <c r="A325" s="10"/>
    </row>
    <row r="326" spans="1:1">
      <c r="A326" s="10"/>
    </row>
    <row r="327" spans="1:1">
      <c r="A327" s="10"/>
    </row>
    <row r="328" spans="1:1">
      <c r="A328" s="10"/>
    </row>
    <row r="329" spans="1:1">
      <c r="A329" s="10"/>
    </row>
    <row r="330" spans="1:1">
      <c r="A330" s="10"/>
    </row>
    <row r="331" spans="1:1">
      <c r="A331" s="10"/>
    </row>
    <row r="332" spans="1:1">
      <c r="A332" s="10"/>
    </row>
    <row r="333" spans="1:1">
      <c r="A333" s="10"/>
    </row>
    <row r="334" spans="1:1">
      <c r="A334" s="10"/>
    </row>
    <row r="335" spans="1:1">
      <c r="A335" s="10"/>
    </row>
    <row r="336" spans="1:1">
      <c r="A336" s="10"/>
    </row>
    <row r="337" spans="1:1">
      <c r="A337" s="10"/>
    </row>
    <row r="338" spans="1:1">
      <c r="A338" s="10"/>
    </row>
    <row r="339" spans="1:1">
      <c r="A339" s="10"/>
    </row>
    <row r="340" spans="1:1">
      <c r="A340" s="10"/>
    </row>
    <row r="341" spans="1:1">
      <c r="A341" s="10"/>
    </row>
    <row r="342" spans="1:1">
      <c r="A342" s="10"/>
    </row>
    <row r="343" spans="1:1">
      <c r="A343" s="10"/>
    </row>
    <row r="344" spans="1:1">
      <c r="A344" s="10"/>
    </row>
    <row r="345" spans="1:1">
      <c r="A345" s="10"/>
    </row>
    <row r="346" spans="1:1">
      <c r="A346" s="10"/>
    </row>
    <row r="347" spans="1:1">
      <c r="A347" s="10"/>
    </row>
    <row r="348" spans="1:1">
      <c r="A348" s="10"/>
    </row>
    <row r="349" spans="1:1">
      <c r="A349" s="10"/>
    </row>
    <row r="350" spans="1:1">
      <c r="A350" s="10"/>
    </row>
    <row r="351" spans="1:1">
      <c r="A351" s="10"/>
    </row>
    <row r="352" spans="1:1">
      <c r="A352" s="10"/>
    </row>
    <row r="353" spans="1:1">
      <c r="A353" s="10"/>
    </row>
    <row r="354" spans="1:1">
      <c r="A354" s="10"/>
    </row>
    <row r="355" spans="1:1">
      <c r="A355" s="10"/>
    </row>
    <row r="356" spans="1:1">
      <c r="A356" s="10"/>
    </row>
    <row r="357" spans="1:1">
      <c r="A357" s="10"/>
    </row>
    <row r="358" spans="1:1">
      <c r="A358" s="10"/>
    </row>
    <row r="359" spans="1:1">
      <c r="A359" s="10"/>
    </row>
    <row r="360" spans="1:1">
      <c r="A360" s="10"/>
    </row>
    <row r="361" spans="1:1">
      <c r="A361" s="10"/>
    </row>
    <row r="362" spans="1:1">
      <c r="A362" s="10"/>
    </row>
    <row r="363" spans="1:1">
      <c r="A363" s="10"/>
    </row>
    <row r="364" spans="1:1">
      <c r="A364" s="10"/>
    </row>
    <row r="365" spans="1:1">
      <c r="A365" s="10"/>
    </row>
    <row r="366" spans="1:1">
      <c r="A366" s="10"/>
    </row>
    <row r="367" spans="1:1">
      <c r="A367" s="10"/>
    </row>
    <row r="368" spans="1:1">
      <c r="A368" s="10"/>
    </row>
    <row r="369" spans="1:1">
      <c r="A369" s="10"/>
    </row>
    <row r="370" spans="1:1">
      <c r="A370" s="10"/>
    </row>
    <row r="371" spans="1:1">
      <c r="A371" s="10"/>
    </row>
    <row r="372" spans="1:1">
      <c r="A372" s="10"/>
    </row>
    <row r="373" spans="1:1">
      <c r="A373" s="10"/>
    </row>
    <row r="374" spans="1:1">
      <c r="A374" s="10"/>
    </row>
    <row r="375" spans="1:1">
      <c r="A375" s="10"/>
    </row>
    <row r="376" spans="1:1">
      <c r="A376" s="10"/>
    </row>
    <row r="377" spans="1:1">
      <c r="A377" s="10"/>
    </row>
    <row r="378" spans="1:1">
      <c r="A378" s="10"/>
    </row>
    <row r="379" spans="1:1">
      <c r="A379" s="10"/>
    </row>
    <row r="380" spans="1:1">
      <c r="A380" s="10"/>
    </row>
    <row r="381" spans="1:1">
      <c r="A381" s="10"/>
    </row>
    <row r="382" spans="1:1">
      <c r="A382" s="10"/>
    </row>
    <row r="383" spans="1:1">
      <c r="A383" s="10"/>
    </row>
    <row r="384" spans="1:1">
      <c r="A384" s="10"/>
    </row>
    <row r="385" spans="1:1">
      <c r="A385" s="10"/>
    </row>
    <row r="386" spans="1:1">
      <c r="A386" s="10"/>
    </row>
    <row r="387" spans="1:1">
      <c r="A387" s="10"/>
    </row>
    <row r="388" spans="1:1">
      <c r="A388" s="10"/>
    </row>
    <row r="389" spans="1:1">
      <c r="A389" s="10"/>
    </row>
    <row r="390" spans="1:1">
      <c r="A390" s="10"/>
    </row>
    <row r="391" spans="1:1">
      <c r="A391" s="10"/>
    </row>
    <row r="392" spans="1:1">
      <c r="A392" s="10"/>
    </row>
    <row r="393" spans="1:1">
      <c r="A393" s="10"/>
    </row>
    <row r="394" spans="1:1">
      <c r="A394" s="10"/>
    </row>
    <row r="395" spans="1:1">
      <c r="A395" s="10"/>
    </row>
    <row r="396" spans="1:1">
      <c r="A396" s="10"/>
    </row>
    <row r="397" spans="1:1">
      <c r="A397" s="10"/>
    </row>
    <row r="398" spans="1:1">
      <c r="A398" s="10"/>
    </row>
    <row r="399" spans="1:1">
      <c r="A399" s="10"/>
    </row>
    <row r="400" spans="1:1">
      <c r="A400" s="10"/>
    </row>
    <row r="401" spans="1:1">
      <c r="A401" s="10"/>
    </row>
    <row r="402" spans="1:1">
      <c r="A402" s="10"/>
    </row>
    <row r="403" spans="1:1">
      <c r="A403" s="10"/>
    </row>
    <row r="404" spans="1:1">
      <c r="A404" s="10"/>
    </row>
    <row r="405" spans="1:1">
      <c r="A405" s="10"/>
    </row>
    <row r="406" spans="1:1">
      <c r="A406" s="10"/>
    </row>
    <row r="407" spans="1:1">
      <c r="A407" s="10"/>
    </row>
    <row r="408" spans="1:1">
      <c r="A408" s="10"/>
    </row>
    <row r="409" spans="1:1">
      <c r="A409" s="10"/>
    </row>
    <row r="410" spans="1:1">
      <c r="A410" s="10"/>
    </row>
    <row r="411" spans="1:1">
      <c r="A411" s="10"/>
    </row>
    <row r="412" spans="1:1">
      <c r="A412" s="10"/>
    </row>
    <row r="413" spans="1:1">
      <c r="A413" s="10"/>
    </row>
    <row r="414" spans="1:1">
      <c r="A414" s="10"/>
    </row>
    <row r="415" spans="1:1">
      <c r="A415" s="10"/>
    </row>
    <row r="416" spans="1:1">
      <c r="A416" s="10"/>
    </row>
    <row r="417" spans="1:1">
      <c r="A417" s="10"/>
    </row>
    <row r="418" spans="1:1">
      <c r="A418" s="10"/>
    </row>
    <row r="419" spans="1:1">
      <c r="A419" s="10"/>
    </row>
    <row r="420" spans="1:1">
      <c r="A420" s="10"/>
    </row>
    <row r="421" spans="1:1">
      <c r="A421" s="10"/>
    </row>
    <row r="422" spans="1:1">
      <c r="A422" s="10"/>
    </row>
    <row r="423" spans="1:1">
      <c r="A423" s="10"/>
    </row>
    <row r="424" spans="1:1">
      <c r="A424" s="10"/>
    </row>
    <row r="425" spans="1:1">
      <c r="A425" s="10"/>
    </row>
    <row r="426" spans="1:1">
      <c r="A426" s="10"/>
    </row>
    <row r="427" spans="1:1">
      <c r="A427" s="10"/>
    </row>
    <row r="428" spans="1:1">
      <c r="A428" s="10"/>
    </row>
    <row r="429" spans="1:1">
      <c r="A429" s="10"/>
    </row>
    <row r="430" spans="1:1">
      <c r="A430" s="10"/>
    </row>
    <row r="431" spans="1:1">
      <c r="A431" s="10"/>
    </row>
    <row r="432" spans="1:1">
      <c r="A432" s="10"/>
    </row>
    <row r="433" spans="1:1">
      <c r="A433" s="10"/>
    </row>
    <row r="434" spans="1:1">
      <c r="A434" s="10"/>
    </row>
    <row r="435" spans="1:1">
      <c r="A435" s="10"/>
    </row>
    <row r="436" spans="1:1">
      <c r="A436" s="10"/>
    </row>
    <row r="437" spans="1:1">
      <c r="A437" s="10"/>
    </row>
    <row r="438" spans="1:1">
      <c r="A438" s="10"/>
    </row>
    <row r="439" spans="1:1">
      <c r="A439" s="10"/>
    </row>
    <row r="440" spans="1:1">
      <c r="A440" s="10"/>
    </row>
    <row r="441" spans="1:1">
      <c r="A441" s="10"/>
    </row>
    <row r="442" spans="1:1">
      <c r="A442" s="10"/>
    </row>
    <row r="443" spans="1:1">
      <c r="A443" s="10"/>
    </row>
    <row r="444" spans="1:1">
      <c r="A444" s="10"/>
    </row>
    <row r="445" spans="1:1">
      <c r="A445" s="10"/>
    </row>
    <row r="446" spans="1:1">
      <c r="A446" s="10"/>
    </row>
    <row r="447" spans="1:1">
      <c r="A447" s="10"/>
    </row>
    <row r="448" spans="1:1">
      <c r="A448" s="10"/>
    </row>
    <row r="449" spans="1:1">
      <c r="A449" s="10"/>
    </row>
    <row r="450" spans="1:1">
      <c r="A450" s="10"/>
    </row>
    <row r="451" spans="1:1">
      <c r="A451" s="10"/>
    </row>
    <row r="452" spans="1:1">
      <c r="A452" s="10"/>
    </row>
    <row r="453" spans="1:1">
      <c r="A453" s="10"/>
    </row>
    <row r="454" spans="1:1">
      <c r="A454" s="10"/>
    </row>
    <row r="455" spans="1:1">
      <c r="A455" s="10"/>
    </row>
    <row r="456" spans="1:1">
      <c r="A456" s="10"/>
    </row>
    <row r="457" spans="1:1">
      <c r="A457" s="10"/>
    </row>
    <row r="458" spans="1:1">
      <c r="A458" s="10"/>
    </row>
    <row r="459" spans="1:1">
      <c r="A459" s="10"/>
    </row>
    <row r="460" spans="1:1">
      <c r="A460" s="10"/>
    </row>
    <row r="461" spans="1:1">
      <c r="A461" s="10"/>
    </row>
    <row r="462" spans="1:1">
      <c r="A462" s="10"/>
    </row>
    <row r="463" spans="1:1">
      <c r="A463" s="10"/>
    </row>
    <row r="464" spans="1:1">
      <c r="A464" s="10"/>
    </row>
    <row r="465" spans="1:1">
      <c r="A465" s="10"/>
    </row>
    <row r="466" spans="1:1">
      <c r="A466" s="10"/>
    </row>
    <row r="467" spans="1:1">
      <c r="A467" s="10"/>
    </row>
    <row r="468" spans="1:1">
      <c r="A468" s="10"/>
    </row>
    <row r="469" spans="1:1">
      <c r="A469" s="10"/>
    </row>
    <row r="470" spans="1:1">
      <c r="A470" s="10"/>
    </row>
    <row r="471" spans="1:1">
      <c r="A471" s="10"/>
    </row>
    <row r="472" spans="1:1">
      <c r="A472" s="10"/>
    </row>
    <row r="473" spans="1:1">
      <c r="A473" s="10"/>
    </row>
    <row r="474" spans="1:1">
      <c r="A474" s="10"/>
    </row>
    <row r="475" spans="1:1">
      <c r="A475" s="10"/>
    </row>
    <row r="476" spans="1:1">
      <c r="A476" s="10"/>
    </row>
    <row r="477" spans="1:1">
      <c r="A477" s="10"/>
    </row>
    <row r="478" spans="1:1">
      <c r="A478" s="10"/>
    </row>
    <row r="479" spans="1:1">
      <c r="A479" s="10"/>
    </row>
    <row r="480" spans="1:1">
      <c r="A480" s="10"/>
    </row>
    <row r="481" spans="1:1">
      <c r="A481" s="10"/>
    </row>
    <row r="482" spans="1:1">
      <c r="A482" s="10"/>
    </row>
    <row r="483" spans="1:1">
      <c r="A483" s="10"/>
    </row>
    <row r="484" spans="1:1">
      <c r="A484" s="10"/>
    </row>
    <row r="485" spans="1:1">
      <c r="A485" s="10"/>
    </row>
    <row r="486" spans="1:1">
      <c r="A486" s="10"/>
    </row>
    <row r="487" spans="1:1">
      <c r="A487" s="10"/>
    </row>
    <row r="488" spans="1:1">
      <c r="A488" s="10"/>
    </row>
    <row r="489" spans="1:1">
      <c r="A489" s="10"/>
    </row>
    <row r="490" spans="1:1">
      <c r="A490" s="10"/>
    </row>
    <row r="491" spans="1:1">
      <c r="A491" s="10"/>
    </row>
    <row r="492" spans="1:1">
      <c r="A492" s="10"/>
    </row>
    <row r="493" spans="1:1">
      <c r="A493" s="10"/>
    </row>
    <row r="494" spans="1:1">
      <c r="A494" s="10"/>
    </row>
    <row r="495" spans="1:1">
      <c r="A495" s="10"/>
    </row>
    <row r="496" spans="1:1">
      <c r="A496" s="10"/>
    </row>
    <row r="497" spans="1:1">
      <c r="A497" s="10"/>
    </row>
    <row r="498" spans="1:1">
      <c r="A498" s="10"/>
    </row>
    <row r="499" spans="1:1">
      <c r="A499" s="10"/>
    </row>
    <row r="500" spans="1:1">
      <c r="A500" s="10"/>
    </row>
    <row r="501" spans="1:1">
      <c r="A501" s="10"/>
    </row>
    <row r="502" spans="1:1">
      <c r="A502" s="10"/>
    </row>
    <row r="503" spans="1:1">
      <c r="A503" s="10"/>
    </row>
    <row r="504" spans="1:1">
      <c r="A504" s="10"/>
    </row>
    <row r="505" spans="1:1">
      <c r="A505" s="10"/>
    </row>
    <row r="506" spans="1:1">
      <c r="A506" s="10"/>
    </row>
    <row r="507" spans="1:1">
      <c r="A507" s="10"/>
    </row>
    <row r="508" spans="1:1">
      <c r="A508" s="10"/>
    </row>
    <row r="509" spans="1:1">
      <c r="A509" s="10"/>
    </row>
    <row r="510" spans="1:1">
      <c r="A510" s="10"/>
    </row>
    <row r="511" spans="1:1">
      <c r="A511" s="10"/>
    </row>
    <row r="512" spans="1:1">
      <c r="A512" s="10"/>
    </row>
    <row r="513" spans="1:1">
      <c r="A513" s="10"/>
    </row>
    <row r="514" spans="1:1">
      <c r="A514" s="10"/>
    </row>
    <row r="515" spans="1:1">
      <c r="A515" s="10"/>
    </row>
    <row r="516" spans="1:1">
      <c r="A516" s="10"/>
    </row>
    <row r="517" spans="1:1">
      <c r="A517" s="10"/>
    </row>
    <row r="518" spans="1:1">
      <c r="A518" s="10"/>
    </row>
    <row r="519" spans="1:1">
      <c r="A519" s="10"/>
    </row>
    <row r="520" spans="1:1">
      <c r="A520" s="10"/>
    </row>
    <row r="521" spans="1:1">
      <c r="A521" s="10"/>
    </row>
    <row r="522" spans="1:1">
      <c r="A522" s="10"/>
    </row>
    <row r="523" spans="1:1">
      <c r="A523" s="10"/>
    </row>
    <row r="524" spans="1:1">
      <c r="A524" s="10"/>
    </row>
    <row r="525" spans="1:1">
      <c r="A525" s="10"/>
    </row>
    <row r="526" spans="1:1">
      <c r="A526" s="10"/>
    </row>
    <row r="527" spans="1:1">
      <c r="A527" s="10"/>
    </row>
    <row r="528" spans="1:1">
      <c r="A528" s="10"/>
    </row>
    <row r="529" spans="1:1">
      <c r="A529" s="10"/>
    </row>
    <row r="530" spans="1:1">
      <c r="A530" s="10"/>
    </row>
    <row r="531" spans="1:1">
      <c r="A531" s="10"/>
    </row>
    <row r="532" spans="1:1">
      <c r="A532" s="10"/>
    </row>
    <row r="533" spans="1:1">
      <c r="A533" s="10"/>
    </row>
    <row r="534" spans="1:1">
      <c r="A534" s="10"/>
    </row>
    <row r="535" spans="1:1">
      <c r="A535" s="10"/>
    </row>
    <row r="536" spans="1:1">
      <c r="A536" s="10"/>
    </row>
    <row r="537" spans="1:1">
      <c r="A537" s="10"/>
    </row>
    <row r="538" spans="1:1">
      <c r="A538" s="10"/>
    </row>
    <row r="539" spans="1:1">
      <c r="A539" s="10"/>
    </row>
    <row r="540" spans="1:1">
      <c r="A540" s="10"/>
    </row>
    <row r="541" spans="1:1">
      <c r="A541" s="10"/>
    </row>
    <row r="542" spans="1:1">
      <c r="A542" s="10"/>
    </row>
    <row r="543" spans="1:1">
      <c r="A543" s="10"/>
    </row>
    <row r="544" spans="1:1">
      <c r="A544" s="10"/>
    </row>
    <row r="545" spans="1:1">
      <c r="A545" s="10"/>
    </row>
    <row r="546" spans="1:1">
      <c r="A546" s="10"/>
    </row>
    <row r="547" spans="1:1">
      <c r="A547" s="10"/>
    </row>
    <row r="548" spans="1:1">
      <c r="A548" s="10"/>
    </row>
    <row r="549" spans="1:1">
      <c r="A549" s="10"/>
    </row>
    <row r="550" spans="1:1">
      <c r="A550" s="10"/>
    </row>
    <row r="551" spans="1:1">
      <c r="A551" s="10"/>
    </row>
    <row r="552" spans="1:1">
      <c r="A552" s="10"/>
    </row>
    <row r="553" spans="1:1">
      <c r="A553" s="10"/>
    </row>
    <row r="554" spans="1:1">
      <c r="A554" s="10"/>
    </row>
    <row r="555" spans="1:1">
      <c r="A555" s="10"/>
    </row>
    <row r="556" spans="1:1">
      <c r="A556" s="10"/>
    </row>
    <row r="557" spans="1:1">
      <c r="A557" s="10"/>
    </row>
    <row r="558" spans="1:1">
      <c r="A558" s="10"/>
    </row>
    <row r="559" spans="1:1">
      <c r="A559" s="10"/>
    </row>
    <row r="560" spans="1:1">
      <c r="A560" s="10"/>
    </row>
    <row r="561" spans="1:1">
      <c r="A561" s="10"/>
    </row>
    <row r="562" spans="1:1">
      <c r="A562" s="10"/>
    </row>
    <row r="563" spans="1:1">
      <c r="A563" s="10"/>
    </row>
    <row r="564" spans="1:1">
      <c r="A564" s="10"/>
    </row>
    <row r="565" spans="1:1">
      <c r="A565" s="10"/>
    </row>
    <row r="566" spans="1:1">
      <c r="A566" s="10"/>
    </row>
    <row r="567" spans="1:1">
      <c r="A567" s="10"/>
    </row>
    <row r="568" spans="1:1">
      <c r="A568" s="10"/>
    </row>
    <row r="569" spans="1:1">
      <c r="A569" s="10"/>
    </row>
    <row r="570" spans="1:1">
      <c r="A570" s="10"/>
    </row>
    <row r="571" spans="1:1">
      <c r="A571" s="10"/>
    </row>
    <row r="572" spans="1:1">
      <c r="A572" s="10"/>
    </row>
    <row r="573" spans="1:1">
      <c r="A573" s="10"/>
    </row>
    <row r="574" spans="1:1">
      <c r="A574" s="10"/>
    </row>
    <row r="575" spans="1:1">
      <c r="A575" s="10"/>
    </row>
    <row r="576" spans="1:1">
      <c r="A576" s="10"/>
    </row>
    <row r="577" spans="1:1">
      <c r="A577" s="10"/>
    </row>
    <row r="578" spans="1:1">
      <c r="A578" s="10"/>
    </row>
    <row r="579" spans="1:1">
      <c r="A579" s="10"/>
    </row>
    <row r="580" spans="1:1">
      <c r="A580" s="10"/>
    </row>
    <row r="581" spans="1:1">
      <c r="A581" s="10"/>
    </row>
    <row r="582" spans="1:1">
      <c r="A582" s="10"/>
    </row>
    <row r="583" spans="1:1">
      <c r="A583" s="10"/>
    </row>
    <row r="584" spans="1:1">
      <c r="A584" s="10"/>
    </row>
    <row r="585" spans="1:1">
      <c r="A585" s="10"/>
    </row>
    <row r="586" spans="1:1">
      <c r="A586" s="10"/>
    </row>
    <row r="587" spans="1:1">
      <c r="A587" s="10"/>
    </row>
    <row r="588" spans="1:1">
      <c r="A588" s="10"/>
    </row>
    <row r="589" spans="1:1">
      <c r="A589" s="10"/>
    </row>
    <row r="590" spans="1:1">
      <c r="A590" s="10"/>
    </row>
    <row r="591" spans="1:1">
      <c r="A591" s="10"/>
    </row>
    <row r="592" spans="1:1">
      <c r="A592" s="10"/>
    </row>
    <row r="593" spans="1:1">
      <c r="A593" s="10"/>
    </row>
    <row r="594" spans="1:1">
      <c r="A594" s="10"/>
    </row>
    <row r="595" spans="1:1">
      <c r="A595" s="10"/>
    </row>
    <row r="596" spans="1:1">
      <c r="A596" s="10"/>
    </row>
    <row r="597" spans="1:1">
      <c r="A597" s="10"/>
    </row>
    <row r="598" spans="1:1">
      <c r="A598" s="10"/>
    </row>
    <row r="599" spans="1:1">
      <c r="A599" s="10"/>
    </row>
    <row r="600" spans="1:1">
      <c r="A600" s="10"/>
    </row>
    <row r="601" spans="1:1">
      <c r="A601" s="10"/>
    </row>
    <row r="602" spans="1:1">
      <c r="A602" s="10"/>
    </row>
    <row r="603" spans="1:1">
      <c r="A603" s="10"/>
    </row>
    <row r="604" spans="1:1">
      <c r="A604" s="10"/>
    </row>
    <row r="605" spans="1:1">
      <c r="A605" s="10"/>
    </row>
    <row r="606" spans="1:1">
      <c r="A606" s="10"/>
    </row>
    <row r="607" spans="1:1">
      <c r="A607" s="10"/>
    </row>
    <row r="608" spans="1:1">
      <c r="A608" s="10"/>
    </row>
    <row r="609" spans="1:1">
      <c r="A609" s="10"/>
    </row>
    <row r="610" spans="1:1">
      <c r="A610" s="10"/>
    </row>
    <row r="611" spans="1:1">
      <c r="A611" s="10"/>
    </row>
    <row r="612" spans="1:1">
      <c r="A612" s="10"/>
    </row>
    <row r="613" spans="1:1">
      <c r="A613" s="10"/>
    </row>
    <row r="614" spans="1:1">
      <c r="A614" s="10"/>
    </row>
    <row r="615" spans="1:1">
      <c r="A615" s="10"/>
    </row>
    <row r="616" spans="1:1">
      <c r="A616" s="10"/>
    </row>
    <row r="617" spans="1:1">
      <c r="A617" s="10"/>
    </row>
    <row r="618" spans="1:1">
      <c r="A618" s="10"/>
    </row>
    <row r="619" spans="1:1">
      <c r="A619" s="10"/>
    </row>
    <row r="620" spans="1:1">
      <c r="A620" s="10"/>
    </row>
    <row r="621" spans="1:1">
      <c r="A621" s="10"/>
    </row>
    <row r="622" spans="1:1">
      <c r="A622" s="10"/>
    </row>
    <row r="623" spans="1:1">
      <c r="A623" s="10"/>
    </row>
    <row r="624" spans="1:1">
      <c r="A624" s="10"/>
    </row>
    <row r="625" spans="1:1">
      <c r="A625" s="10"/>
    </row>
    <row r="626" spans="1:1">
      <c r="A626" s="10"/>
    </row>
    <row r="627" spans="1:1">
      <c r="A627" s="10"/>
    </row>
    <row r="628" spans="1:1">
      <c r="A628" s="10"/>
    </row>
    <row r="629" spans="1:1">
      <c r="A629" s="10"/>
    </row>
    <row r="630" spans="1:1">
      <c r="A630" s="10"/>
    </row>
    <row r="631" spans="1:1">
      <c r="A631" s="10"/>
    </row>
    <row r="632" spans="1:1">
      <c r="A632" s="10"/>
    </row>
    <row r="633" spans="1:1">
      <c r="A633" s="10"/>
    </row>
    <row r="634" spans="1:1">
      <c r="A634" s="10"/>
    </row>
    <row r="635" spans="1:1">
      <c r="A635" s="10"/>
    </row>
    <row r="636" spans="1:1">
      <c r="A636" s="10"/>
    </row>
    <row r="637" spans="1:1">
      <c r="A637" s="10"/>
    </row>
    <row r="638" spans="1:1">
      <c r="A638" s="10"/>
    </row>
    <row r="639" spans="1:1">
      <c r="A639" s="10"/>
    </row>
    <row r="640" spans="1:1">
      <c r="A640" s="10"/>
    </row>
    <row r="641" spans="1:1">
      <c r="A641" s="10"/>
    </row>
    <row r="642" spans="1:1">
      <c r="A642" s="10"/>
    </row>
    <row r="643" spans="1:1">
      <c r="A643" s="10"/>
    </row>
    <row r="644" spans="1:1">
      <c r="A644" s="10"/>
    </row>
    <row r="645" spans="1:1">
      <c r="A645" s="10"/>
    </row>
    <row r="646" spans="1:1">
      <c r="A646" s="10"/>
    </row>
    <row r="647" spans="1:1">
      <c r="A647" s="10"/>
    </row>
    <row r="648" spans="1:1">
      <c r="A648" s="10"/>
    </row>
    <row r="649" spans="1:1">
      <c r="A649" s="10"/>
    </row>
    <row r="650" spans="1:1">
      <c r="A650" s="10"/>
    </row>
    <row r="651" spans="1:1">
      <c r="A651" s="10"/>
    </row>
    <row r="652" spans="1:1">
      <c r="A652" s="10"/>
    </row>
    <row r="653" spans="1:1">
      <c r="A653" s="10"/>
    </row>
    <row r="654" spans="1:1">
      <c r="A654" s="10"/>
    </row>
    <row r="655" spans="1:1">
      <c r="A655" s="10"/>
    </row>
    <row r="656" spans="1:1">
      <c r="A656" s="10"/>
    </row>
    <row r="657" spans="1:1">
      <c r="A657" s="10"/>
    </row>
    <row r="658" spans="1:1">
      <c r="A658" s="10"/>
    </row>
    <row r="659" spans="1:1">
      <c r="A659" s="10"/>
    </row>
    <row r="660" spans="1:1">
      <c r="A660" s="10"/>
    </row>
    <row r="661" spans="1:1">
      <c r="A661" s="10"/>
    </row>
    <row r="662" spans="1:1">
      <c r="A662" s="10"/>
    </row>
    <row r="663" spans="1:1">
      <c r="A663" s="10"/>
    </row>
    <row r="664" spans="1:1">
      <c r="A664" s="10"/>
    </row>
    <row r="665" spans="1:1">
      <c r="A665" s="10"/>
    </row>
    <row r="666" spans="1:1">
      <c r="A666" s="10"/>
    </row>
    <row r="667" spans="1:1">
      <c r="A667" s="10"/>
    </row>
    <row r="668" spans="1:1">
      <c r="A668" s="10"/>
    </row>
    <row r="669" spans="1:1">
      <c r="A669" s="10"/>
    </row>
    <row r="670" spans="1:1">
      <c r="A670" s="10"/>
    </row>
    <row r="671" spans="1:1">
      <c r="A671" s="10"/>
    </row>
    <row r="672" spans="1:1">
      <c r="A672" s="10"/>
    </row>
    <row r="673" spans="1:1">
      <c r="A673" s="10"/>
    </row>
    <row r="674" spans="1:1">
      <c r="A674" s="10"/>
    </row>
    <row r="675" spans="1:1">
      <c r="A675" s="10"/>
    </row>
    <row r="676" spans="1:1">
      <c r="A676" s="10"/>
    </row>
    <row r="677" spans="1:1">
      <c r="A677" s="10"/>
    </row>
    <row r="678" spans="1:1">
      <c r="A678" s="10"/>
    </row>
    <row r="679" spans="1:1">
      <c r="A679" s="10"/>
    </row>
    <row r="680" spans="1:1">
      <c r="A680" s="10"/>
    </row>
    <row r="681" spans="1:1">
      <c r="A681" s="10"/>
    </row>
    <row r="682" spans="1:1">
      <c r="A682" s="10"/>
    </row>
    <row r="683" spans="1:1">
      <c r="A683" s="10"/>
    </row>
    <row r="684" spans="1:1">
      <c r="A684" s="10"/>
    </row>
    <row r="685" spans="1:1">
      <c r="A685" s="10"/>
    </row>
    <row r="686" spans="1:1">
      <c r="A686" s="10"/>
    </row>
    <row r="687" spans="1:1">
      <c r="A687" s="10"/>
    </row>
    <row r="688" spans="1:1">
      <c r="A688" s="10"/>
    </row>
    <row r="689" spans="1:1">
      <c r="A689" s="10"/>
    </row>
    <row r="690" spans="1:1">
      <c r="A690" s="10"/>
    </row>
    <row r="691" spans="1:1">
      <c r="A691" s="10"/>
    </row>
    <row r="692" spans="1:1">
      <c r="A692" s="10"/>
    </row>
    <row r="693" spans="1:1">
      <c r="A693" s="10"/>
    </row>
    <row r="694" spans="1:1">
      <c r="A694" s="10"/>
    </row>
    <row r="695" spans="1:1">
      <c r="A695" s="10"/>
    </row>
    <row r="696" spans="1:1">
      <c r="A696" s="10"/>
    </row>
    <row r="697" spans="1:1">
      <c r="A697" s="10"/>
    </row>
    <row r="698" spans="1:1">
      <c r="A698" s="10"/>
    </row>
    <row r="699" spans="1:1">
      <c r="A699" s="10"/>
    </row>
    <row r="700" spans="1:1">
      <c r="A700" s="10"/>
    </row>
    <row r="701" spans="1:1">
      <c r="A701" s="10"/>
    </row>
    <row r="702" spans="1:1">
      <c r="A702" s="10"/>
    </row>
    <row r="703" spans="1:1">
      <c r="A703" s="10"/>
    </row>
    <row r="704" spans="1:1">
      <c r="A704" s="10"/>
    </row>
    <row r="705" spans="1:1">
      <c r="A705" s="10"/>
    </row>
    <row r="706" spans="1:1">
      <c r="A706" s="10"/>
    </row>
    <row r="707" spans="1:1">
      <c r="A707" s="10"/>
    </row>
    <row r="708" spans="1:1">
      <c r="A708" s="10"/>
    </row>
    <row r="709" spans="1:1">
      <c r="A709" s="10"/>
    </row>
    <row r="710" spans="1:1">
      <c r="A710" s="10"/>
    </row>
    <row r="711" spans="1:1">
      <c r="A711" s="10"/>
    </row>
    <row r="712" spans="1:1">
      <c r="A712" s="10"/>
    </row>
    <row r="713" spans="1:1">
      <c r="A713" s="10"/>
    </row>
    <row r="714" spans="1:1">
      <c r="A714" s="10"/>
    </row>
    <row r="715" spans="1:1">
      <c r="A715" s="10"/>
    </row>
    <row r="716" spans="1:1">
      <c r="A716" s="10"/>
    </row>
    <row r="717" spans="1:1">
      <c r="A717" s="10"/>
    </row>
    <row r="718" spans="1:1">
      <c r="A718" s="10"/>
    </row>
    <row r="719" spans="1:1">
      <c r="A719" s="10"/>
    </row>
    <row r="720" spans="1:1">
      <c r="A720" s="10"/>
    </row>
    <row r="721" spans="1:1">
      <c r="A721" s="10"/>
    </row>
    <row r="722" spans="1:1">
      <c r="A722" s="10"/>
    </row>
    <row r="723" spans="1:1">
      <c r="A723" s="10"/>
    </row>
    <row r="724" spans="1:1">
      <c r="A724" s="10"/>
    </row>
    <row r="725" spans="1:1">
      <c r="A725" s="10"/>
    </row>
    <row r="726" spans="1:1">
      <c r="A726" s="10"/>
    </row>
    <row r="727" spans="1:1">
      <c r="A727" s="10"/>
    </row>
    <row r="728" spans="1:1">
      <c r="A728" s="10"/>
    </row>
    <row r="729" spans="1:1">
      <c r="A729" s="10"/>
    </row>
    <row r="730" spans="1:1">
      <c r="A730" s="10"/>
    </row>
    <row r="731" spans="1:1">
      <c r="A731" s="10"/>
    </row>
    <row r="732" spans="1:1">
      <c r="A732" s="10"/>
    </row>
    <row r="733" spans="1:1">
      <c r="A733" s="10"/>
    </row>
    <row r="734" spans="1:1">
      <c r="A734" s="10"/>
    </row>
    <row r="735" spans="1:1">
      <c r="A735" s="10"/>
    </row>
    <row r="736" spans="1:1">
      <c r="A736" s="10"/>
    </row>
    <row r="737" spans="1:1">
      <c r="A737" s="10"/>
    </row>
    <row r="738" spans="1:1">
      <c r="A738" s="10"/>
    </row>
    <row r="739" spans="1:1">
      <c r="A739" s="10"/>
    </row>
    <row r="740" spans="1:1">
      <c r="A740" s="10"/>
    </row>
    <row r="741" spans="1:1">
      <c r="A741" s="10"/>
    </row>
    <row r="742" spans="1:1">
      <c r="A742" s="10"/>
    </row>
    <row r="743" spans="1:1">
      <c r="A743" s="10"/>
    </row>
    <row r="744" spans="1:1">
      <c r="A744" s="10"/>
    </row>
    <row r="745" spans="1:1">
      <c r="A745" s="10"/>
    </row>
    <row r="746" spans="1:1">
      <c r="A746" s="10"/>
    </row>
    <row r="747" spans="1:1">
      <c r="A747" s="10"/>
    </row>
    <row r="748" spans="1:1">
      <c r="A748" s="10"/>
    </row>
    <row r="749" spans="1:1">
      <c r="A749" s="10"/>
    </row>
    <row r="750" spans="1:1">
      <c r="A750" s="10"/>
    </row>
    <row r="751" spans="1:1">
      <c r="A751" s="10"/>
    </row>
    <row r="752" spans="1:1">
      <c r="A752" s="10"/>
    </row>
    <row r="753" spans="1:1">
      <c r="A753" s="10"/>
    </row>
    <row r="754" spans="1:1">
      <c r="A754" s="10"/>
    </row>
    <row r="755" spans="1:1">
      <c r="A755" s="10"/>
    </row>
    <row r="756" spans="1:1">
      <c r="A756" s="10"/>
    </row>
    <row r="757" spans="1:1">
      <c r="A757" s="10"/>
    </row>
    <row r="758" spans="1:1">
      <c r="A758" s="10"/>
    </row>
    <row r="759" spans="1:1">
      <c r="A759" s="10"/>
    </row>
    <row r="760" spans="1:1">
      <c r="A760" s="10"/>
    </row>
    <row r="761" spans="1:1">
      <c r="A761" s="10"/>
    </row>
    <row r="762" spans="1:1">
      <c r="A762" s="10"/>
    </row>
    <row r="763" spans="1:1">
      <c r="A763" s="10"/>
    </row>
    <row r="764" spans="1:1">
      <c r="A764" s="10"/>
    </row>
    <row r="765" spans="1:1">
      <c r="A765" s="10"/>
    </row>
    <row r="766" spans="1:1">
      <c r="A766" s="10"/>
    </row>
    <row r="767" spans="1:1">
      <c r="A767" s="10"/>
    </row>
    <row r="768" spans="1:1">
      <c r="A768" s="10"/>
    </row>
    <row r="769" spans="1:1">
      <c r="A769" s="10"/>
    </row>
    <row r="770" spans="1:1">
      <c r="A770" s="10"/>
    </row>
    <row r="771" spans="1:1">
      <c r="A771" s="10"/>
    </row>
    <row r="772" spans="1:1">
      <c r="A772" s="10"/>
    </row>
    <row r="773" spans="1:1">
      <c r="A773" s="10"/>
    </row>
    <row r="774" spans="1:1">
      <c r="A774" s="10"/>
    </row>
    <row r="775" spans="1:1">
      <c r="A775" s="10"/>
    </row>
    <row r="776" spans="1:1">
      <c r="A776" s="10"/>
    </row>
    <row r="777" spans="1:1">
      <c r="A777" s="10"/>
    </row>
    <row r="778" spans="1:1">
      <c r="A778" s="10"/>
    </row>
    <row r="779" spans="1:1">
      <c r="A779" s="10"/>
    </row>
    <row r="780" spans="1:1">
      <c r="A780" s="10"/>
    </row>
    <row r="781" spans="1:1">
      <c r="A781" s="10"/>
    </row>
    <row r="782" spans="1:1">
      <c r="A782" s="10"/>
    </row>
    <row r="783" spans="1:1">
      <c r="A783" s="10"/>
    </row>
    <row r="784" spans="1:1">
      <c r="A784" s="10"/>
    </row>
    <row r="785" spans="1:1">
      <c r="A785" s="10"/>
    </row>
    <row r="786" spans="1:1">
      <c r="A786" s="10"/>
    </row>
    <row r="787" spans="1:1">
      <c r="A787" s="10"/>
    </row>
    <row r="788" spans="1:1">
      <c r="A788" s="10"/>
    </row>
    <row r="789" spans="1:1">
      <c r="A789" s="10"/>
    </row>
    <row r="790" spans="1:1">
      <c r="A790" s="10"/>
    </row>
    <row r="791" spans="1:1">
      <c r="A791" s="10"/>
    </row>
    <row r="792" spans="1:1">
      <c r="A792" s="10"/>
    </row>
    <row r="793" spans="1:1">
      <c r="A793" s="10"/>
    </row>
    <row r="794" spans="1:1">
      <c r="A794" s="10"/>
    </row>
    <row r="795" spans="1:1">
      <c r="A795" s="10"/>
    </row>
    <row r="796" spans="1:1">
      <c r="A796" s="10"/>
    </row>
    <row r="797" spans="1:1">
      <c r="A797" s="10"/>
    </row>
    <row r="798" spans="1:1">
      <c r="A798" s="10"/>
    </row>
    <row r="799" spans="1:1">
      <c r="A799" s="10"/>
    </row>
    <row r="800" spans="1:1">
      <c r="A800" s="10"/>
    </row>
    <row r="801" spans="1:1">
      <c r="A801" s="10"/>
    </row>
    <row r="802" spans="1:1">
      <c r="A802" s="10"/>
    </row>
    <row r="803" spans="1:1">
      <c r="A803" s="10"/>
    </row>
    <row r="804" spans="1:1">
      <c r="A804" s="10"/>
    </row>
    <row r="805" spans="1:1">
      <c r="A805" s="10"/>
    </row>
    <row r="806" spans="1:1">
      <c r="A806" s="10"/>
    </row>
    <row r="807" spans="1:1">
      <c r="A807" s="10"/>
    </row>
    <row r="808" spans="1:1">
      <c r="A808" s="10"/>
    </row>
    <row r="809" spans="1:1">
      <c r="A809" s="10"/>
    </row>
    <row r="810" spans="1:1">
      <c r="A810" s="10"/>
    </row>
    <row r="811" spans="1:1">
      <c r="A811" s="10"/>
    </row>
    <row r="812" spans="1:1">
      <c r="A812" s="10"/>
    </row>
    <row r="813" spans="1:1">
      <c r="A813" s="10"/>
    </row>
    <row r="814" spans="1:1">
      <c r="A814" s="10"/>
    </row>
    <row r="815" spans="1:1">
      <c r="A815" s="10"/>
    </row>
    <row r="816" spans="1:1">
      <c r="A816" s="10"/>
    </row>
    <row r="817" spans="1:1">
      <c r="A817" s="10"/>
    </row>
    <row r="818" spans="1:1">
      <c r="A818" s="10"/>
    </row>
    <row r="819" spans="1:1">
      <c r="A819" s="10"/>
    </row>
    <row r="820" spans="1:1">
      <c r="A820" s="10"/>
    </row>
    <row r="821" spans="1:1">
      <c r="A821" s="10"/>
    </row>
    <row r="822" spans="1:1">
      <c r="A822" s="10"/>
    </row>
    <row r="823" spans="1:1">
      <c r="A823" s="10"/>
    </row>
    <row r="824" spans="1:1">
      <c r="A824" s="10"/>
    </row>
    <row r="825" spans="1:1">
      <c r="A825" s="10"/>
    </row>
    <row r="826" spans="1:1">
      <c r="A826" s="10"/>
    </row>
    <row r="827" spans="1:1">
      <c r="A827" s="10"/>
    </row>
    <row r="828" spans="1:1">
      <c r="A828" s="10"/>
    </row>
    <row r="829" spans="1:1">
      <c r="A829" s="10"/>
    </row>
    <row r="830" spans="1:1">
      <c r="A830" s="10"/>
    </row>
    <row r="831" spans="1:1">
      <c r="A831" s="10"/>
    </row>
    <row r="832" spans="1:1">
      <c r="A832" s="10"/>
    </row>
    <row r="833" spans="1:1">
      <c r="A833" s="10"/>
    </row>
    <row r="834" spans="1:1">
      <c r="A834" s="10"/>
    </row>
    <row r="835" spans="1:1">
      <c r="A835" s="10"/>
    </row>
    <row r="836" spans="1:1">
      <c r="A836" s="10"/>
    </row>
    <row r="837" spans="1:1">
      <c r="A837" s="10"/>
    </row>
    <row r="838" spans="1:1">
      <c r="A838" s="10"/>
    </row>
    <row r="839" spans="1:1">
      <c r="A839" s="10"/>
    </row>
    <row r="840" spans="1:1">
      <c r="A840" s="10"/>
    </row>
    <row r="841" spans="1:1">
      <c r="A841" s="10"/>
    </row>
    <row r="842" spans="1:1">
      <c r="A842" s="10"/>
    </row>
    <row r="843" spans="1:1">
      <c r="A843" s="10"/>
    </row>
    <row r="844" spans="1:1">
      <c r="A844" s="10"/>
    </row>
    <row r="845" spans="1:1">
      <c r="A845" s="10"/>
    </row>
    <row r="846" spans="1:1">
      <c r="A846" s="10"/>
    </row>
    <row r="847" spans="1:1">
      <c r="A847" s="10"/>
    </row>
    <row r="848" spans="1:1">
      <c r="A848" s="10"/>
    </row>
    <row r="849" spans="1:1">
      <c r="A849" s="10"/>
    </row>
    <row r="850" spans="1:1">
      <c r="A850" s="10"/>
    </row>
    <row r="851" spans="1:1">
      <c r="A851" s="10"/>
    </row>
    <row r="852" spans="1:1">
      <c r="A852" s="10"/>
    </row>
    <row r="853" spans="1:1">
      <c r="A853" s="10"/>
    </row>
    <row r="854" spans="1:1">
      <c r="A854" s="10"/>
    </row>
    <row r="855" spans="1:1">
      <c r="A855" s="10"/>
    </row>
    <row r="856" spans="1:1">
      <c r="A856" s="10"/>
    </row>
    <row r="857" spans="1:1">
      <c r="A857" s="10"/>
    </row>
    <row r="858" spans="1:1">
      <c r="A858" s="10"/>
    </row>
    <row r="859" spans="1:1">
      <c r="A859" s="10"/>
    </row>
    <row r="860" spans="1:1">
      <c r="A860" s="10"/>
    </row>
    <row r="861" spans="1:1">
      <c r="A861" s="10"/>
    </row>
    <row r="862" spans="1:1">
      <c r="A862" s="10"/>
    </row>
    <row r="863" spans="1:1">
      <c r="A863" s="10"/>
    </row>
    <row r="864" spans="1:1">
      <c r="A864" s="10"/>
    </row>
    <row r="865" spans="1:1">
      <c r="A865" s="10"/>
    </row>
    <row r="866" spans="1:1">
      <c r="A866" s="10"/>
    </row>
    <row r="867" spans="1:1">
      <c r="A867" s="10"/>
    </row>
    <row r="868" spans="1:1">
      <c r="A868" s="10"/>
    </row>
    <row r="869" spans="1:1">
      <c r="A869" s="10"/>
    </row>
    <row r="870" spans="1:1">
      <c r="A870" s="10"/>
    </row>
    <row r="871" spans="1:1">
      <c r="A871" s="10"/>
    </row>
    <row r="872" spans="1:1">
      <c r="A872" s="10"/>
    </row>
    <row r="873" spans="1:1">
      <c r="A873" s="10"/>
    </row>
    <row r="874" spans="1:1">
      <c r="A874" s="10"/>
    </row>
    <row r="875" spans="1:1">
      <c r="A875" s="10"/>
    </row>
    <row r="876" spans="1:1">
      <c r="A876" s="10"/>
    </row>
    <row r="877" spans="1:1">
      <c r="A877" s="10"/>
    </row>
    <row r="878" spans="1:1">
      <c r="A878" s="10"/>
    </row>
    <row r="879" spans="1:1">
      <c r="A879" s="10"/>
    </row>
    <row r="880" spans="1:1">
      <c r="A880" s="10"/>
    </row>
    <row r="881" spans="1:1">
      <c r="A881" s="10"/>
    </row>
    <row r="882" spans="1:1">
      <c r="A882" s="10"/>
    </row>
    <row r="883" spans="1:1">
      <c r="A883" s="10"/>
    </row>
    <row r="884" spans="1:1">
      <c r="A884" s="10"/>
    </row>
    <row r="885" spans="1:1">
      <c r="A885" s="10"/>
    </row>
    <row r="886" spans="1:1">
      <c r="A886" s="10"/>
    </row>
    <row r="887" spans="1:1">
      <c r="A887" s="10"/>
    </row>
    <row r="888" spans="1:1">
      <c r="A888" s="10"/>
    </row>
    <row r="889" spans="1:1">
      <c r="A889" s="10"/>
    </row>
    <row r="890" spans="1:1">
      <c r="A890" s="10"/>
    </row>
    <row r="891" spans="1:1">
      <c r="A891" s="10"/>
    </row>
    <row r="892" spans="1:1">
      <c r="A892" s="10"/>
    </row>
    <row r="893" spans="1:1">
      <c r="A893" s="10"/>
    </row>
    <row r="894" spans="1:1">
      <c r="A894" s="10"/>
    </row>
    <row r="895" spans="1:1">
      <c r="A895" s="10"/>
    </row>
    <row r="896" spans="1:1">
      <c r="A896" s="10"/>
    </row>
    <row r="897" spans="1:1">
      <c r="A897" s="10"/>
    </row>
    <row r="898" spans="1:1">
      <c r="A898" s="10"/>
    </row>
    <row r="899" spans="1:1">
      <c r="A899" s="10"/>
    </row>
    <row r="900" spans="1:1">
      <c r="A900" s="10"/>
    </row>
    <row r="901" spans="1:1">
      <c r="A901" s="10"/>
    </row>
    <row r="902" spans="1:1">
      <c r="A902" s="10"/>
    </row>
    <row r="903" spans="1:1">
      <c r="A903" s="10"/>
    </row>
    <row r="904" spans="1:1">
      <c r="A904" s="10"/>
    </row>
    <row r="905" spans="1:1">
      <c r="A905" s="10"/>
    </row>
    <row r="906" spans="1:1">
      <c r="A906" s="10"/>
    </row>
    <row r="907" spans="1:1">
      <c r="A907" s="10"/>
    </row>
    <row r="908" spans="1:1">
      <c r="A908" s="10"/>
    </row>
    <row r="909" spans="1:1">
      <c r="A909" s="10"/>
    </row>
    <row r="910" spans="1:1">
      <c r="A910" s="10"/>
    </row>
    <row r="911" spans="1:1">
      <c r="A911" s="10"/>
    </row>
    <row r="912" spans="1:1">
      <c r="A912" s="10"/>
    </row>
    <row r="913" spans="1:1">
      <c r="A913" s="10"/>
    </row>
    <row r="914" spans="1:1">
      <c r="A914" s="10"/>
    </row>
    <row r="915" spans="1:1">
      <c r="A915" s="10"/>
    </row>
    <row r="916" spans="1:1">
      <c r="A916" s="10"/>
    </row>
    <row r="917" spans="1:1">
      <c r="A917" s="10"/>
    </row>
    <row r="918" spans="1:1">
      <c r="A918" s="10"/>
    </row>
    <row r="919" spans="1:1">
      <c r="A919" s="10"/>
    </row>
    <row r="920" spans="1:1">
      <c r="A920" s="10"/>
    </row>
    <row r="921" spans="1:1">
      <c r="A921" s="10"/>
    </row>
    <row r="922" spans="1:1">
      <c r="A922" s="10"/>
    </row>
    <row r="923" spans="1:1">
      <c r="A923" s="10"/>
    </row>
    <row r="924" spans="1:1">
      <c r="A924" s="10"/>
    </row>
    <row r="925" spans="1:1">
      <c r="A925" s="10"/>
    </row>
    <row r="926" spans="1:1">
      <c r="A926" s="10"/>
    </row>
    <row r="927" spans="1:1">
      <c r="A927" s="10"/>
    </row>
    <row r="928" spans="1:1">
      <c r="A928" s="10"/>
    </row>
    <row r="929" spans="1:1">
      <c r="A929" s="10"/>
    </row>
    <row r="930" spans="1:1">
      <c r="A930" s="10"/>
    </row>
    <row r="931" spans="1:1">
      <c r="A931" s="10"/>
    </row>
    <row r="932" spans="1:1">
      <c r="A932" s="10"/>
    </row>
    <row r="933" spans="1:1">
      <c r="A933" s="10"/>
    </row>
    <row r="934" spans="1:1">
      <c r="A934" s="10"/>
    </row>
    <row r="935" spans="1:1">
      <c r="A935" s="10"/>
    </row>
    <row r="936" spans="1:1">
      <c r="A936" s="10"/>
    </row>
    <row r="937" spans="1:1">
      <c r="A937" s="10"/>
    </row>
    <row r="938" spans="1:1">
      <c r="A938" s="10"/>
    </row>
    <row r="939" spans="1:1">
      <c r="A939" s="10"/>
    </row>
    <row r="940" spans="1:1">
      <c r="A940" s="10"/>
    </row>
    <row r="941" spans="1:1">
      <c r="A941" s="10"/>
    </row>
    <row r="942" spans="1:1">
      <c r="A942" s="10"/>
    </row>
    <row r="943" spans="1:1">
      <c r="A943" s="10"/>
    </row>
    <row r="944" spans="1:1">
      <c r="A944" s="10"/>
    </row>
    <row r="945" spans="1:1">
      <c r="A945" s="10"/>
    </row>
    <row r="946" spans="1:1">
      <c r="A946" s="10"/>
    </row>
    <row r="947" spans="1:1">
      <c r="A947" s="10"/>
    </row>
    <row r="948" spans="1:1">
      <c r="A948" s="10"/>
    </row>
    <row r="949" spans="1:1">
      <c r="A949" s="10"/>
    </row>
    <row r="950" spans="1:1">
      <c r="A950" s="10"/>
    </row>
    <row r="951" spans="1:1">
      <c r="A951" s="10"/>
    </row>
    <row r="952" spans="1:1">
      <c r="A952" s="10"/>
    </row>
    <row r="953" spans="1:1">
      <c r="A953" s="10"/>
    </row>
    <row r="954" spans="1:1">
      <c r="A954" s="10"/>
    </row>
    <row r="955" spans="1:1">
      <c r="A955" s="10"/>
    </row>
    <row r="956" spans="1:1">
      <c r="A956" s="10"/>
    </row>
    <row r="957" spans="1:1">
      <c r="A957" s="10"/>
    </row>
    <row r="958" spans="1:1">
      <c r="A958" s="10"/>
    </row>
    <row r="959" spans="1:1">
      <c r="A959" s="10"/>
    </row>
    <row r="960" spans="1:1">
      <c r="A960" s="10"/>
    </row>
    <row r="961" spans="1:1">
      <c r="A961" s="10"/>
    </row>
    <row r="962" spans="1:1">
      <c r="A962" s="10"/>
    </row>
    <row r="963" spans="1:1">
      <c r="A963" s="10"/>
    </row>
    <row r="964" spans="1:1">
      <c r="A964" s="10"/>
    </row>
    <row r="965" spans="1:1">
      <c r="A965" s="10"/>
    </row>
    <row r="966" spans="1:1">
      <c r="A966" s="10"/>
    </row>
    <row r="967" spans="1:1">
      <c r="A967" s="10"/>
    </row>
    <row r="968" spans="1:1">
      <c r="A968" s="10"/>
    </row>
    <row r="969" spans="1:1">
      <c r="A969" s="10"/>
    </row>
    <row r="970" spans="1:1">
      <c r="A970" s="10"/>
    </row>
    <row r="971" spans="1:1">
      <c r="A971" s="10"/>
    </row>
    <row r="972" spans="1:1">
      <c r="A972" s="10"/>
    </row>
    <row r="973" spans="1:1">
      <c r="A973" s="10"/>
    </row>
    <row r="974" spans="1:1">
      <c r="A974" s="10"/>
    </row>
    <row r="975" spans="1:1">
      <c r="A975" s="10"/>
    </row>
    <row r="976" spans="1:1">
      <c r="A976" s="10"/>
    </row>
    <row r="977" spans="1:1">
      <c r="A977" s="10"/>
    </row>
    <row r="978" spans="1:1">
      <c r="A978" s="10"/>
    </row>
    <row r="979" spans="1:1">
      <c r="A979" s="10"/>
    </row>
    <row r="980" spans="1:1">
      <c r="A980" s="10"/>
    </row>
    <row r="981" spans="1:1">
      <c r="A981" s="10"/>
    </row>
    <row r="982" spans="1:1">
      <c r="A982" s="10"/>
    </row>
    <row r="983" spans="1:1">
      <c r="A983" s="10"/>
    </row>
    <row r="984" spans="1:1">
      <c r="A984" s="10"/>
    </row>
    <row r="985" spans="1:1">
      <c r="A985" s="10"/>
    </row>
    <row r="986" spans="1:1">
      <c r="A986" s="10"/>
    </row>
    <row r="987" spans="1:1">
      <c r="A987" s="10"/>
    </row>
    <row r="988" spans="1:1">
      <c r="A988" s="10"/>
    </row>
    <row r="989" spans="1:1">
      <c r="A989" s="10"/>
    </row>
    <row r="990" spans="1:1">
      <c r="A990" s="10"/>
    </row>
    <row r="991" spans="1:1">
      <c r="A991" s="10"/>
    </row>
    <row r="992" spans="1:1">
      <c r="A992" s="10"/>
    </row>
    <row r="993" spans="1:1">
      <c r="A993" s="10"/>
    </row>
    <row r="994" spans="1:1">
      <c r="A994" s="10"/>
    </row>
    <row r="995" spans="1:1">
      <c r="A995" s="10"/>
    </row>
    <row r="996" spans="1:1">
      <c r="A996" s="10"/>
    </row>
    <row r="997" spans="1:1">
      <c r="A997" s="10"/>
    </row>
    <row r="998" spans="1:1">
      <c r="A998" s="10"/>
    </row>
    <row r="999" spans="1:1">
      <c r="A999" s="10"/>
    </row>
    <row r="1000" spans="1:1">
      <c r="A1000" s="10"/>
    </row>
    <row r="1001" spans="1:1">
      <c r="A1001" s="10"/>
    </row>
    <row r="1002" spans="1:1">
      <c r="A1002" s="10"/>
    </row>
    <row r="1003" spans="1:1">
      <c r="A1003" s="10"/>
    </row>
    <row r="1004" spans="1:1">
      <c r="A1004" s="10"/>
    </row>
    <row r="1005" spans="1:1">
      <c r="A1005" s="10"/>
    </row>
    <row r="1006" spans="1:1">
      <c r="A1006" s="10"/>
    </row>
    <row r="1007" spans="1:1">
      <c r="A1007" s="10"/>
    </row>
    <row r="1008" spans="1:1">
      <c r="A1008" s="10"/>
    </row>
    <row r="1009" spans="1:1">
      <c r="A1009" s="10"/>
    </row>
    <row r="1010" spans="1:1">
      <c r="A1010" s="10"/>
    </row>
    <row r="1011" spans="1:1">
      <c r="A1011" s="10"/>
    </row>
    <row r="1012" spans="1:1">
      <c r="A1012" s="10"/>
    </row>
    <row r="1013" spans="1:1">
      <c r="A1013" s="10"/>
    </row>
    <row r="1014" spans="1:1">
      <c r="A1014" s="10"/>
    </row>
    <row r="1015" spans="1:1">
      <c r="A1015" s="10"/>
    </row>
    <row r="1016" spans="1:1">
      <c r="A1016" s="10"/>
    </row>
    <row r="1017" spans="1:1">
      <c r="A1017" s="10"/>
    </row>
    <row r="1018" spans="1:1">
      <c r="A1018" s="10"/>
    </row>
    <row r="1019" spans="1:1">
      <c r="A1019" s="10"/>
    </row>
    <row r="1020" spans="1:1">
      <c r="A1020" s="10"/>
    </row>
    <row r="1021" spans="1:1">
      <c r="A1021" s="10"/>
    </row>
    <row r="1022" spans="1:1">
      <c r="A1022" s="10"/>
    </row>
    <row r="1023" spans="1:1">
      <c r="A1023" s="10"/>
    </row>
    <row r="1024" spans="1:1">
      <c r="A1024" s="10"/>
    </row>
    <row r="1025" spans="1:1">
      <c r="A1025" s="10"/>
    </row>
    <row r="1026" spans="1:1">
      <c r="A1026" s="10"/>
    </row>
    <row r="1027" spans="1:1">
      <c r="A1027" s="10"/>
    </row>
    <row r="1028" spans="1:1">
      <c r="A1028" s="10"/>
    </row>
    <row r="1029" spans="1:1">
      <c r="A1029" s="10"/>
    </row>
    <row r="1030" spans="1:1">
      <c r="A1030" s="10"/>
    </row>
    <row r="1031" spans="1:1">
      <c r="A1031" s="10"/>
    </row>
    <row r="1032" spans="1:1">
      <c r="A1032" s="10"/>
    </row>
    <row r="1033" spans="1:1">
      <c r="A1033" s="10"/>
    </row>
    <row r="1034" spans="1:1">
      <c r="A1034" s="10"/>
    </row>
    <row r="1035" spans="1:1">
      <c r="A1035" s="10"/>
    </row>
    <row r="1036" spans="1:1">
      <c r="A1036" s="10"/>
    </row>
    <row r="1037" spans="1:1">
      <c r="A1037" s="10"/>
    </row>
    <row r="1038" spans="1:1">
      <c r="A1038" s="1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91C31-C149-0147-B91B-2B4AB17DA19D}">
  <dimension ref="A1:P1003"/>
  <sheetViews>
    <sheetView zoomScale="110" zoomScaleNormal="110" workbookViewId="0">
      <pane xSplit="1" ySplit="1" topLeftCell="B2" activePane="bottomRight" state="frozen"/>
      <selection pane="topRight"/>
      <selection pane="bottomLeft"/>
      <selection pane="bottomRight" activeCell="I1" activeCellId="8" sqref="A1:A1048576 B1:B1048576 C1:C1048576 D1:D1048576 E1:E1048576 F1:F1048576 G1:G1048576 H1:H1048576 I1:I1048576"/>
    </sheetView>
  </sheetViews>
  <sheetFormatPr baseColWidth="10" defaultColWidth="11.5" defaultRowHeight="12.75" customHeight="1"/>
  <cols>
    <col min="1" max="2" width="11.5" style="58"/>
    <col min="3" max="3" width="14.83203125" style="58" customWidth="1"/>
    <col min="4" max="4" width="21.5" style="58" customWidth="1"/>
    <col min="5" max="5" width="14.5" style="58" customWidth="1"/>
    <col min="6" max="6" width="29" style="58" customWidth="1"/>
  </cols>
  <sheetData>
    <row r="1" spans="1:16" ht="12.75" customHeight="1">
      <c r="A1" s="59" t="s">
        <v>65</v>
      </c>
      <c r="B1" s="59" t="s">
        <v>111</v>
      </c>
      <c r="C1" s="59" t="s">
        <v>200</v>
      </c>
      <c r="D1" s="59" t="s">
        <v>201</v>
      </c>
      <c r="E1" s="59" t="s">
        <v>113</v>
      </c>
      <c r="F1" s="60" t="s">
        <v>202</v>
      </c>
      <c r="G1" s="74" t="s">
        <v>206</v>
      </c>
      <c r="H1" s="75" t="s">
        <v>208</v>
      </c>
      <c r="I1" s="76" t="s">
        <v>238</v>
      </c>
      <c r="J1" s="73"/>
      <c r="K1" t="s">
        <v>207</v>
      </c>
      <c r="L1" t="s">
        <v>208</v>
      </c>
      <c r="M1" t="s">
        <v>210</v>
      </c>
      <c r="N1" t="s">
        <v>211</v>
      </c>
      <c r="P1" t="s">
        <v>213</v>
      </c>
    </row>
    <row r="2" spans="1:16" ht="12.75" customHeight="1">
      <c r="A2" s="57">
        <v>1001</v>
      </c>
      <c r="B2" s="57">
        <v>1</v>
      </c>
      <c r="C2" s="57">
        <v>-0.42737463492448974</v>
      </c>
      <c r="D2" s="57">
        <v>4.8571202673469357E-2</v>
      </c>
      <c r="E2" s="57">
        <v>0.469387755102041</v>
      </c>
      <c r="F2" s="58">
        <v>-8.0287380258225767</v>
      </c>
      <c r="G2" s="73">
        <v>0.49186751169311504</v>
      </c>
      <c r="H2" s="56">
        <v>-0.32904197075258468</v>
      </c>
      <c r="I2">
        <v>-0.63044679954114979</v>
      </c>
      <c r="J2" s="73"/>
      <c r="K2">
        <f>G2*E2</f>
        <v>0.23087658712125816</v>
      </c>
      <c r="L2">
        <f>K2-$K$53</f>
        <v>-0.32904197075258468</v>
      </c>
      <c r="M2">
        <f>G2*F2</f>
        <v>-3.9490753947972435</v>
      </c>
      <c r="N2">
        <f>M2-$M$53</f>
        <v>-0.63044679954114979</v>
      </c>
      <c r="P2" t="s">
        <v>214</v>
      </c>
    </row>
    <row r="3" spans="1:16" ht="12.75" customHeight="1">
      <c r="A3" s="57">
        <v>1003</v>
      </c>
      <c r="B3" s="57">
        <v>1</v>
      </c>
      <c r="C3" s="57">
        <v>-0.1623668227244898</v>
      </c>
      <c r="D3" s="57">
        <v>0.12443531757346936</v>
      </c>
      <c r="E3" s="57">
        <v>0.469387755102041</v>
      </c>
      <c r="F3" s="58">
        <v>-8.0287380258225767</v>
      </c>
      <c r="G3" s="73">
        <v>6.3841421080821402E-3</v>
      </c>
      <c r="H3" s="56">
        <v>-0.55692191974147776</v>
      </c>
      <c r="I3">
        <v>3.2673719907506795</v>
      </c>
      <c r="J3" s="73"/>
      <c r="K3" t="s">
        <v>121</v>
      </c>
      <c r="L3" t="s">
        <v>209</v>
      </c>
      <c r="M3" t="s">
        <v>209</v>
      </c>
      <c r="N3" t="s">
        <v>212</v>
      </c>
      <c r="P3" t="s">
        <v>215</v>
      </c>
    </row>
    <row r="4" spans="1:16" ht="12.75" customHeight="1">
      <c r="A4" s="57">
        <v>1004</v>
      </c>
      <c r="B4" s="57">
        <v>1</v>
      </c>
      <c r="C4" s="57">
        <v>-0.12438363542448977</v>
      </c>
      <c r="D4" s="57">
        <v>-0.45640210912653062</v>
      </c>
      <c r="E4" s="57">
        <v>2.4693877551020398</v>
      </c>
      <c r="F4" s="58">
        <v>-2.1511870054144104</v>
      </c>
      <c r="G4" s="73">
        <v>-0.28490587958468</v>
      </c>
      <c r="H4" s="56">
        <v>-1.2634616482768277</v>
      </c>
      <c r="I4">
        <v>3.9315144211848203</v>
      </c>
      <c r="J4" s="73"/>
      <c r="K4">
        <f>G3*E3</f>
        <v>2.9966381323650875E-3</v>
      </c>
      <c r="L4">
        <f t="shared" ref="L4:L50" si="0">K4-$K$53</f>
        <v>-0.55692191974147776</v>
      </c>
      <c r="M4">
        <f>G3*F3</f>
        <v>-5.1256604505414187E-2</v>
      </c>
      <c r="N4">
        <f t="shared" ref="N4:N50" si="1">M4-$M$53</f>
        <v>3.2673719907506795</v>
      </c>
    </row>
    <row r="5" spans="1:16" ht="12.75" customHeight="1">
      <c r="A5" s="57">
        <v>1006</v>
      </c>
      <c r="B5" s="57">
        <v>1</v>
      </c>
      <c r="C5" s="57">
        <v>1.3124991850755101</v>
      </c>
      <c r="D5" s="57">
        <v>-0.85231054942653062</v>
      </c>
      <c r="E5" s="57">
        <v>-0.530612244897959</v>
      </c>
      <c r="F5" s="58">
        <v>-7.967513536026658</v>
      </c>
      <c r="G5" s="73">
        <v>-1.15877594466297</v>
      </c>
      <c r="H5" s="56">
        <v>5.4942147457528789E-2</v>
      </c>
      <c r="I5">
        <v>12.551191619580385</v>
      </c>
      <c r="J5" s="73"/>
      <c r="K5">
        <f>G4*E4</f>
        <v>-0.70354309040298502</v>
      </c>
      <c r="L5">
        <f t="shared" si="0"/>
        <v>-1.2634616482768277</v>
      </c>
      <c r="M5">
        <f>G4*F4</f>
        <v>0.61288582592872642</v>
      </c>
      <c r="N5">
        <f t="shared" si="1"/>
        <v>3.9315144211848203</v>
      </c>
      <c r="P5" t="s">
        <v>216</v>
      </c>
    </row>
    <row r="6" spans="1:16" ht="12.75" customHeight="1">
      <c r="A6" s="57">
        <v>1009</v>
      </c>
      <c r="B6" s="57">
        <v>1</v>
      </c>
      <c r="C6" s="57">
        <v>1.1908120899755101</v>
      </c>
      <c r="D6" s="57">
        <v>5.4971745173469366E-2</v>
      </c>
      <c r="E6" s="57">
        <v>1.46938775510204</v>
      </c>
      <c r="F6" s="58">
        <v>-6.0899625156185007</v>
      </c>
      <c r="G6" s="73">
        <v>-1.15877594466297</v>
      </c>
      <c r="H6" s="56">
        <v>-2.2626097418684097</v>
      </c>
      <c r="I6">
        <v>10.375530662253999</v>
      </c>
      <c r="J6" s="73"/>
      <c r="K6">
        <f>G5*E5</f>
        <v>0.6148607053313716</v>
      </c>
      <c r="L6">
        <f t="shared" si="0"/>
        <v>5.4942147457528789E-2</v>
      </c>
      <c r="M6">
        <f>G5*F5</f>
        <v>9.2325630243242909</v>
      </c>
      <c r="N6">
        <f t="shared" si="1"/>
        <v>12.551191619580385</v>
      </c>
      <c r="P6" t="s">
        <v>237</v>
      </c>
    </row>
    <row r="7" spans="1:16" ht="12.75" customHeight="1">
      <c r="A7" s="57">
        <v>1010</v>
      </c>
      <c r="B7" s="57">
        <v>1</v>
      </c>
      <c r="C7" s="57">
        <v>-0.52787693882448983</v>
      </c>
      <c r="D7" s="57">
        <v>7.4305495373469366E-2</v>
      </c>
      <c r="E7" s="57">
        <v>-1.53061224489796</v>
      </c>
      <c r="F7" s="58">
        <v>-5.9062890462307402</v>
      </c>
      <c r="G7" s="73">
        <v>3.2660748372877002</v>
      </c>
      <c r="H7" s="56">
        <v>-5.5590126965795088</v>
      </c>
      <c r="I7">
        <v>-15.971753440386099</v>
      </c>
      <c r="J7" s="73"/>
      <c r="K7" t="s">
        <v>121</v>
      </c>
      <c r="L7" t="s">
        <v>209</v>
      </c>
      <c r="M7" t="s">
        <v>209</v>
      </c>
      <c r="N7" t="s">
        <v>212</v>
      </c>
      <c r="P7" t="s">
        <v>217</v>
      </c>
    </row>
    <row r="8" spans="1:16" ht="12.75" customHeight="1">
      <c r="A8" s="57">
        <v>1011</v>
      </c>
      <c r="B8" s="57">
        <v>1</v>
      </c>
      <c r="C8" s="57">
        <v>-9.6908570024489785E-2</v>
      </c>
      <c r="D8" s="57">
        <v>0.51440581277346931</v>
      </c>
      <c r="E8" s="57">
        <v>2.4693877551020398</v>
      </c>
      <c r="F8" s="58">
        <v>-2.1511870054144104</v>
      </c>
      <c r="G8" s="73">
        <v>-1.45006596635573</v>
      </c>
      <c r="H8" s="56">
        <v>-4.1406936992828891</v>
      </c>
      <c r="I8">
        <v>6.4379916590742301</v>
      </c>
      <c r="J8" s="73"/>
      <c r="K8">
        <f>G6*E6</f>
        <v>-1.7026911839945671</v>
      </c>
      <c r="L8">
        <f t="shared" si="0"/>
        <v>-2.2626097418684097</v>
      </c>
      <c r="M8">
        <f>G6*F6</f>
        <v>7.056902066997905</v>
      </c>
      <c r="N8">
        <f t="shared" si="1"/>
        <v>10.375530662253999</v>
      </c>
      <c r="P8" t="s">
        <v>218</v>
      </c>
    </row>
    <row r="9" spans="1:16" ht="12.75" customHeight="1">
      <c r="A9" s="57">
        <v>1012</v>
      </c>
      <c r="B9" s="57">
        <v>1</v>
      </c>
      <c r="C9" s="57">
        <v>1.9033135656755102</v>
      </c>
      <c r="D9" s="57">
        <v>-1.0476570825265308</v>
      </c>
      <c r="E9" s="57">
        <v>-4.5306122448979602</v>
      </c>
      <c r="F9" s="58">
        <v>12.27738442315699</v>
      </c>
      <c r="G9" s="73">
        <v>-1.45006596635573</v>
      </c>
      <c r="H9" s="56">
        <v>6.0097680652072212</v>
      </c>
      <c r="I9">
        <v>-14.484388712629833</v>
      </c>
      <c r="J9" s="73"/>
      <c r="K9">
        <f>G7*E7</f>
        <v>-4.999094138705666</v>
      </c>
      <c r="L9">
        <f t="shared" si="0"/>
        <v>-5.5590126965795088</v>
      </c>
      <c r="M9">
        <f>G7*F7</f>
        <v>-19.290382035642192</v>
      </c>
      <c r="N9">
        <f t="shared" si="1"/>
        <v>-15.971753440386099</v>
      </c>
      <c r="P9" t="s">
        <v>219</v>
      </c>
    </row>
    <row r="10" spans="1:16" ht="12.75" customHeight="1">
      <c r="A10" s="57">
        <v>1013</v>
      </c>
      <c r="B10" s="57">
        <v>1</v>
      </c>
      <c r="C10" s="57">
        <v>1.6598032280755102</v>
      </c>
      <c r="D10" s="57">
        <v>-1.2987125663265306</v>
      </c>
      <c r="E10" s="57">
        <v>4.4693877551020398</v>
      </c>
      <c r="F10" s="58">
        <v>11.72636401499379</v>
      </c>
      <c r="G10" s="73">
        <v>-0.80275480710321001</v>
      </c>
      <c r="H10" s="56">
        <v>-4.1477410630902298</v>
      </c>
      <c r="I10">
        <v>-6.0947664876222696</v>
      </c>
      <c r="J10" s="73"/>
      <c r="K10">
        <f>G8*E8</f>
        <v>-3.5807751414090463</v>
      </c>
      <c r="L10">
        <f t="shared" si="0"/>
        <v>-4.1406936992828891</v>
      </c>
      <c r="M10">
        <f>G8*F8</f>
        <v>3.119363063818136</v>
      </c>
      <c r="N10">
        <f t="shared" si="1"/>
        <v>6.4379916590742301</v>
      </c>
      <c r="P10" t="s">
        <v>220</v>
      </c>
    </row>
    <row r="11" spans="1:16" ht="12.75" customHeight="1">
      <c r="A11" s="57">
        <v>1015</v>
      </c>
      <c r="B11" s="57">
        <v>1</v>
      </c>
      <c r="C11" s="57">
        <v>0.76025834777551016</v>
      </c>
      <c r="D11" s="57">
        <v>0.23375538667346937</v>
      </c>
      <c r="E11" s="57">
        <v>-3.5306122448979602</v>
      </c>
      <c r="F11" s="58">
        <v>4.2161599333610891</v>
      </c>
      <c r="G11" s="73">
        <v>2.3367043156501799</v>
      </c>
      <c r="H11" s="56">
        <v>-8.8099154274142766</v>
      </c>
      <c r="I11">
        <v>13.170547707012325</v>
      </c>
      <c r="J11" s="73"/>
      <c r="K11">
        <f>G9*E9</f>
        <v>6.569686623081064</v>
      </c>
      <c r="L11">
        <f t="shared" si="0"/>
        <v>6.0097680652072212</v>
      </c>
      <c r="M11">
        <f>G9*F9</f>
        <v>-17.803017307885927</v>
      </c>
      <c r="N11">
        <f t="shared" si="1"/>
        <v>-14.484388712629833</v>
      </c>
      <c r="P11" t="s">
        <v>221</v>
      </c>
    </row>
    <row r="12" spans="1:16" ht="12.75" customHeight="1">
      <c r="A12" s="57">
        <v>1016</v>
      </c>
      <c r="B12" s="57">
        <v>1</v>
      </c>
      <c r="C12" s="57">
        <v>1.3012216270755101</v>
      </c>
      <c r="D12" s="57">
        <v>-0.73772998212653063</v>
      </c>
      <c r="E12" s="57">
        <v>3.4693877551020398</v>
      </c>
      <c r="F12" s="58">
        <v>3.7875885047896887</v>
      </c>
      <c r="G12" s="73">
        <v>-1.15877594466297</v>
      </c>
      <c r="H12" s="56">
        <v>-4.5801616311943496</v>
      </c>
      <c r="I12">
        <v>-1.0703378523761842</v>
      </c>
      <c r="J12" s="73"/>
      <c r="K12">
        <f>G10*E10</f>
        <v>-3.5878225052163866</v>
      </c>
      <c r="L12">
        <f t="shared" si="0"/>
        <v>-4.1477410630902298</v>
      </c>
      <c r="M12">
        <f>G10*F10</f>
        <v>-9.4133950828783632</v>
      </c>
      <c r="N12">
        <f t="shared" si="1"/>
        <v>-6.0947664876222696</v>
      </c>
      <c r="P12" t="s">
        <v>222</v>
      </c>
    </row>
    <row r="13" spans="1:16" ht="12.75" customHeight="1">
      <c r="A13" s="57">
        <v>1019</v>
      </c>
      <c r="B13" s="57">
        <v>1</v>
      </c>
      <c r="C13" s="57">
        <v>-0.16946823332448979</v>
      </c>
      <c r="D13" s="57">
        <v>-8.5371374826530635E-2</v>
      </c>
      <c r="E13" s="57">
        <v>3.4693877551020398</v>
      </c>
      <c r="F13" s="58">
        <v>3.7875885047896887</v>
      </c>
      <c r="G13" s="73">
        <v>6.3841421080821402E-3</v>
      </c>
      <c r="H13" s="56">
        <v>-0.53776949341723135</v>
      </c>
      <c r="I13">
        <v>3.3428090985176095</v>
      </c>
      <c r="J13" s="73"/>
      <c r="K13">
        <f>G11*E11</f>
        <v>-8.2499968695404338</v>
      </c>
      <c r="L13">
        <f t="shared" si="0"/>
        <v>-8.8099154274142766</v>
      </c>
      <c r="M13">
        <f>G11*F11</f>
        <v>9.8519191117562315</v>
      </c>
      <c r="N13">
        <f t="shared" si="1"/>
        <v>13.170547707012325</v>
      </c>
      <c r="P13" t="s">
        <v>223</v>
      </c>
    </row>
    <row r="14" spans="1:16" ht="12.75" customHeight="1">
      <c r="A14" s="57">
        <v>1021</v>
      </c>
      <c r="B14" s="57">
        <v>1</v>
      </c>
      <c r="C14" s="57">
        <v>0.1340020380755102</v>
      </c>
      <c r="D14" s="57">
        <v>-0.18415752822653064</v>
      </c>
      <c r="E14" s="57">
        <v>-1.53061224489796</v>
      </c>
      <c r="F14" s="58">
        <v>-5.9062890462307402</v>
      </c>
      <c r="G14" s="73">
        <v>-0.57619590127744202</v>
      </c>
      <c r="H14" s="56">
        <v>0.32201394408142603</v>
      </c>
      <c r="I14">
        <v>6.7218081354540988</v>
      </c>
      <c r="J14" s="73"/>
      <c r="K14">
        <f>G12*E12</f>
        <v>-4.0202430733205068</v>
      </c>
      <c r="L14">
        <f t="shared" si="0"/>
        <v>-4.5801616311943496</v>
      </c>
      <c r="M14">
        <f>G12*F12</f>
        <v>-4.3889664476322778</v>
      </c>
      <c r="N14">
        <f t="shared" si="1"/>
        <v>-1.0703378523761842</v>
      </c>
      <c r="P14" t="s">
        <v>224</v>
      </c>
    </row>
    <row r="15" spans="1:16" ht="12.75" customHeight="1">
      <c r="A15" s="57">
        <v>1242</v>
      </c>
      <c r="B15" s="57">
        <v>1</v>
      </c>
      <c r="C15" s="57">
        <v>-0.14843950982448978</v>
      </c>
      <c r="D15" s="57">
        <v>-1.0195435227265308</v>
      </c>
      <c r="E15" s="57">
        <v>2.4693877551020398</v>
      </c>
      <c r="F15" s="58">
        <v>-2.1511870054144104</v>
      </c>
      <c r="G15" s="73">
        <v>1.4628342505718899</v>
      </c>
      <c r="H15" s="56">
        <v>3.0523864282322513</v>
      </c>
      <c r="I15">
        <v>0.17179856435071672</v>
      </c>
      <c r="J15" s="73"/>
      <c r="K15">
        <f>G13*E13</f>
        <v>2.2149064456611502E-2</v>
      </c>
      <c r="L15">
        <f t="shared" si="0"/>
        <v>-0.53776949341723135</v>
      </c>
      <c r="M15">
        <f>G13*F13</f>
        <v>2.4180503261515725E-2</v>
      </c>
      <c r="N15">
        <f t="shared" si="1"/>
        <v>3.3428090985176095</v>
      </c>
      <c r="P15" t="s">
        <v>225</v>
      </c>
    </row>
    <row r="16" spans="1:16" ht="12.75" customHeight="1">
      <c r="A16" s="57">
        <v>1243</v>
      </c>
      <c r="B16" s="57">
        <v>1</v>
      </c>
      <c r="C16" s="57">
        <v>-0.1899032501244898</v>
      </c>
      <c r="D16" s="57">
        <v>2.9403526693734694</v>
      </c>
      <c r="E16" s="57">
        <v>-2.5306122448979602</v>
      </c>
      <c r="F16" s="58">
        <v>-1.8450645564348207</v>
      </c>
      <c r="G16" s="73">
        <v>-0.57619590127744202</v>
      </c>
      <c r="H16" s="56">
        <v>0.89820984535886828</v>
      </c>
      <c r="I16">
        <v>4.3817472302661189</v>
      </c>
      <c r="J16" s="73"/>
      <c r="K16">
        <f>G14*E14</f>
        <v>0.88193250195526884</v>
      </c>
      <c r="L16">
        <f t="shared" si="0"/>
        <v>0.32201394408142603</v>
      </c>
      <c r="M16">
        <f>G14*F14</f>
        <v>3.4031795401980047</v>
      </c>
      <c r="N16">
        <f t="shared" si="1"/>
        <v>6.7218081354540988</v>
      </c>
      <c r="P16" t="s">
        <v>226</v>
      </c>
    </row>
    <row r="17" spans="1:16" ht="12.75" customHeight="1">
      <c r="A17" s="57">
        <v>1244</v>
      </c>
      <c r="B17" s="57">
        <v>1</v>
      </c>
      <c r="C17" s="57">
        <v>4.5209867375510214E-2</v>
      </c>
      <c r="D17" s="57">
        <v>1.0478765422734693</v>
      </c>
      <c r="E17" s="57">
        <v>4.4693877551020398</v>
      </c>
      <c r="F17" s="58">
        <v>11.72636401499379</v>
      </c>
      <c r="G17" s="73">
        <v>1.38656481042455</v>
      </c>
      <c r="H17" s="56">
        <v>5.6371772274930221</v>
      </c>
      <c r="I17">
        <v>19.577992292675223</v>
      </c>
      <c r="J17" s="73"/>
      <c r="K17">
        <f>G15*E15</f>
        <v>3.6123049861060941</v>
      </c>
      <c r="L17">
        <f t="shared" si="0"/>
        <v>3.0523864282322513</v>
      </c>
      <c r="M17">
        <f>G15*F15</f>
        <v>-3.1468300309053769</v>
      </c>
      <c r="N17">
        <f t="shared" si="1"/>
        <v>0.17179856435071672</v>
      </c>
    </row>
    <row r="18" spans="1:16" ht="12.75" customHeight="1">
      <c r="A18" s="57">
        <v>1245</v>
      </c>
      <c r="B18" s="57">
        <v>1</v>
      </c>
      <c r="C18" s="57">
        <v>0.1051216249755102</v>
      </c>
      <c r="D18" s="57">
        <v>-0.7359701976265306</v>
      </c>
      <c r="E18" s="57">
        <v>-3.5306122448979602</v>
      </c>
      <c r="F18" s="58">
        <v>4.2161599333610891</v>
      </c>
      <c r="G18" s="73">
        <v>3.4134370387699099E-2</v>
      </c>
      <c r="H18" s="56">
        <v>-0.68043378393653553</v>
      </c>
      <c r="I18">
        <v>3.4625445600352176</v>
      </c>
      <c r="J18" s="73"/>
      <c r="K18">
        <f>G16*E16</f>
        <v>1.4581284032327111</v>
      </c>
      <c r="L18">
        <f t="shared" si="0"/>
        <v>0.89820984535886828</v>
      </c>
      <c r="M18">
        <f>G16*F16</f>
        <v>1.0631186350100252</v>
      </c>
      <c r="N18">
        <f t="shared" si="1"/>
        <v>4.3817472302661189</v>
      </c>
      <c r="P18" t="s">
        <v>227</v>
      </c>
    </row>
    <row r="19" spans="1:16" ht="12.75" customHeight="1">
      <c r="A19" s="57">
        <v>1247</v>
      </c>
      <c r="B19" s="57">
        <v>1</v>
      </c>
      <c r="C19" s="57">
        <v>-1.1155737241244899</v>
      </c>
      <c r="D19" s="57">
        <v>1.1105575746734693</v>
      </c>
      <c r="E19" s="57">
        <v>3.4693877551020398</v>
      </c>
      <c r="F19" s="58">
        <v>3.7875885047896887</v>
      </c>
      <c r="G19" s="73">
        <v>-0.57619590127744202</v>
      </c>
      <c r="H19" s="56">
        <v>-2.5589655623057839</v>
      </c>
      <c r="I19">
        <v>1.13623562307072</v>
      </c>
      <c r="J19" s="73"/>
      <c r="K19">
        <f>G17*E17</f>
        <v>6.1970957853668649</v>
      </c>
      <c r="L19">
        <f t="shared" si="0"/>
        <v>5.6371772274930221</v>
      </c>
      <c r="M19">
        <f>G17*F17</f>
        <v>16.259363697419129</v>
      </c>
      <c r="N19">
        <f t="shared" si="1"/>
        <v>19.577992292675223</v>
      </c>
      <c r="P19" t="s">
        <v>228</v>
      </c>
    </row>
    <row r="20" spans="1:16" ht="12.75" customHeight="1">
      <c r="A20" s="57">
        <v>1248</v>
      </c>
      <c r="B20" s="57">
        <v>1</v>
      </c>
      <c r="C20" s="57">
        <v>1.4248912334755102</v>
      </c>
      <c r="D20" s="57">
        <v>-0.92612654632653069</v>
      </c>
      <c r="E20" s="57">
        <v>2.4693877551020398</v>
      </c>
      <c r="F20" s="58">
        <v>-2.1511870054144104</v>
      </c>
      <c r="G20" s="73">
        <v>-1.45006596635573</v>
      </c>
      <c r="H20" s="56">
        <v>-4.1406936992828891</v>
      </c>
      <c r="I20">
        <v>6.4379916590742301</v>
      </c>
      <c r="J20" s="73"/>
      <c r="K20">
        <f>G18*E18</f>
        <v>-0.12051522606269277</v>
      </c>
      <c r="L20">
        <f t="shared" si="0"/>
        <v>-0.68043378393653553</v>
      </c>
      <c r="M20">
        <f>G18*F18</f>
        <v>0.14391596477912416</v>
      </c>
      <c r="N20">
        <f t="shared" si="1"/>
        <v>3.4625445600352176</v>
      </c>
      <c r="P20" t="s">
        <v>229</v>
      </c>
    </row>
    <row r="21" spans="1:16" ht="12.75" customHeight="1">
      <c r="A21" s="57">
        <v>1249</v>
      </c>
      <c r="B21" s="57">
        <v>1</v>
      </c>
      <c r="C21" s="57">
        <v>-3.2659186324489782E-2</v>
      </c>
      <c r="D21" s="57">
        <v>0.83881040207346935</v>
      </c>
      <c r="E21" s="57">
        <v>2.4693877551020398</v>
      </c>
      <c r="F21" s="58">
        <v>-2.1511870054144104</v>
      </c>
      <c r="G21" s="73">
        <v>-9.76355263188734E-2</v>
      </c>
      <c r="H21" s="56">
        <v>-0.80101853102861176</v>
      </c>
      <c r="I21">
        <v>3.5286608707400506</v>
      </c>
      <c r="J21" s="73"/>
      <c r="K21">
        <f>G19*E19</f>
        <v>-1.9990470044319411</v>
      </c>
      <c r="L21">
        <f t="shared" si="0"/>
        <v>-2.5589655623057839</v>
      </c>
      <c r="M21">
        <f>G19*F19</f>
        <v>-2.1823929721853736</v>
      </c>
      <c r="N21">
        <f t="shared" si="1"/>
        <v>1.13623562307072</v>
      </c>
      <c r="P21" t="s">
        <v>230</v>
      </c>
    </row>
    <row r="22" spans="1:16" ht="12.75" customHeight="1">
      <c r="A22" s="57">
        <v>1255</v>
      </c>
      <c r="B22" s="57">
        <v>1</v>
      </c>
      <c r="C22" s="57">
        <v>-0.15579362062448979</v>
      </c>
      <c r="D22" s="57">
        <v>-0.14269029832653063</v>
      </c>
      <c r="E22" s="57">
        <v>-0.530612244897959</v>
      </c>
      <c r="F22" s="58">
        <v>-7.967513536026658</v>
      </c>
      <c r="G22" s="73">
        <v>0.29767416380084405</v>
      </c>
      <c r="H22" s="56">
        <v>-0.71786811417633145</v>
      </c>
      <c r="I22">
        <v>0.94690566584745195</v>
      </c>
      <c r="J22" s="73"/>
      <c r="K22">
        <f>G20*E20</f>
        <v>-3.5807751414090463</v>
      </c>
      <c r="L22">
        <f t="shared" si="0"/>
        <v>-4.1406936992828891</v>
      </c>
      <c r="M22">
        <f>G20*F20</f>
        <v>3.119363063818136</v>
      </c>
      <c r="N22">
        <f t="shared" si="1"/>
        <v>6.4379916590742301</v>
      </c>
      <c r="P22" t="s">
        <v>231</v>
      </c>
    </row>
    <row r="23" spans="1:16" ht="12.75" customHeight="1">
      <c r="A23" s="57">
        <v>1276</v>
      </c>
      <c r="B23" s="57">
        <v>1</v>
      </c>
      <c r="C23" s="57">
        <v>-0.79059105102448979</v>
      </c>
      <c r="D23" s="57">
        <v>-8.9723380926530635E-2</v>
      </c>
      <c r="E23" s="57">
        <v>-2.5306122448979602</v>
      </c>
      <c r="F23" s="58">
        <v>-1.8450645564348207</v>
      </c>
      <c r="G23" s="73">
        <v>-1.45006596635573</v>
      </c>
      <c r="H23" s="56">
        <v>3.1096361324957611</v>
      </c>
      <c r="I23">
        <v>5.994093914271458</v>
      </c>
      <c r="J23" s="73"/>
      <c r="K23">
        <f>G21*E21</f>
        <v>-0.24109997315476892</v>
      </c>
      <c r="L23">
        <f t="shared" si="0"/>
        <v>-0.80101853102861176</v>
      </c>
      <c r="M23">
        <f>G21*F21</f>
        <v>0.21003227548395711</v>
      </c>
      <c r="N23">
        <f t="shared" si="1"/>
        <v>3.5286608707400506</v>
      </c>
      <c r="P23" t="s">
        <v>232</v>
      </c>
    </row>
    <row r="24" spans="1:16" ht="12.75" customHeight="1">
      <c r="A24" s="57">
        <v>1282</v>
      </c>
      <c r="B24" s="57">
        <v>1</v>
      </c>
      <c r="C24" s="57">
        <v>1.3578576910755102</v>
      </c>
      <c r="D24" s="57">
        <v>-1.1230000328265308</v>
      </c>
      <c r="E24" s="57">
        <v>4.4693877551020398</v>
      </c>
      <c r="F24" s="58">
        <v>11.72636401499379</v>
      </c>
      <c r="G24" s="73">
        <v>0.51269474534626702</v>
      </c>
      <c r="H24" s="56">
        <v>1.7315130590819217</v>
      </c>
      <c r="I24">
        <v>9.330673807760963</v>
      </c>
      <c r="J24" s="73"/>
      <c r="K24">
        <f>G22*E22</f>
        <v>-0.15794955630248864</v>
      </c>
      <c r="L24">
        <f t="shared" si="0"/>
        <v>-0.71786811417633145</v>
      </c>
      <c r="M24">
        <f>G22*F22</f>
        <v>-2.3717229294086417</v>
      </c>
      <c r="N24">
        <f t="shared" si="1"/>
        <v>0.94690566584745195</v>
      </c>
      <c r="P24" t="s">
        <v>233</v>
      </c>
    </row>
    <row r="25" spans="1:16" ht="12.75" customHeight="1">
      <c r="A25" s="57">
        <v>1286</v>
      </c>
      <c r="B25" s="57">
        <v>1</v>
      </c>
      <c r="C25" s="57">
        <v>-1.2704712475244899</v>
      </c>
      <c r="D25" s="57">
        <v>-0.29497775112653063</v>
      </c>
      <c r="E25" s="57">
        <v>-0.530612244897959</v>
      </c>
      <c r="F25" s="58">
        <v>-7.967513536026658</v>
      </c>
      <c r="G25" s="73">
        <v>-0.8674859229702031</v>
      </c>
      <c r="H25" s="56">
        <v>-9.9619904869245435E-2</v>
      </c>
      <c r="I25">
        <v>10.230334428833766</v>
      </c>
      <c r="J25" s="73"/>
      <c r="K25">
        <f>G23*E23</f>
        <v>3.6695546903696039</v>
      </c>
      <c r="L25">
        <f t="shared" si="0"/>
        <v>3.1096361324957611</v>
      </c>
      <c r="M25">
        <f>G23*F23</f>
        <v>2.6754653190153648</v>
      </c>
      <c r="N25">
        <f t="shared" si="1"/>
        <v>5.994093914271458</v>
      </c>
    </row>
    <row r="26" spans="1:16" ht="12.75" customHeight="1">
      <c r="A26" s="57">
        <v>1294</v>
      </c>
      <c r="B26" s="57">
        <v>1</v>
      </c>
      <c r="C26" s="57">
        <v>-1.1146400604244897</v>
      </c>
      <c r="D26" s="57">
        <v>-0.24380762812653062</v>
      </c>
      <c r="E26" s="57">
        <v>-2.5306122448979602</v>
      </c>
      <c r="F26" s="58">
        <v>-1.8450645564348207</v>
      </c>
      <c r="G26" s="73">
        <v>-1.15877594466297</v>
      </c>
      <c r="H26" s="56">
        <v>2.3724940367834702</v>
      </c>
      <c r="I26">
        <v>5.4566450196030161</v>
      </c>
      <c r="J26" s="73"/>
      <c r="K26">
        <f>G24*E24</f>
        <v>2.2914316169557645</v>
      </c>
      <c r="L26">
        <f t="shared" si="0"/>
        <v>1.7315130590819217</v>
      </c>
      <c r="M26">
        <f>G24*F24</f>
        <v>6.0120452125048702</v>
      </c>
      <c r="N26">
        <f t="shared" si="1"/>
        <v>9.330673807760963</v>
      </c>
    </row>
    <row r="27" spans="1:16" ht="12.75" customHeight="1">
      <c r="A27" s="57">
        <v>1300</v>
      </c>
      <c r="B27" s="57">
        <v>1</v>
      </c>
      <c r="C27" s="57">
        <v>-1.7045486440244899</v>
      </c>
      <c r="D27" s="57">
        <v>1.6899413852734693</v>
      </c>
      <c r="E27" s="57">
        <v>-4.5306122448979602</v>
      </c>
      <c r="F27" s="58">
        <v>12.27738442315699</v>
      </c>
      <c r="G27" s="73">
        <v>-1.15877594466297</v>
      </c>
      <c r="H27" s="56">
        <v>4.6900459261094101</v>
      </c>
      <c r="I27">
        <v>-10.90810913767808</v>
      </c>
      <c r="J27" s="73"/>
      <c r="K27">
        <f>G25*E25</f>
        <v>0.46029865300459738</v>
      </c>
      <c r="L27">
        <f t="shared" si="0"/>
        <v>-9.9619904869245435E-2</v>
      </c>
      <c r="M27">
        <f>G25*F25</f>
        <v>6.9117058335776722</v>
      </c>
      <c r="N27">
        <f t="shared" si="1"/>
        <v>10.230334428833766</v>
      </c>
      <c r="P27" t="s">
        <v>236</v>
      </c>
    </row>
    <row r="28" spans="1:16" ht="12.75" customHeight="1">
      <c r="A28" s="57">
        <v>1301</v>
      </c>
      <c r="B28" s="57">
        <v>1</v>
      </c>
      <c r="C28" s="57">
        <v>-0.31526744542448976</v>
      </c>
      <c r="D28" s="57">
        <v>1.2061870745734693</v>
      </c>
      <c r="E28" s="57">
        <v>-2.5306122448979602</v>
      </c>
      <c r="F28" s="58">
        <v>-1.8450645564348207</v>
      </c>
      <c r="G28" s="73">
        <v>6.3841421080821402E-3</v>
      </c>
      <c r="H28" s="56">
        <v>-0.57607434606572416</v>
      </c>
      <c r="I28">
        <v>3.3068494409292284</v>
      </c>
      <c r="J28" s="73"/>
      <c r="K28">
        <f>G26*E26</f>
        <v>2.932412594657313</v>
      </c>
      <c r="L28">
        <f t="shared" si="0"/>
        <v>2.3724940367834702</v>
      </c>
      <c r="M28">
        <f>G26*F26</f>
        <v>2.1380164243469229</v>
      </c>
      <c r="N28">
        <f t="shared" si="1"/>
        <v>5.4566450196030161</v>
      </c>
    </row>
    <row r="29" spans="1:16" ht="12.75" customHeight="1">
      <c r="A29" s="57">
        <v>1302</v>
      </c>
      <c r="B29" s="57">
        <v>1</v>
      </c>
      <c r="C29" s="57">
        <v>-0.54000060052448984</v>
      </c>
      <c r="D29" s="57">
        <v>-0.20642567582653062</v>
      </c>
      <c r="E29" s="57">
        <v>4.4693877551020398</v>
      </c>
      <c r="F29" s="58">
        <v>11.72636401499379</v>
      </c>
      <c r="G29" s="73">
        <v>0.93575466374560212</v>
      </c>
      <c r="H29" s="56">
        <v>3.6223318780503782</v>
      </c>
      <c r="I29">
        <v>14.291628411065137</v>
      </c>
      <c r="J29" s="73"/>
      <c r="K29">
        <f>G27*E27</f>
        <v>5.2499644839832529</v>
      </c>
      <c r="L29">
        <f t="shared" si="0"/>
        <v>4.6900459261094101</v>
      </c>
      <c r="M29">
        <f>G27*F27</f>
        <v>-14.226737732934174</v>
      </c>
      <c r="N29">
        <f t="shared" si="1"/>
        <v>-10.90810913767808</v>
      </c>
      <c r="P29" t="s">
        <v>234</v>
      </c>
    </row>
    <row r="30" spans="1:16" ht="12.75" customHeight="1">
      <c r="A30" s="57">
        <v>1303</v>
      </c>
      <c r="B30" s="57">
        <v>1</v>
      </c>
      <c r="C30" s="57">
        <v>-0.66170024372448977</v>
      </c>
      <c r="D30" s="57">
        <v>-0.28196304892653062</v>
      </c>
      <c r="E30" s="57">
        <v>0.469387755102041</v>
      </c>
      <c r="F30" s="58">
        <v>-8.0287380258225767</v>
      </c>
      <c r="G30" s="73">
        <v>2.7112450223572599</v>
      </c>
      <c r="H30" s="56">
        <v>0.71270665670201439</v>
      </c>
      <c r="I30">
        <v>-18.449247413065823</v>
      </c>
      <c r="J30" s="73"/>
      <c r="K30">
        <f>G28*E28</f>
        <v>-1.6155788191881341E-2</v>
      </c>
      <c r="L30">
        <f t="shared" si="0"/>
        <v>-0.57607434606572416</v>
      </c>
      <c r="M30">
        <f>G28*F28</f>
        <v>-1.1779154326865436E-2</v>
      </c>
      <c r="N30">
        <f t="shared" si="1"/>
        <v>3.3068494409292284</v>
      </c>
      <c r="P30" t="s">
        <v>235</v>
      </c>
    </row>
    <row r="31" spans="1:16" ht="12.75" customHeight="1">
      <c r="A31" s="57">
        <v>3116</v>
      </c>
      <c r="B31" s="57">
        <v>1</v>
      </c>
      <c r="C31" s="57">
        <v>0.66075843907551013</v>
      </c>
      <c r="D31" s="57">
        <v>-0.15115005602653064</v>
      </c>
      <c r="E31" s="57">
        <v>1.46938775510204</v>
      </c>
      <c r="F31" s="58">
        <v>-6.0899625156185007</v>
      </c>
      <c r="G31" s="73">
        <v>-0.8674859229702031</v>
      </c>
      <c r="H31" s="56">
        <v>-1.8345917508096508</v>
      </c>
      <c r="I31">
        <v>8.6015853489713479</v>
      </c>
      <c r="J31" s="73"/>
      <c r="K31">
        <f>G29*E29</f>
        <v>4.182250435924221</v>
      </c>
      <c r="L31">
        <f t="shared" si="0"/>
        <v>3.6223318780503782</v>
      </c>
      <c r="M31">
        <f>G29*F29</f>
        <v>10.972999815809043</v>
      </c>
      <c r="N31">
        <f t="shared" si="1"/>
        <v>14.291628411065137</v>
      </c>
    </row>
    <row r="32" spans="1:16" ht="12.75" customHeight="1">
      <c r="A32" s="57">
        <v>3125</v>
      </c>
      <c r="B32" s="57">
        <v>1</v>
      </c>
      <c r="C32" s="57">
        <v>-1.4618121686244898</v>
      </c>
      <c r="D32" s="57">
        <v>2.6893462841734697</v>
      </c>
      <c r="E32" s="57">
        <v>4.4693877551020398</v>
      </c>
      <c r="F32" s="58">
        <v>11.72636401499379</v>
      </c>
      <c r="G32" s="73">
        <v>-9.76355263188734E-2</v>
      </c>
      <c r="H32" s="56">
        <v>-0.99628958366635856</v>
      </c>
      <c r="I32">
        <v>2.1737188728454777</v>
      </c>
      <c r="J32" s="73"/>
      <c r="K32">
        <f>G30*E30</f>
        <v>1.2726252145758572</v>
      </c>
      <c r="L32">
        <f t="shared" si="0"/>
        <v>0.71270665670201439</v>
      </c>
      <c r="M32">
        <f>G30*F30</f>
        <v>-21.767876008321917</v>
      </c>
      <c r="N32">
        <f t="shared" si="1"/>
        <v>-18.449247413065823</v>
      </c>
    </row>
    <row r="33" spans="1:14" ht="12.75" customHeight="1">
      <c r="A33" s="57">
        <v>3140</v>
      </c>
      <c r="B33" s="57">
        <v>1</v>
      </c>
      <c r="C33" s="57">
        <v>-0.49736100912448977</v>
      </c>
      <c r="D33" s="57">
        <v>0.83747521277346937</v>
      </c>
      <c r="E33" s="57">
        <v>-1.53061224489796</v>
      </c>
      <c r="F33" s="58">
        <v>-5.9062890462307402</v>
      </c>
      <c r="G33" s="73">
        <v>0.168211932066856</v>
      </c>
      <c r="H33" s="56">
        <v>-0.81738580083331636</v>
      </c>
      <c r="I33">
        <v>2.3251203034443124</v>
      </c>
      <c r="J33" s="73"/>
      <c r="K33">
        <f>G31*E31</f>
        <v>-1.2746731929358079</v>
      </c>
      <c r="L33">
        <f t="shared" si="0"/>
        <v>-1.8345917508096508</v>
      </c>
      <c r="M33">
        <f>G31*F31</f>
        <v>5.2829567537152551</v>
      </c>
      <c r="N33">
        <f t="shared" si="1"/>
        <v>8.6015853489713479</v>
      </c>
    </row>
    <row r="34" spans="1:14" ht="12.75" customHeight="1">
      <c r="A34" s="57">
        <v>3143</v>
      </c>
      <c r="B34" s="57">
        <v>1</v>
      </c>
      <c r="C34" s="57">
        <v>-0.45150598642448975</v>
      </c>
      <c r="D34" s="57">
        <v>-0.74834857782653064</v>
      </c>
      <c r="E34" s="57">
        <v>0.469387755102041</v>
      </c>
      <c r="F34" s="58">
        <v>-8.0287380258225767</v>
      </c>
      <c r="G34" s="73">
        <v>5.5063378316103897</v>
      </c>
      <c r="H34" s="56">
        <v>2.0246889957391985</v>
      </c>
      <c r="I34">
        <v>-40.890315336419675</v>
      </c>
      <c r="J34" s="73"/>
      <c r="K34">
        <f>G32*E32</f>
        <v>-0.43637102579251569</v>
      </c>
      <c r="L34">
        <f t="shared" si="0"/>
        <v>-0.99628958366635856</v>
      </c>
      <c r="M34">
        <f>G32*F32</f>
        <v>-1.1449097224106162</v>
      </c>
      <c r="N34">
        <f t="shared" si="1"/>
        <v>2.1737188728454777</v>
      </c>
    </row>
    <row r="35" spans="1:14" ht="12.75" customHeight="1">
      <c r="A35" s="57">
        <v>3166</v>
      </c>
      <c r="B35" s="57">
        <v>1</v>
      </c>
      <c r="C35" s="57">
        <v>0.75352617697551016</v>
      </c>
      <c r="D35" s="57">
        <v>-0.15364266512653063</v>
      </c>
      <c r="E35" s="57">
        <v>-3.5306122448979602</v>
      </c>
      <c r="F35" s="58">
        <v>4.2161599333610891</v>
      </c>
      <c r="G35" s="73">
        <v>-0.5484456729978251</v>
      </c>
      <c r="H35" s="56">
        <v>1.376430450873581</v>
      </c>
      <c r="I35">
        <v>1.006293923137406</v>
      </c>
      <c r="J35" s="73"/>
      <c r="K35">
        <f>G33*E33</f>
        <v>-0.2574672429594736</v>
      </c>
      <c r="L35">
        <f t="shared" si="0"/>
        <v>-0.81738580083331636</v>
      </c>
      <c r="M35">
        <f>G33*F33</f>
        <v>-0.99350829181178102</v>
      </c>
      <c r="N35">
        <f t="shared" si="1"/>
        <v>2.3251203034443124</v>
      </c>
    </row>
    <row r="36" spans="1:14" ht="12.75" customHeight="1">
      <c r="A36" s="57">
        <v>3167</v>
      </c>
      <c r="B36" s="57">
        <v>1</v>
      </c>
      <c r="C36" s="57">
        <v>0.7845511133755102</v>
      </c>
      <c r="D36" s="57">
        <v>0.75720831917346931</v>
      </c>
      <c r="E36" s="57">
        <v>-2.5306122448979602</v>
      </c>
      <c r="F36" s="58">
        <v>-1.8450645564348207</v>
      </c>
      <c r="G36" s="73">
        <v>-1.15877594466297</v>
      </c>
      <c r="H36" s="56">
        <v>2.3724940367834702</v>
      </c>
      <c r="I36">
        <v>5.4566450196030161</v>
      </c>
      <c r="J36" s="73"/>
      <c r="K36">
        <f>G34*E34</f>
        <v>2.5846075536130413</v>
      </c>
      <c r="L36">
        <f t="shared" si="0"/>
        <v>2.0246889957391985</v>
      </c>
      <c r="M36">
        <f>G34*F34</f>
        <v>-44.208943931675769</v>
      </c>
      <c r="N36">
        <f t="shared" si="1"/>
        <v>-40.890315336419675</v>
      </c>
    </row>
    <row r="37" spans="1:14" ht="12.75" customHeight="1">
      <c r="A37" s="57">
        <v>3170</v>
      </c>
      <c r="B37" s="57">
        <v>1</v>
      </c>
      <c r="C37" s="57">
        <v>1.5601766727755102</v>
      </c>
      <c r="D37" s="57">
        <v>-1.4184473882265307</v>
      </c>
      <c r="E37" s="57">
        <v>-4.5306122448979602</v>
      </c>
      <c r="F37" s="58">
        <v>12.27738442315699</v>
      </c>
      <c r="G37" s="73">
        <v>-1.45006596635573</v>
      </c>
      <c r="H37" s="56">
        <v>6.0097680652072212</v>
      </c>
      <c r="I37">
        <v>-14.484388712629833</v>
      </c>
      <c r="J37" s="73"/>
      <c r="K37">
        <f>G35*E35</f>
        <v>1.9363490087474238</v>
      </c>
      <c r="L37">
        <f t="shared" si="0"/>
        <v>1.376430450873581</v>
      </c>
      <c r="M37">
        <f>G35*F35</f>
        <v>-2.3123346721186877</v>
      </c>
      <c r="N37">
        <f t="shared" si="1"/>
        <v>1.006293923137406</v>
      </c>
    </row>
    <row r="38" spans="1:14" ht="12.75" customHeight="1">
      <c r="A38" s="57">
        <v>3173</v>
      </c>
      <c r="B38" s="57">
        <v>1</v>
      </c>
      <c r="C38" s="57">
        <v>0.37034984817551025</v>
      </c>
      <c r="D38" s="57">
        <v>-1.3404233141265307</v>
      </c>
      <c r="E38" s="57">
        <v>3.4693877551020398</v>
      </c>
      <c r="F38" s="58">
        <v>3.7875885047896887</v>
      </c>
      <c r="G38" s="73">
        <v>-1.15877594466297</v>
      </c>
      <c r="H38" s="56">
        <v>-4.5801616311943496</v>
      </c>
      <c r="I38">
        <v>-1.0703378523761842</v>
      </c>
      <c r="J38" s="73"/>
      <c r="K38">
        <f>G36*E36</f>
        <v>2.932412594657313</v>
      </c>
      <c r="L38">
        <f t="shared" si="0"/>
        <v>2.3724940367834702</v>
      </c>
      <c r="M38">
        <f>G36*F36</f>
        <v>2.1380164243469229</v>
      </c>
      <c r="N38">
        <f t="shared" si="1"/>
        <v>5.4566450196030161</v>
      </c>
    </row>
    <row r="39" spans="1:14" ht="12.75" customHeight="1">
      <c r="A39" s="57">
        <v>3175</v>
      </c>
      <c r="B39" s="57">
        <v>1</v>
      </c>
      <c r="C39" s="57">
        <v>-1.3419770009244898</v>
      </c>
      <c r="D39" s="57">
        <v>1.2980621985734693</v>
      </c>
      <c r="E39" s="57">
        <v>-4.5306122448979602</v>
      </c>
      <c r="F39" s="58">
        <v>12.27738442315699</v>
      </c>
      <c r="G39" s="73">
        <v>-1.45006596635573</v>
      </c>
      <c r="H39" s="56">
        <v>6.0097680652072212</v>
      </c>
      <c r="I39">
        <v>-14.484388712629833</v>
      </c>
      <c r="J39" s="73"/>
      <c r="K39">
        <f>G37*E37</f>
        <v>6.569686623081064</v>
      </c>
      <c r="L39">
        <f t="shared" si="0"/>
        <v>6.0097680652072212</v>
      </c>
      <c r="M39">
        <f>G37*F37</f>
        <v>-17.803017307885927</v>
      </c>
      <c r="N39">
        <f t="shared" si="1"/>
        <v>-14.484388712629833</v>
      </c>
    </row>
    <row r="40" spans="1:14" ht="12.75" customHeight="1">
      <c r="A40" s="57">
        <v>3176</v>
      </c>
      <c r="B40" s="57">
        <v>1</v>
      </c>
      <c r="C40" s="57">
        <v>0.14859288967551021</v>
      </c>
      <c r="D40" s="57">
        <v>0.53202423087346939</v>
      </c>
      <c r="E40" s="57">
        <v>-3.5306122448979602</v>
      </c>
      <c r="F40" s="58">
        <v>4.2161599333610891</v>
      </c>
      <c r="G40" s="73">
        <v>0.48494451706665004</v>
      </c>
      <c r="H40" s="56">
        <v>-2.2720696079254852</v>
      </c>
      <c r="I40">
        <v>5.3632322380156463</v>
      </c>
      <c r="J40" s="73"/>
      <c r="K40">
        <f>G38*E38</f>
        <v>-4.0202430733205068</v>
      </c>
      <c r="L40">
        <f t="shared" si="0"/>
        <v>-4.5801616311943496</v>
      </c>
      <c r="M40">
        <f>G38*F38</f>
        <v>-4.3889664476322778</v>
      </c>
      <c r="N40">
        <f t="shared" si="1"/>
        <v>-1.0703378523761842</v>
      </c>
    </row>
    <row r="41" spans="1:14" ht="12.75" customHeight="1">
      <c r="A41" s="57">
        <v>3189</v>
      </c>
      <c r="B41" s="57">
        <v>1</v>
      </c>
      <c r="C41" s="57">
        <v>0.37419985047551024</v>
      </c>
      <c r="D41" s="57">
        <v>-0.72976462832653066</v>
      </c>
      <c r="E41" s="57">
        <v>-0.530612244897959</v>
      </c>
      <c r="F41" s="58">
        <v>-7.967513536026658</v>
      </c>
      <c r="G41" s="73">
        <v>-4.2135069584167399E-2</v>
      </c>
      <c r="H41" s="56">
        <v>-0.53756117401285608</v>
      </c>
      <c r="I41">
        <v>3.6543403325093724</v>
      </c>
      <c r="J41" s="73"/>
      <c r="K41">
        <f>G39*E39</f>
        <v>6.569686623081064</v>
      </c>
      <c r="L41">
        <f t="shared" si="0"/>
        <v>6.0097680652072212</v>
      </c>
      <c r="M41">
        <f>G39*F39</f>
        <v>-17.803017307885927</v>
      </c>
      <c r="N41">
        <f t="shared" si="1"/>
        <v>-14.484388712629833</v>
      </c>
    </row>
    <row r="42" spans="1:14" ht="12.75" customHeight="1">
      <c r="A42" s="57">
        <v>3190</v>
      </c>
      <c r="B42" s="57">
        <v>1</v>
      </c>
      <c r="C42" s="57">
        <v>-0.90900341952448982</v>
      </c>
      <c r="D42" s="57">
        <v>2.7233056873469358E-2</v>
      </c>
      <c r="E42" s="57">
        <v>3.4693877551020398</v>
      </c>
      <c r="F42" s="58">
        <v>3.7875885047896887</v>
      </c>
      <c r="G42" s="73">
        <v>-0.68021556970439701</v>
      </c>
      <c r="H42" s="56">
        <v>-2.9198501262360357</v>
      </c>
      <c r="I42">
        <v>0.74225192266475037</v>
      </c>
      <c r="J42" s="73"/>
      <c r="K42">
        <f>G40*E40</f>
        <v>-1.7121510500516424</v>
      </c>
      <c r="L42">
        <f t="shared" si="0"/>
        <v>-2.2720696079254852</v>
      </c>
      <c r="M42">
        <f>G40*F40</f>
        <v>2.0446036427595526</v>
      </c>
      <c r="N42">
        <f t="shared" si="1"/>
        <v>5.3632322380156463</v>
      </c>
    </row>
    <row r="43" spans="1:14" ht="12.75" customHeight="1">
      <c r="A43" s="57">
        <v>3199</v>
      </c>
      <c r="B43" s="57">
        <v>1</v>
      </c>
      <c r="C43" s="57">
        <v>1.1205471243755101</v>
      </c>
      <c r="D43" s="57">
        <v>-0.42520042812653064</v>
      </c>
      <c r="E43" s="57">
        <v>1.46938775510204</v>
      </c>
      <c r="F43" s="58">
        <v>-6.0899625156185007</v>
      </c>
      <c r="G43" s="73">
        <v>-0.57619590127744202</v>
      </c>
      <c r="H43" s="56">
        <v>-1.4065737597509</v>
      </c>
      <c r="I43">
        <v>6.8276400356887343</v>
      </c>
      <c r="J43" s="73"/>
      <c r="K43">
        <f>G41*E41</f>
        <v>2.2357383860986776E-2</v>
      </c>
      <c r="L43">
        <f t="shared" si="0"/>
        <v>-0.53756117401285608</v>
      </c>
      <c r="M43">
        <f>G41*F41</f>
        <v>0.33571173725327891</v>
      </c>
      <c r="N43">
        <f t="shared" si="1"/>
        <v>3.6543403325093724</v>
      </c>
    </row>
    <row r="44" spans="1:14" ht="12.75" customHeight="1">
      <c r="A44" s="57">
        <v>3200</v>
      </c>
      <c r="B44" s="57">
        <v>1</v>
      </c>
      <c r="C44" s="57">
        <v>0.38471496747551026</v>
      </c>
      <c r="D44" s="57">
        <v>-0.22749092252653064</v>
      </c>
      <c r="E44" s="57">
        <v>-3.5306122448979602</v>
      </c>
      <c r="F44" s="58">
        <v>4.2161599333610891</v>
      </c>
      <c r="G44" s="73">
        <v>-1.45006596635573</v>
      </c>
      <c r="H44" s="56">
        <v>4.5597020988514911</v>
      </c>
      <c r="I44">
        <v>-2.7950814328234648</v>
      </c>
      <c r="J44" s="73"/>
      <c r="K44">
        <f>G42*E42</f>
        <v>-2.3599315683621929</v>
      </c>
      <c r="L44">
        <f t="shared" si="0"/>
        <v>-2.9198501262360357</v>
      </c>
      <c r="M44">
        <f>G42*F42</f>
        <v>-2.5763766725913433</v>
      </c>
      <c r="N44">
        <f t="shared" si="1"/>
        <v>0.74225192266475037</v>
      </c>
    </row>
    <row r="45" spans="1:14" ht="12.75" customHeight="1">
      <c r="A45" s="57">
        <v>3206</v>
      </c>
      <c r="B45" s="57">
        <v>1</v>
      </c>
      <c r="C45" s="57">
        <v>-1.6109941372244898</v>
      </c>
      <c r="D45" s="57">
        <v>1.7966256072734692</v>
      </c>
      <c r="E45" s="57">
        <v>-1.53061224489796</v>
      </c>
      <c r="F45" s="58">
        <v>-5.9062890462307402</v>
      </c>
      <c r="G45" s="73">
        <v>1.7333552888520201</v>
      </c>
      <c r="H45" s="56">
        <v>-3.2130133877493852</v>
      </c>
      <c r="I45">
        <v>-6.9190687605167138</v>
      </c>
      <c r="J45" s="73"/>
      <c r="K45">
        <f>G43*E43</f>
        <v>-0.84665520187705723</v>
      </c>
      <c r="L45">
        <f t="shared" si="0"/>
        <v>-1.4065737597509</v>
      </c>
      <c r="M45">
        <f>G43*F43</f>
        <v>3.5090114404326402</v>
      </c>
      <c r="N45">
        <f t="shared" si="1"/>
        <v>6.8276400356887343</v>
      </c>
    </row>
    <row r="46" spans="1:14" ht="12.75" customHeight="1">
      <c r="A46" s="57">
        <v>3212</v>
      </c>
      <c r="B46" s="57">
        <v>1</v>
      </c>
      <c r="C46" s="57">
        <v>0.89442878817551019</v>
      </c>
      <c r="D46" s="57">
        <v>-1.8824307086265308</v>
      </c>
      <c r="E46" s="57">
        <v>-3.5306122448979602</v>
      </c>
      <c r="F46" s="58">
        <v>4.2161599333610891</v>
      </c>
      <c r="G46" s="73">
        <v>-1.45006596635573</v>
      </c>
      <c r="H46" s="56">
        <v>4.5597020988514911</v>
      </c>
      <c r="I46">
        <v>-2.7950814328234648</v>
      </c>
      <c r="J46" s="73"/>
      <c r="K46">
        <f>G44*E44</f>
        <v>5.119620656725334</v>
      </c>
      <c r="L46">
        <f t="shared" si="0"/>
        <v>4.5597020988514911</v>
      </c>
      <c r="M46">
        <f>G44*F44</f>
        <v>-6.1137100280795584</v>
      </c>
      <c r="N46">
        <f t="shared" si="1"/>
        <v>-2.7950814328234648</v>
      </c>
    </row>
    <row r="47" spans="1:14" ht="12.75" customHeight="1">
      <c r="A47" s="57">
        <v>3218</v>
      </c>
      <c r="B47" s="57">
        <v>1</v>
      </c>
      <c r="C47" s="57">
        <v>-1.6487861999244897</v>
      </c>
      <c r="D47" s="57">
        <v>-0.23113586202653064</v>
      </c>
      <c r="E47" s="57">
        <v>0.469387755102041</v>
      </c>
      <c r="F47" s="58">
        <v>-8.0287380258225767</v>
      </c>
      <c r="G47" s="73">
        <v>4.9515080168554295</v>
      </c>
      <c r="H47" s="56">
        <v>1.7642586745276865</v>
      </c>
      <c r="I47">
        <v>-36.435732104836433</v>
      </c>
      <c r="J47" s="73"/>
      <c r="K47">
        <f>G45*E45</f>
        <v>-2.6530948298755423</v>
      </c>
      <c r="L47">
        <f t="shared" si="0"/>
        <v>-3.2130133877493852</v>
      </c>
      <c r="M47">
        <f>G45*F45</f>
        <v>-10.237697355772807</v>
      </c>
      <c r="N47">
        <f t="shared" si="1"/>
        <v>-6.9190687605167138</v>
      </c>
    </row>
    <row r="48" spans="1:14" ht="12.75" customHeight="1">
      <c r="A48" s="57">
        <v>3220</v>
      </c>
      <c r="B48" s="57">
        <v>1</v>
      </c>
      <c r="C48" s="57">
        <v>-2.2084439783244898</v>
      </c>
      <c r="D48" s="57">
        <v>1.0555091226734692</v>
      </c>
      <c r="E48" s="57">
        <v>1.46938775510204</v>
      </c>
      <c r="F48" s="58">
        <v>-6.0899625156185007</v>
      </c>
      <c r="G48" s="73">
        <v>6.3841421080821402E-3</v>
      </c>
      <c r="H48" s="56">
        <v>-0.55053777763339562</v>
      </c>
      <c r="I48">
        <v>3.2797494091234918</v>
      </c>
      <c r="J48" s="73"/>
      <c r="K48">
        <f>G46*E46</f>
        <v>5.119620656725334</v>
      </c>
      <c r="L48">
        <f t="shared" si="0"/>
        <v>4.5597020988514911</v>
      </c>
      <c r="M48">
        <f>G46*F46</f>
        <v>-6.1137100280795584</v>
      </c>
      <c r="N48">
        <f t="shared" si="1"/>
        <v>-2.7950814328234648</v>
      </c>
    </row>
    <row r="49" spans="8:14" ht="12.75" customHeight="1">
      <c r="H49" s="56"/>
      <c r="K49">
        <f>G47*E47</f>
        <v>2.3241772324015293</v>
      </c>
      <c r="L49">
        <f t="shared" si="0"/>
        <v>1.7642586745276865</v>
      </c>
      <c r="M49">
        <f>G47*F47</f>
        <v>-39.754360700092526</v>
      </c>
      <c r="N49">
        <f t="shared" si="1"/>
        <v>-36.435732104836433</v>
      </c>
    </row>
    <row r="50" spans="8:14" ht="12.75" customHeight="1">
      <c r="K50">
        <f>G48*E48</f>
        <v>9.3807802404472212E-3</v>
      </c>
      <c r="L50">
        <f t="shared" si="0"/>
        <v>-0.55053777763339562</v>
      </c>
      <c r="M50">
        <f>G48*F48</f>
        <v>-3.8879186132601912E-2</v>
      </c>
      <c r="N50">
        <f t="shared" si="1"/>
        <v>3.2797494091234918</v>
      </c>
    </row>
    <row r="51" spans="8:14" ht="12.75" customHeight="1">
      <c r="H51">
        <v>5.9054416203465772E-17</v>
      </c>
    </row>
    <row r="53" spans="8:14" ht="12.75" customHeight="1">
      <c r="K53">
        <f>AVERAGE(K2:K50)</f>
        <v>0.55991855787384281</v>
      </c>
      <c r="L53">
        <f>AVERAGE(L2:L50)</f>
        <v>5.9054416203465772E-17</v>
      </c>
      <c r="M53">
        <f>AVERAGE(M2:M50)</f>
        <v>-3.3186285952560937</v>
      </c>
      <c r="N53">
        <f>AVERAGE(N2:N50)</f>
        <v>-1.1621909108842065E-15</v>
      </c>
    </row>
    <row r="60" spans="8:14" ht="13"/>
    <row r="61" spans="8:14" ht="13"/>
    <row r="62" spans="8:14" ht="13"/>
    <row r="63" spans="8:14" ht="13"/>
    <row r="64" spans="8:14" ht="13"/>
    <row r="65" ht="13"/>
    <row r="66" ht="13"/>
    <row r="67" ht="13"/>
    <row r="68" ht="13"/>
    <row r="69" ht="13"/>
    <row r="70" ht="13"/>
    <row r="71" ht="13"/>
    <row r="72" ht="13"/>
    <row r="73" ht="13"/>
    <row r="74" ht="13"/>
    <row r="75" ht="13"/>
    <row r="76" ht="13"/>
    <row r="77" ht="13"/>
    <row r="78" ht="13"/>
    <row r="79" ht="13"/>
    <row r="80" ht="13"/>
    <row r="81" ht="13"/>
    <row r="82" ht="13"/>
    <row r="83" ht="13"/>
    <row r="84" ht="13"/>
    <row r="85" ht="13"/>
    <row r="86" ht="13"/>
    <row r="87" ht="13"/>
    <row r="88" ht="13"/>
    <row r="89" ht="13"/>
    <row r="90" ht="13"/>
    <row r="91" ht="13"/>
    <row r="92" ht="13"/>
    <row r="93" ht="13"/>
    <row r="94" ht="13"/>
    <row r="95" ht="13"/>
    <row r="96" ht="13"/>
    <row r="97" ht="13"/>
    <row r="98" ht="13"/>
    <row r="99" ht="13"/>
    <row r="100" ht="13"/>
    <row r="101" ht="13"/>
    <row r="102" ht="13"/>
    <row r="103" ht="13"/>
    <row r="104" ht="13"/>
    <row r="105" ht="13"/>
    <row r="106" ht="13"/>
    <row r="107" ht="13"/>
    <row r="108" ht="13"/>
    <row r="109" ht="13"/>
    <row r="110" ht="13"/>
    <row r="111" ht="13"/>
    <row r="112" ht="13"/>
    <row r="113" ht="13"/>
    <row r="114" ht="13"/>
    <row r="115" ht="13"/>
    <row r="116" ht="13"/>
    <row r="117" ht="13"/>
    <row r="118" ht="13"/>
    <row r="119" ht="13"/>
    <row r="120" ht="13"/>
    <row r="121" ht="13"/>
    <row r="122" ht="13"/>
    <row r="123" ht="13"/>
    <row r="124" ht="13"/>
    <row r="125" ht="13"/>
    <row r="126" ht="13"/>
    <row r="127" ht="13"/>
    <row r="128" ht="13"/>
    <row r="129" ht="13"/>
    <row r="130" ht="13"/>
    <row r="131" ht="13"/>
    <row r="132" ht="13"/>
    <row r="133" ht="13"/>
    <row r="134" ht="13"/>
    <row r="135" ht="13"/>
    <row r="136" ht="13"/>
    <row r="137" ht="13"/>
    <row r="138" ht="13"/>
    <row r="139" ht="13"/>
    <row r="140" ht="13"/>
    <row r="141" ht="13"/>
    <row r="142" ht="13"/>
    <row r="143" ht="13"/>
    <row r="144" ht="13"/>
    <row r="145" ht="13"/>
    <row r="146" ht="13"/>
    <row r="147" ht="13"/>
    <row r="148" ht="13"/>
    <row r="149" ht="13"/>
    <row r="150" ht="13"/>
    <row r="151" ht="13"/>
    <row r="152" ht="13"/>
    <row r="153" ht="13"/>
    <row r="154" ht="13"/>
    <row r="155" ht="13"/>
    <row r="156" ht="13"/>
    <row r="157" ht="13"/>
    <row r="158" ht="13"/>
    <row r="159" ht="13"/>
    <row r="160" ht="13"/>
    <row r="161" ht="13"/>
    <row r="162" ht="13"/>
    <row r="163" ht="13"/>
    <row r="164" ht="13"/>
    <row r="165" ht="13"/>
    <row r="166" ht="13"/>
    <row r="167" ht="13"/>
    <row r="168" ht="13"/>
    <row r="169" ht="13"/>
    <row r="170" ht="13"/>
    <row r="171" ht="13"/>
    <row r="172" ht="13"/>
    <row r="173" ht="13"/>
    <row r="174" ht="13"/>
    <row r="175" ht="13"/>
    <row r="176" ht="13"/>
    <row r="177" ht="13"/>
    <row r="178" ht="13"/>
    <row r="179" ht="13"/>
    <row r="180" ht="13"/>
    <row r="181" ht="13"/>
    <row r="182" ht="13"/>
    <row r="183" ht="13"/>
    <row r="184" ht="13"/>
    <row r="185" ht="13"/>
    <row r="186" ht="13"/>
    <row r="187" ht="13"/>
    <row r="188" ht="13"/>
    <row r="189" ht="13"/>
    <row r="190" ht="13"/>
    <row r="191" ht="13"/>
    <row r="192" ht="13"/>
    <row r="193" ht="13"/>
    <row r="194" ht="13"/>
    <row r="195" ht="13"/>
    <row r="196" ht="13"/>
    <row r="197" ht="13"/>
    <row r="198" ht="13"/>
    <row r="199" ht="13"/>
    <row r="200" ht="13"/>
    <row r="201" ht="13"/>
    <row r="202" ht="13"/>
    <row r="203" ht="13"/>
    <row r="204" ht="13"/>
    <row r="205" ht="13"/>
    <row r="206" ht="13"/>
    <row r="207" ht="13"/>
    <row r="208" ht="13"/>
    <row r="209" ht="13"/>
    <row r="210" ht="13"/>
    <row r="211" ht="13"/>
    <row r="212" ht="13"/>
    <row r="213" ht="13"/>
    <row r="214" ht="13"/>
    <row r="215" ht="13"/>
    <row r="216" ht="13"/>
    <row r="217" ht="13"/>
    <row r="218" ht="13"/>
    <row r="219" ht="13"/>
    <row r="220" ht="13"/>
    <row r="221" ht="13"/>
    <row r="222" ht="13"/>
    <row r="223" ht="13"/>
    <row r="224" ht="13"/>
    <row r="225" ht="13"/>
    <row r="226" ht="13"/>
    <row r="227" ht="13"/>
    <row r="228" ht="13"/>
    <row r="229" ht="13"/>
    <row r="230" ht="13"/>
    <row r="231" ht="13"/>
    <row r="232" ht="13"/>
    <row r="233" ht="13"/>
    <row r="234" ht="13"/>
    <row r="235" ht="13"/>
    <row r="236" ht="13"/>
    <row r="237" ht="13"/>
    <row r="238" ht="13"/>
    <row r="239" ht="13"/>
    <row r="240"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row r="996" ht="13"/>
    <row r="997" ht="13"/>
    <row r="998" ht="13"/>
    <row r="999" ht="13"/>
    <row r="1000" ht="13"/>
    <row r="1001" ht="13"/>
    <row r="1002" ht="13"/>
    <row r="1003" ht="1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MID_Level-Run_Jeff model 1</vt:lpstr>
      <vt:lpstr>MID model 4</vt:lpstr>
      <vt:lpstr>MID Model 4+Su+RS</vt:lpstr>
      <vt:lpstr>Reaction time</vt:lpstr>
      <vt:lpstr>RT 2</vt:lpstr>
      <vt:lpstr>MID + motion outliers</vt:lpstr>
      <vt:lpstr>Istart subject list</vt:lpstr>
      <vt:lpstr>MID full subject list+exclusion</vt:lpstr>
      <vt:lpstr>Model 4A basemode 1</vt:lpstr>
      <vt:lpstr>MID-Model4 + RS final</vt:lpstr>
      <vt:lpstr>Model 4B basemodel 2</vt:lpstr>
      <vt:lpstr>model 4C basemodel 3</vt:lpstr>
      <vt:lpstr>model 4 D basemodel 4</vt:lpstr>
      <vt:lpstr>model 4E basemodel 5</vt:lpstr>
      <vt:lpstr>model 4F basemodel 6</vt:lpstr>
      <vt:lpstr>model 4G basemodel 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akanksha nambiar</cp:lastModifiedBy>
  <cp:revision>1</cp:revision>
  <dcterms:created xsi:type="dcterms:W3CDTF">2023-06-23T00:32:00Z</dcterms:created>
  <dcterms:modified xsi:type="dcterms:W3CDTF">2023-06-27T22:32:46Z</dcterms:modified>
  <cp:category/>
  <cp:contentStatus/>
</cp:coreProperties>
</file>