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socdoors/derivatives/covariates/"/>
    </mc:Choice>
  </mc:AlternateContent>
  <xr:revisionPtr revIDLastSave="0" documentId="13_ncr:1_{C52A20DB-56A9-6F44-B258-780A3161C8AA}" xr6:coauthVersionLast="47" xr6:coauthVersionMax="47" xr10:uidLastSave="{00000000-0000-0000-0000-000000000000}"/>
  <bookViews>
    <workbookView xWindow="-32720" yWindow="3940" windowWidth="22180" windowHeight="15680" tabRatio="992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8" i="1" l="1"/>
  <c r="G48" i="1"/>
  <c r="R43" i="1" s="1"/>
  <c r="S43" i="1" s="1"/>
  <c r="BH47" i="1"/>
  <c r="BG47" i="1"/>
  <c r="R47" i="1"/>
  <c r="S47" i="1" s="1"/>
  <c r="BH46" i="1"/>
  <c r="BG46" i="1"/>
  <c r="BH45" i="1"/>
  <c r="BG45" i="1"/>
  <c r="R45" i="1"/>
  <c r="X45" i="1" s="1"/>
  <c r="BH44" i="1"/>
  <c r="BG4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R38" i="1"/>
  <c r="S38" i="1" s="1"/>
  <c r="BH37" i="1"/>
  <c r="BG37" i="1"/>
  <c r="BH36" i="1"/>
  <c r="BG36" i="1"/>
  <c r="BH35" i="1"/>
  <c r="BG35" i="1"/>
  <c r="BH34" i="1"/>
  <c r="BG34" i="1"/>
  <c r="BH33" i="1"/>
  <c r="BG33" i="1"/>
  <c r="R33" i="1"/>
  <c r="X33" i="1" s="1"/>
  <c r="BH32" i="1"/>
  <c r="BG32" i="1"/>
  <c r="BH31" i="1"/>
  <c r="BG31" i="1"/>
  <c r="R31" i="1"/>
  <c r="X31" i="1" s="1"/>
  <c r="BH30" i="1"/>
  <c r="BG30" i="1"/>
  <c r="BH29" i="1"/>
  <c r="BG29" i="1"/>
  <c r="R29" i="1"/>
  <c r="S29" i="1" s="1"/>
  <c r="BH28" i="1"/>
  <c r="BG28" i="1"/>
  <c r="R28" i="1"/>
  <c r="X28" i="1" s="1"/>
  <c r="BH27" i="1"/>
  <c r="BG27" i="1"/>
  <c r="BH26" i="1"/>
  <c r="BG26" i="1"/>
  <c r="R26" i="1"/>
  <c r="X26" i="1" s="1"/>
  <c r="BH25" i="1"/>
  <c r="BG25" i="1"/>
  <c r="BH24" i="1"/>
  <c r="BG24" i="1"/>
  <c r="R24" i="1"/>
  <c r="X24" i="1" s="1"/>
  <c r="BH23" i="1"/>
  <c r="BG23" i="1"/>
  <c r="R23" i="1"/>
  <c r="X23" i="1" s="1"/>
  <c r="BH22" i="1"/>
  <c r="BG22" i="1"/>
  <c r="R22" i="1"/>
  <c r="S22" i="1" s="1"/>
  <c r="BH21" i="1"/>
  <c r="BG21" i="1"/>
  <c r="R21" i="1"/>
  <c r="S21" i="1" s="1"/>
  <c r="BH20" i="1"/>
  <c r="BG20" i="1"/>
  <c r="BH19" i="1"/>
  <c r="BG19" i="1"/>
  <c r="R19" i="1"/>
  <c r="X19" i="1" s="1"/>
  <c r="BH18" i="1"/>
  <c r="BG18" i="1"/>
  <c r="BH17" i="1"/>
  <c r="BG17" i="1"/>
  <c r="BH16" i="1"/>
  <c r="BG16" i="1"/>
  <c r="R16" i="1"/>
  <c r="S16" i="1" s="1"/>
  <c r="BH15" i="1"/>
  <c r="BG15" i="1"/>
  <c r="BH14" i="1"/>
  <c r="BG14" i="1"/>
  <c r="R14" i="1"/>
  <c r="S14" i="1" s="1"/>
  <c r="BH13" i="1"/>
  <c r="BG13" i="1"/>
  <c r="BH12" i="1"/>
  <c r="BG12" i="1"/>
  <c r="BH11" i="1"/>
  <c r="BG11" i="1"/>
  <c r="R11" i="1"/>
  <c r="X11" i="1" s="1"/>
  <c r="BH10" i="1"/>
  <c r="BG10" i="1"/>
  <c r="BH9" i="1"/>
  <c r="BG9" i="1"/>
  <c r="R9" i="1"/>
  <c r="X9" i="1" s="1"/>
  <c r="BH8" i="1"/>
  <c r="BG8" i="1"/>
  <c r="R8" i="1"/>
  <c r="S8" i="1" s="1"/>
  <c r="BH7" i="1"/>
  <c r="BG7" i="1"/>
  <c r="R7" i="1"/>
  <c r="S7" i="1" s="1"/>
  <c r="BH6" i="1"/>
  <c r="BG6" i="1"/>
  <c r="R6" i="1"/>
  <c r="S6" i="1" s="1"/>
  <c r="BH5" i="1"/>
  <c r="BG5" i="1"/>
  <c r="BH4" i="1"/>
  <c r="BG4" i="1"/>
  <c r="R4" i="1"/>
  <c r="X4" i="1" s="1"/>
  <c r="BH3" i="1"/>
  <c r="BG3" i="1"/>
  <c r="BH2" i="1"/>
  <c r="BG2" i="1"/>
  <c r="R2" i="1"/>
  <c r="X2" i="1" s="1"/>
  <c r="S31" i="1" l="1"/>
  <c r="X14" i="1"/>
  <c r="R36" i="1"/>
  <c r="X36" i="1" s="1"/>
  <c r="R5" i="1"/>
  <c r="S5" i="1" s="1"/>
  <c r="X7" i="1"/>
  <c r="R20" i="1"/>
  <c r="X20" i="1" s="1"/>
  <c r="X22" i="1"/>
  <c r="R46" i="1"/>
  <c r="S46" i="1" s="1"/>
  <c r="R3" i="1"/>
  <c r="R10" i="1"/>
  <c r="X10" i="1" s="1"/>
  <c r="R15" i="1"/>
  <c r="X15" i="1" s="1"/>
  <c r="R25" i="1"/>
  <c r="X25" i="1" s="1"/>
  <c r="R30" i="1"/>
  <c r="X30" i="1" s="1"/>
  <c r="R32" i="1"/>
  <c r="X32" i="1" s="1"/>
  <c r="R37" i="1"/>
  <c r="X37" i="1" s="1"/>
  <c r="R13" i="1"/>
  <c r="S13" i="1" s="1"/>
  <c r="R18" i="1"/>
  <c r="X18" i="1" s="1"/>
  <c r="R35" i="1"/>
  <c r="R40" i="1"/>
  <c r="R42" i="1"/>
  <c r="R44" i="1"/>
  <c r="X44" i="1" s="1"/>
  <c r="R12" i="1"/>
  <c r="X12" i="1" s="1"/>
  <c r="R17" i="1"/>
  <c r="X17" i="1" s="1"/>
  <c r="R27" i="1"/>
  <c r="R34" i="1"/>
  <c r="X34" i="1" s="1"/>
  <c r="R39" i="1"/>
  <c r="S39" i="1" s="1"/>
  <c r="R41" i="1"/>
  <c r="X41" i="1" s="1"/>
  <c r="X21" i="1"/>
  <c r="X29" i="1"/>
  <c r="S44" i="1"/>
  <c r="X6" i="1"/>
  <c r="S19" i="1"/>
  <c r="S23" i="1"/>
  <c r="X43" i="1"/>
  <c r="S45" i="1"/>
  <c r="S11" i="1"/>
  <c r="S15" i="1"/>
  <c r="X5" i="1"/>
  <c r="X38" i="1"/>
  <c r="X39" i="1"/>
  <c r="X47" i="1"/>
  <c r="S24" i="1"/>
  <c r="S9" i="1"/>
  <c r="S33" i="1"/>
  <c r="S2" i="1"/>
  <c r="X8" i="1"/>
  <c r="X16" i="1"/>
  <c r="S18" i="1"/>
  <c r="S26" i="1"/>
  <c r="S4" i="1"/>
  <c r="S28" i="1"/>
  <c r="S20" i="1" l="1"/>
  <c r="S34" i="1"/>
  <c r="S32" i="1"/>
  <c r="S36" i="1"/>
  <c r="S10" i="1"/>
  <c r="S41" i="1"/>
  <c r="X27" i="1"/>
  <c r="S27" i="1"/>
  <c r="X42" i="1"/>
  <c r="S42" i="1"/>
  <c r="S25" i="1"/>
  <c r="S30" i="1"/>
  <c r="S40" i="1"/>
  <c r="X40" i="1"/>
  <c r="S17" i="1"/>
  <c r="X46" i="1"/>
  <c r="X13" i="1"/>
  <c r="X35" i="1"/>
  <c r="S35" i="1"/>
  <c r="S12" i="1"/>
  <c r="H48" i="1"/>
  <c r="S37" i="1"/>
  <c r="X3" i="1"/>
  <c r="S3" i="1"/>
  <c r="O48" i="1" l="1"/>
  <c r="Y40" i="1" s="1"/>
  <c r="I48" i="1"/>
  <c r="T32" i="1" s="1"/>
  <c r="AA32" i="1" s="1"/>
  <c r="T20" i="1"/>
  <c r="AA20" i="1" s="1"/>
  <c r="T26" i="1"/>
  <c r="AA26" i="1" s="1"/>
  <c r="T34" i="1"/>
  <c r="AA34" i="1" s="1"/>
  <c r="T10" i="1"/>
  <c r="AA10" i="1" s="1"/>
  <c r="T25" i="1"/>
  <c r="AA25" i="1" s="1"/>
  <c r="Y33" i="1"/>
  <c r="Y11" i="1"/>
  <c r="Y27" i="1"/>
  <c r="Y3" i="1"/>
  <c r="Y46" i="1"/>
  <c r="Y10" i="1"/>
  <c r="Y19" i="1"/>
  <c r="Y44" i="1"/>
  <c r="Y18" i="1"/>
  <c r="Y29" i="1"/>
  <c r="Y26" i="1"/>
  <c r="Y39" i="1"/>
  <c r="Y16" i="1"/>
  <c r="Y17" i="1"/>
  <c r="Y35" i="1"/>
  <c r="Y6" i="1"/>
  <c r="Y31" i="1"/>
  <c r="Y25" i="1"/>
  <c r="Y42" i="1"/>
  <c r="Y37" i="1"/>
  <c r="Y22" i="1"/>
  <c r="Y41" i="1"/>
  <c r="Y23" i="1"/>
  <c r="Y21" i="1"/>
  <c r="Y2" i="1"/>
  <c r="Y32" i="1"/>
  <c r="Y36" i="1"/>
  <c r="Y8" i="1"/>
  <c r="Y45" i="1"/>
  <c r="Y15" i="1"/>
  <c r="Y47" i="1"/>
  <c r="Y34" i="1"/>
  <c r="Y5" i="1"/>
  <c r="Y28" i="1"/>
  <c r="T24" i="1"/>
  <c r="AA24" i="1" s="1"/>
  <c r="T12" i="1"/>
  <c r="AA12" i="1" s="1"/>
  <c r="T28" i="1"/>
  <c r="AA28" i="1" s="1"/>
  <c r="T17" i="1"/>
  <c r="AA17" i="1" s="1"/>
  <c r="T22" i="1"/>
  <c r="AA22" i="1" s="1"/>
  <c r="T14" i="1"/>
  <c r="AA14" i="1" s="1"/>
  <c r="T44" i="1"/>
  <c r="AA44" i="1" s="1"/>
  <c r="T30" i="1"/>
  <c r="AA30" i="1" s="1"/>
  <c r="T6" i="1"/>
  <c r="AA6" i="1" s="1"/>
  <c r="T11" i="1"/>
  <c r="AA11" i="1" s="1"/>
  <c r="T21" i="1"/>
  <c r="AA21" i="1" s="1"/>
  <c r="T43" i="1"/>
  <c r="AA43" i="1" s="1"/>
  <c r="T29" i="1"/>
  <c r="AA29" i="1" s="1"/>
  <c r="T35" i="1"/>
  <c r="AA35" i="1" s="1"/>
  <c r="T45" i="1"/>
  <c r="AA45" i="1" s="1"/>
  <c r="T19" i="1"/>
  <c r="AA19" i="1" s="1"/>
  <c r="T5" i="1"/>
  <c r="AA5" i="1" s="1"/>
  <c r="T38" i="1"/>
  <c r="AA38" i="1" s="1"/>
  <c r="T16" i="1"/>
  <c r="AA16" i="1" s="1"/>
  <c r="T39" i="1"/>
  <c r="AA39" i="1" s="1"/>
  <c r="T3" i="1"/>
  <c r="AA3" i="1" s="1"/>
  <c r="T42" i="1"/>
  <c r="AA42" i="1" s="1"/>
  <c r="T8" i="1"/>
  <c r="AA8" i="1" s="1"/>
  <c r="T15" i="1"/>
  <c r="AA15" i="1" s="1"/>
  <c r="T46" i="1"/>
  <c r="AA46" i="1" s="1"/>
  <c r="T13" i="1"/>
  <c r="AA13" i="1" s="1"/>
  <c r="T4" i="1"/>
  <c r="AA4" i="1" s="1"/>
  <c r="T37" i="1"/>
  <c r="AA37" i="1" s="1"/>
  <c r="T2" i="1"/>
  <c r="T41" i="1"/>
  <c r="AA41" i="1" s="1"/>
  <c r="T18" i="1"/>
  <c r="AA18" i="1" s="1"/>
  <c r="Y12" i="1" l="1"/>
  <c r="Y38" i="1"/>
  <c r="Y13" i="1"/>
  <c r="Y24" i="1"/>
  <c r="Y43" i="1"/>
  <c r="T9" i="1"/>
  <c r="AA9" i="1" s="1"/>
  <c r="T47" i="1"/>
  <c r="AA47" i="1" s="1"/>
  <c r="T27" i="1"/>
  <c r="AA27" i="1" s="1"/>
  <c r="T23" i="1"/>
  <c r="AA23" i="1" s="1"/>
  <c r="T36" i="1"/>
  <c r="AA36" i="1" s="1"/>
  <c r="T33" i="1"/>
  <c r="AA33" i="1" s="1"/>
  <c r="T31" i="1"/>
  <c r="AA31" i="1" s="1"/>
  <c r="T40" i="1"/>
  <c r="AA40" i="1" s="1"/>
  <c r="T7" i="1"/>
  <c r="AA7" i="1" s="1"/>
  <c r="Y7" i="1"/>
  <c r="Y4" i="1"/>
  <c r="Y14" i="1"/>
  <c r="Y20" i="1"/>
  <c r="Y30" i="1"/>
  <c r="Y9" i="1"/>
  <c r="AA2" i="1"/>
  <c r="P48" i="1" l="1"/>
  <c r="K48" i="1"/>
  <c r="R48" i="1"/>
  <c r="AB2" i="1"/>
  <c r="AB26" i="1" l="1"/>
  <c r="AB34" i="1"/>
  <c r="AB24" i="1"/>
  <c r="AB36" i="1"/>
  <c r="AB25" i="1"/>
  <c r="AB12" i="1"/>
  <c r="AB20" i="1"/>
  <c r="AB17" i="1"/>
  <c r="AB32" i="1"/>
  <c r="AB28" i="1"/>
  <c r="AB10" i="1"/>
  <c r="AB21" i="1"/>
  <c r="AB16" i="1"/>
  <c r="AB7" i="1"/>
  <c r="AB15" i="1"/>
  <c r="AB29" i="1"/>
  <c r="AB37" i="1"/>
  <c r="AB38" i="1"/>
  <c r="AB47" i="1"/>
  <c r="AB40" i="1"/>
  <c r="AB44" i="1"/>
  <c r="AB3" i="1"/>
  <c r="AB43" i="1"/>
  <c r="AB5" i="1"/>
  <c r="AB45" i="1"/>
  <c r="AB8" i="1"/>
  <c r="AB14" i="1"/>
  <c r="AB6" i="1"/>
  <c r="AB39" i="1"/>
  <c r="AB13" i="1"/>
  <c r="AB27" i="1"/>
  <c r="AB31" i="1"/>
  <c r="AB33" i="1"/>
  <c r="AB11" i="1"/>
  <c r="AB4" i="1"/>
  <c r="AB18" i="1"/>
  <c r="AB22" i="1"/>
  <c r="AB42" i="1"/>
  <c r="AB19" i="1"/>
  <c r="AB30" i="1"/>
  <c r="AB41" i="1"/>
  <c r="AB35" i="1"/>
  <c r="AB23" i="1"/>
  <c r="AB9" i="1"/>
  <c r="AB46" i="1"/>
  <c r="S48" i="1" l="1"/>
</calcChain>
</file>

<file path=xl/sharedStrings.xml><?xml version="1.0" encoding="utf-8"?>
<sst xmlns="http://schemas.openxmlformats.org/spreadsheetml/2006/main" count="196" uniqueCount="88">
  <si>
    <t>Sub</t>
  </si>
  <si>
    <t>task_x</t>
  </si>
  <si>
    <t>run_x</t>
  </si>
  <si>
    <t>tsnr_x</t>
  </si>
  <si>
    <t>fd_mean_x</t>
  </si>
  <si>
    <t>task_y</t>
  </si>
  <si>
    <t>run_y</t>
  </si>
  <si>
    <t>tsnr_y</t>
  </si>
  <si>
    <t>fd_mean_y</t>
  </si>
  <si>
    <t>ID</t>
  </si>
  <si>
    <t>audit_standard_score</t>
  </si>
  <si>
    <t>dudit_standard_score</t>
  </si>
  <si>
    <t>SPSRWD</t>
  </si>
  <si>
    <t>BISBAS_BAS</t>
  </si>
  <si>
    <t>RS_deciles</t>
  </si>
  <si>
    <t>RS_deciles_demeaned</t>
  </si>
  <si>
    <t>RS_deciles_demeaned_squared</t>
  </si>
  <si>
    <t>RS_deciles_demeaned_squared_demeaned</t>
  </si>
  <si>
    <t>composite_substance</t>
  </si>
  <si>
    <t>substance * RS</t>
  </si>
  <si>
    <t>substance&amp;RS_demeaned</t>
  </si>
  <si>
    <t>substance*RS_squared</t>
  </si>
  <si>
    <t>substance*RS_squared_demeaned</t>
  </si>
  <si>
    <t>ones</t>
  </si>
  <si>
    <t>fd_mean x</t>
  </si>
  <si>
    <t>tsnr x</t>
  </si>
  <si>
    <t>comp-RS</t>
  </si>
  <si>
    <t>comp-RS-squared</t>
  </si>
  <si>
    <t>comp-sub</t>
  </si>
  <si>
    <t>sub*RS</t>
  </si>
  <si>
    <t>sub*RS-squared</t>
  </si>
  <si>
    <t>fd_mean y</t>
  </si>
  <si>
    <t>tsnr 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</si>
  <si>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</si>
  <si>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</si>
  <si>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</si>
  <si>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</si>
  <si>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</si>
  <si>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</si>
  <si>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</si>
  <si>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</si>
  <si>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</si>
  <si>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</si>
  <si>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</si>
  <si>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</si>
  <si>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</si>
  <si>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</si>
  <si>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</si>
  <si>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</si>
  <si>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</si>
  <si>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</si>
  <si>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</si>
  <si>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</si>
  <si>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</si>
  <si>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</si>
  <si>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</si>
  <si>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</si>
  <si>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</si>
  <si>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</si>
  <si>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</si>
  <si>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</si>
  <si>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</si>
  <si>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</si>
  <si>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</si>
  <si>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</si>
  <si>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</si>
  <si>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</si>
  <si>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sub-3152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</si>
  <si>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</si>
  <si>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</si>
  <si>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</si>
  <si>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</si>
  <si>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</si>
  <si>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</si>
  <si>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</si>
  <si>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</si>
  <si>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</si>
  <si>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</si>
  <si>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</si>
  <si>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</si>
  <si>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sub-3220</t>
  </si>
  <si>
    <t>SOCIALDOORS</t>
  </si>
  <si>
    <t>DOORS</t>
  </si>
  <si>
    <t>SOCIAL + DOORS</t>
  </si>
  <si>
    <t>Doors_Win_Rel_t1</t>
  </si>
  <si>
    <t>Doors_Loss_Rel_t1</t>
  </si>
  <si>
    <t>Social_Win_Rel_t1</t>
  </si>
  <si>
    <t>Social_Loss_Rel_t1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</si>
</sst>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26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2" borderId="0" xfId="0" applyFont="1" applyFill="1"/>
    <xf numFmtId="0" fontId="0" fillId="0" borderId="0" xfId="0"/>
    <xf numFmtId="0" fontId="0" fillId="0" borderId="0" xfId="0" applyFont="1" applyBorder="1"/>
    <xf numFmtId="0" fontId="0" fillId="2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Font="1" applyBorder="1"/>
    <xf numFmtId="0" fontId="0" fillId="2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S1002"/>
  <sheetViews>
    <sheetView tabSelected="1" topLeftCell="AO14" zoomScale="75" zoomScaleNormal="50" workbookViewId="0">
      <selection activeCell="BA2" sqref="BA2:BD47"/>
    </sheetView>
  </sheetViews>
  <sheetFormatPr baseColWidth="10" defaultColWidth="8.83203125" defaultRowHeight="16" x14ac:dyDescent="0.2"/>
  <cols>
    <col min="1" max="3" width="11" style="1"/>
    <col min="4" max="4" width="8.5" style="1"/>
    <col min="5" max="5" width="11.83203125" style="1"/>
    <col min="6" max="39" width="11" style="1"/>
    <col min="40" max="40" width="15.5" style="3" customWidth="1"/>
    <col min="41" max="41" width="16.5" style="3" customWidth="1"/>
    <col min="42" max="42" width="15.6640625" style="3" customWidth="1"/>
    <col min="43" max="43" width="16.6640625" style="3" customWidth="1"/>
    <col min="44" max="52" width="11" style="1"/>
    <col min="53" max="53" width="15.5" style="3" customWidth="1"/>
    <col min="54" max="54" width="16.5" style="3" customWidth="1"/>
    <col min="55" max="55" width="15.6640625" style="3" customWidth="1"/>
    <col min="56" max="56" width="16.6640625" style="3" customWidth="1"/>
    <col min="57" max="58" width="11" style="1"/>
    <col min="59" max="60" width="14" style="1"/>
    <col min="61" max="1033" width="11" style="1"/>
  </cols>
  <sheetData>
    <row r="1" spans="1:1032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/>
      <c r="Q1" s="4" t="s">
        <v>14</v>
      </c>
      <c r="R1" s="5" t="s">
        <v>15</v>
      </c>
      <c r="S1" s="4" t="s">
        <v>16</v>
      </c>
      <c r="T1" s="5" t="s">
        <v>17</v>
      </c>
      <c r="U1"/>
      <c r="V1" s="5" t="s">
        <v>18</v>
      </c>
      <c r="W1"/>
      <c r="X1" s="4" t="s">
        <v>19</v>
      </c>
      <c r="Y1" s="5" t="s">
        <v>20</v>
      </c>
      <c r="Z1"/>
      <c r="AA1" s="4" t="s">
        <v>21</v>
      </c>
      <c r="AB1" s="5" t="s">
        <v>22</v>
      </c>
      <c r="AC1"/>
      <c r="AD1"/>
      <c r="AE1"/>
      <c r="AF1" s="6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8" t="s">
        <v>30</v>
      </c>
      <c r="AN1" s="18" t="s">
        <v>84</v>
      </c>
      <c r="AO1" s="18" t="s">
        <v>85</v>
      </c>
      <c r="AP1" s="18" t="s">
        <v>86</v>
      </c>
      <c r="AQ1" s="18" t="s">
        <v>87</v>
      </c>
      <c r="AR1"/>
      <c r="AS1" s="6" t="s">
        <v>23</v>
      </c>
      <c r="AT1" s="7" t="s">
        <v>31</v>
      </c>
      <c r="AU1" s="7" t="s">
        <v>32</v>
      </c>
      <c r="AV1" s="7" t="s">
        <v>26</v>
      </c>
      <c r="AW1" s="7" t="s">
        <v>27</v>
      </c>
      <c r="AX1" s="7" t="s">
        <v>28</v>
      </c>
      <c r="AY1" s="7" t="s">
        <v>29</v>
      </c>
      <c r="AZ1" s="8" t="s">
        <v>30</v>
      </c>
      <c r="BA1" s="18" t="s">
        <v>84</v>
      </c>
      <c r="BB1" s="18" t="s">
        <v>85</v>
      </c>
      <c r="BC1" s="18" t="s">
        <v>86</v>
      </c>
      <c r="BD1" s="18" t="s">
        <v>87</v>
      </c>
      <c r="BE1"/>
      <c r="BF1" s="6" t="s">
        <v>23</v>
      </c>
      <c r="BG1" s="7" t="s">
        <v>31</v>
      </c>
      <c r="BH1" s="7" t="s">
        <v>32</v>
      </c>
      <c r="BI1" s="7" t="s">
        <v>26</v>
      </c>
      <c r="BJ1" s="7" t="s">
        <v>27</v>
      </c>
      <c r="BK1" s="7" t="s">
        <v>28</v>
      </c>
      <c r="BL1" s="7" t="s">
        <v>29</v>
      </c>
      <c r="BM1" s="8" t="s">
        <v>30</v>
      </c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</row>
    <row r="2" spans="1:1032" x14ac:dyDescent="0.2">
      <c r="A2" t="s">
        <v>33</v>
      </c>
      <c r="B2" t="s">
        <v>34</v>
      </c>
      <c r="C2">
        <v>1</v>
      </c>
      <c r="D2" s="2">
        <v>-2.0321403691334901</v>
      </c>
      <c r="E2" s="2">
        <v>1.1045069358059301</v>
      </c>
      <c r="F2" t="s">
        <v>35</v>
      </c>
      <c r="G2">
        <v>1</v>
      </c>
      <c r="H2" s="2">
        <v>-1.4300900821315199</v>
      </c>
      <c r="I2" s="2">
        <v>0.95110308515183795</v>
      </c>
      <c r="J2" s="3"/>
      <c r="K2" s="1">
        <v>1001</v>
      </c>
      <c r="L2" s="1">
        <v>6.6666666670000003</v>
      </c>
      <c r="M2" s="1">
        <v>0</v>
      </c>
      <c r="N2" s="1">
        <v>7</v>
      </c>
      <c r="O2" s="1">
        <v>44</v>
      </c>
      <c r="P2"/>
      <c r="Q2" s="1">
        <v>6</v>
      </c>
      <c r="R2" s="5">
        <f t="shared" ref="R2:R47" si="0">Q2-$G$48</f>
        <v>0.45652173913043459</v>
      </c>
      <c r="S2" s="1">
        <f t="shared" ref="S2:S47" si="1">R2*R2</f>
        <v>0.20841209829867657</v>
      </c>
      <c r="T2" s="5">
        <f t="shared" ref="T2:T47" si="2">S2-$I$48</f>
        <v>-7.9962192816635156</v>
      </c>
      <c r="U2"/>
      <c r="V2" s="5">
        <v>0.500729969459494</v>
      </c>
      <c r="W2"/>
      <c r="X2" s="1">
        <f t="shared" ref="X2:X47" si="3">V2*R2</f>
        <v>0.2285941164923776</v>
      </c>
      <c r="Y2" s="5">
        <f t="shared" ref="Y2:Y47" si="4">X2-$O$48</f>
        <v>-0.26116236934927506</v>
      </c>
      <c r="Z2"/>
      <c r="AA2" s="1">
        <f t="shared" ref="AA2:AA47" si="5">V2*T2</f>
        <v>-4.0039466366987888</v>
      </c>
      <c r="AB2" s="5">
        <f t="shared" ref="AB2:AB47" si="6">AA2-$R$48</f>
        <v>-0.94755924975467742</v>
      </c>
      <c r="AC2"/>
      <c r="AD2"/>
      <c r="AE2"/>
      <c r="AF2" s="9">
        <v>1</v>
      </c>
      <c r="AG2">
        <v>1.1045069358059301</v>
      </c>
      <c r="AH2">
        <v>-2.0321403691334901</v>
      </c>
      <c r="AI2">
        <v>0.45652173913043498</v>
      </c>
      <c r="AJ2">
        <v>-7.99621928166352</v>
      </c>
      <c r="AK2">
        <v>0.500729969459494</v>
      </c>
      <c r="AL2">
        <v>-0.261162369349275</v>
      </c>
      <c r="AM2" s="10">
        <v>-0.94755924975467698</v>
      </c>
      <c r="AN2" s="17">
        <v>9.1786299619577641E-3</v>
      </c>
      <c r="AO2" s="17">
        <v>-1.7058703822779714E-3</v>
      </c>
      <c r="AP2" s="17">
        <v>1.2937381748039187E-2</v>
      </c>
      <c r="AQ2" s="17">
        <v>-1.2981171571557192E-2</v>
      </c>
      <c r="AR2"/>
      <c r="AS2" s="9">
        <v>1</v>
      </c>
      <c r="AT2">
        <v>0.95110308515183795</v>
      </c>
      <c r="AU2">
        <v>-1.4300900821315199</v>
      </c>
      <c r="AV2">
        <v>0.45652173913043498</v>
      </c>
      <c r="AW2">
        <v>-7.99621928166352</v>
      </c>
      <c r="AX2">
        <v>0.500729969459494</v>
      </c>
      <c r="AY2">
        <v>-0.261162369349275</v>
      </c>
      <c r="AZ2" s="10">
        <v>-0.94755924975467698</v>
      </c>
      <c r="BA2" s="17">
        <v>9.1786299619577641E-3</v>
      </c>
      <c r="BB2" s="17">
        <v>-1.7058703822779714E-3</v>
      </c>
      <c r="BC2" s="17">
        <v>1.2937381748039187E-2</v>
      </c>
      <c r="BD2" s="17">
        <v>-1.2981171571557192E-2</v>
      </c>
      <c r="BE2"/>
      <c r="BF2" s="9">
        <v>1</v>
      </c>
      <c r="BG2">
        <f t="shared" ref="BG2:BG47" si="7">AVERAGE(AG2,AT2)</f>
        <v>1.0278050104788841</v>
      </c>
      <c r="BH2">
        <f t="shared" ref="BH2:BH47" si="8">AVERAGE(AH2,AU2)</f>
        <v>-1.7311152256325051</v>
      </c>
      <c r="BI2">
        <v>0.45652173913043498</v>
      </c>
      <c r="BJ2">
        <v>-7.99621928166352</v>
      </c>
      <c r="BK2">
        <v>0.500729969459494</v>
      </c>
      <c r="BL2">
        <v>-0.261162369349275</v>
      </c>
      <c r="BM2" s="10">
        <v>-0.94755924975467698</v>
      </c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</row>
    <row r="3" spans="1:1032" x14ac:dyDescent="0.2">
      <c r="A3" t="s">
        <v>36</v>
      </c>
      <c r="B3" t="s">
        <v>34</v>
      </c>
      <c r="C3">
        <v>1</v>
      </c>
      <c r="D3" s="2">
        <v>-1.4458827348449199</v>
      </c>
      <c r="E3" s="2">
        <v>1.8922694303579799</v>
      </c>
      <c r="F3" t="s">
        <v>35</v>
      </c>
      <c r="G3">
        <v>1</v>
      </c>
      <c r="H3" s="2">
        <v>-0.39969206278992198</v>
      </c>
      <c r="I3" s="2">
        <v>0.53790133671828799</v>
      </c>
      <c r="J3" s="3"/>
      <c r="K3" s="1">
        <v>1003</v>
      </c>
      <c r="L3" s="1">
        <v>5</v>
      </c>
      <c r="M3" s="1">
        <v>0</v>
      </c>
      <c r="N3" s="1">
        <v>6</v>
      </c>
      <c r="O3" s="1">
        <v>45</v>
      </c>
      <c r="P3"/>
      <c r="Q3" s="1">
        <v>5</v>
      </c>
      <c r="R3" s="5">
        <f t="shared" si="0"/>
        <v>-0.54347826086956541</v>
      </c>
      <c r="S3" s="1">
        <f t="shared" si="1"/>
        <v>0.29536862003780739</v>
      </c>
      <c r="T3" s="5">
        <f t="shared" si="2"/>
        <v>-7.9092627599243848</v>
      </c>
      <c r="U3"/>
      <c r="V3" s="5">
        <v>1.85916175422969E-2</v>
      </c>
      <c r="W3"/>
      <c r="X3" s="1">
        <f t="shared" si="3"/>
        <v>-1.0104139968639623E-2</v>
      </c>
      <c r="Y3" s="5">
        <f t="shared" si="4"/>
        <v>-0.49986062581029228</v>
      </c>
      <c r="Z3"/>
      <c r="AA3" s="1">
        <f t="shared" si="5"/>
        <v>-0.14704598827404577</v>
      </c>
      <c r="AB3" s="5">
        <f t="shared" si="6"/>
        <v>2.9093413986700658</v>
      </c>
      <c r="AC3"/>
      <c r="AD3"/>
      <c r="AE3"/>
      <c r="AF3" s="9">
        <v>1</v>
      </c>
      <c r="AG3">
        <v>1.8922694303579799</v>
      </c>
      <c r="AH3">
        <v>-1.4458827348449199</v>
      </c>
      <c r="AI3">
        <v>-0.54347826086956597</v>
      </c>
      <c r="AJ3">
        <v>-7.9092627599243901</v>
      </c>
      <c r="AK3">
        <v>1.85916175422969E-2</v>
      </c>
      <c r="AL3">
        <v>-0.499860625810292</v>
      </c>
      <c r="AM3" s="10">
        <v>2.9093413986700698</v>
      </c>
      <c r="AN3" s="17">
        <v>2.2648978450735616E-3</v>
      </c>
      <c r="AO3" s="17">
        <v>-5.3815681979956995E-4</v>
      </c>
      <c r="AP3" s="17">
        <v>2.9418278758047683E-2</v>
      </c>
      <c r="AQ3" s="17">
        <v>-3.4463017706735842E-2</v>
      </c>
      <c r="AR3"/>
      <c r="AS3" s="9">
        <v>1</v>
      </c>
      <c r="AT3">
        <v>0.53790133671828799</v>
      </c>
      <c r="AU3">
        <v>-0.39969206278992198</v>
      </c>
      <c r="AV3">
        <v>-0.54347826086956597</v>
      </c>
      <c r="AW3">
        <v>-7.9092627599243901</v>
      </c>
      <c r="AX3">
        <v>1.85916175422969E-2</v>
      </c>
      <c r="AY3">
        <v>-0.499860625810292</v>
      </c>
      <c r="AZ3" s="10">
        <v>2.9093413986700698</v>
      </c>
      <c r="BA3" s="17">
        <v>2.2648978450735616E-3</v>
      </c>
      <c r="BB3" s="17">
        <v>-5.3815681979956995E-4</v>
      </c>
      <c r="BC3" s="17">
        <v>2.9418278758047683E-2</v>
      </c>
      <c r="BD3" s="17">
        <v>-3.4463017706735842E-2</v>
      </c>
      <c r="BE3"/>
      <c r="BF3" s="9">
        <v>1</v>
      </c>
      <c r="BG3">
        <f t="shared" si="7"/>
        <v>1.2150853835381339</v>
      </c>
      <c r="BH3">
        <f t="shared" si="8"/>
        <v>-0.92278739881742089</v>
      </c>
      <c r="BI3">
        <v>-0.54347826086956597</v>
      </c>
      <c r="BJ3">
        <v>-7.9092627599243901</v>
      </c>
      <c r="BK3">
        <v>1.85916175422969E-2</v>
      </c>
      <c r="BL3">
        <v>-0.499860625810292</v>
      </c>
      <c r="BM3" s="10">
        <v>2.9093413986700698</v>
      </c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</row>
    <row r="4" spans="1:1032" x14ac:dyDescent="0.2">
      <c r="A4" t="s">
        <v>37</v>
      </c>
      <c r="B4" t="s">
        <v>34</v>
      </c>
      <c r="C4">
        <v>1</v>
      </c>
      <c r="D4" s="2">
        <v>-1.26529660722565</v>
      </c>
      <c r="E4" s="2">
        <v>-0.31388074206495498</v>
      </c>
      <c r="F4" t="s">
        <v>35</v>
      </c>
      <c r="G4">
        <v>1</v>
      </c>
      <c r="H4" s="2">
        <v>-9.87342832775015E-3</v>
      </c>
      <c r="I4" s="2">
        <v>-0.66031468768067902</v>
      </c>
      <c r="J4" s="3"/>
      <c r="K4" s="1">
        <v>1004</v>
      </c>
      <c r="L4" s="1">
        <v>4</v>
      </c>
      <c r="M4" s="1">
        <v>0</v>
      </c>
      <c r="N4" s="1">
        <v>14</v>
      </c>
      <c r="O4" s="1">
        <v>39</v>
      </c>
      <c r="P4"/>
      <c r="Q4" s="1">
        <v>8</v>
      </c>
      <c r="R4" s="5">
        <f t="shared" si="0"/>
        <v>2.4565217391304346</v>
      </c>
      <c r="S4" s="1">
        <f t="shared" si="1"/>
        <v>6.0344990548204152</v>
      </c>
      <c r="T4" s="5">
        <f t="shared" si="2"/>
        <v>-2.1701323251417772</v>
      </c>
      <c r="U4"/>
      <c r="V4" s="5">
        <v>-0.27069139355016503</v>
      </c>
      <c r="W4"/>
      <c r="X4" s="1">
        <f t="shared" si="3"/>
        <v>-0.66495929285149225</v>
      </c>
      <c r="Y4" s="5">
        <f t="shared" si="4"/>
        <v>-1.154715778693145</v>
      </c>
      <c r="Z4"/>
      <c r="AA4" s="1">
        <f t="shared" si="5"/>
        <v>0.58743614328088756</v>
      </c>
      <c r="AB4" s="5">
        <f t="shared" si="6"/>
        <v>3.6438235302249988</v>
      </c>
      <c r="AC4"/>
      <c r="AD4"/>
      <c r="AE4"/>
      <c r="AF4" s="9">
        <v>1</v>
      </c>
      <c r="AG4">
        <v>-0.31388074206495498</v>
      </c>
      <c r="AH4">
        <v>-1.26529660722565</v>
      </c>
      <c r="AI4">
        <v>2.4565217391304301</v>
      </c>
      <c r="AJ4">
        <v>-2.1701323251417799</v>
      </c>
      <c r="AK4">
        <v>-0.27069139355016503</v>
      </c>
      <c r="AL4">
        <v>-1.1547157786931499</v>
      </c>
      <c r="AM4" s="10">
        <v>3.6438235302250002</v>
      </c>
      <c r="AN4" s="17">
        <v>6.6667078716503639E-3</v>
      </c>
      <c r="AO4" s="17">
        <v>2.2230195028878127E-2</v>
      </c>
      <c r="AP4" s="17">
        <v>-1.0232999493263614E-2</v>
      </c>
      <c r="AQ4" s="17">
        <v>2.765665830427276E-2</v>
      </c>
      <c r="AR4"/>
      <c r="AS4" s="9">
        <v>1</v>
      </c>
      <c r="AT4">
        <v>-0.66031468768067902</v>
      </c>
      <c r="AU4">
        <v>-9.87342832775015E-3</v>
      </c>
      <c r="AV4">
        <v>2.4565217391304301</v>
      </c>
      <c r="AW4">
        <v>-2.1701323251417799</v>
      </c>
      <c r="AX4">
        <v>-0.27069139355016503</v>
      </c>
      <c r="AY4">
        <v>-1.1547157786931499</v>
      </c>
      <c r="AZ4" s="10">
        <v>3.6438235302250002</v>
      </c>
      <c r="BA4" s="17">
        <v>6.6667078716503639E-3</v>
      </c>
      <c r="BB4" s="17">
        <v>2.2230195028878127E-2</v>
      </c>
      <c r="BC4" s="17">
        <v>-1.0232999493263614E-2</v>
      </c>
      <c r="BD4" s="17">
        <v>2.765665830427276E-2</v>
      </c>
      <c r="BE4"/>
      <c r="BF4" s="9">
        <v>1</v>
      </c>
      <c r="BG4">
        <f t="shared" si="7"/>
        <v>-0.487097714872817</v>
      </c>
      <c r="BH4">
        <f t="shared" si="8"/>
        <v>-0.63758501777670007</v>
      </c>
      <c r="BI4">
        <v>2.4565217391304301</v>
      </c>
      <c r="BJ4">
        <v>-2.1701323251417799</v>
      </c>
      <c r="BK4">
        <v>-0.27069139355016503</v>
      </c>
      <c r="BL4">
        <v>-1.1547157786931499</v>
      </c>
      <c r="BM4" s="10">
        <v>3.6438235302250002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</row>
    <row r="5" spans="1:1032" x14ac:dyDescent="0.2">
      <c r="A5" t="s">
        <v>38</v>
      </c>
      <c r="B5" t="s">
        <v>34</v>
      </c>
      <c r="C5">
        <v>1</v>
      </c>
      <c r="D5" s="2">
        <v>1.13158653534321</v>
      </c>
      <c r="E5" s="2">
        <v>-0.87595490840467005</v>
      </c>
      <c r="F5" t="s">
        <v>35</v>
      </c>
      <c r="G5">
        <v>1</v>
      </c>
      <c r="H5" s="2">
        <v>-0.72377562558110198</v>
      </c>
      <c r="I5" s="2">
        <v>-0.579135548629374</v>
      </c>
      <c r="J5" s="3"/>
      <c r="K5" s="1">
        <v>1006</v>
      </c>
      <c r="L5" s="1">
        <v>1</v>
      </c>
      <c r="M5" s="1">
        <v>0</v>
      </c>
      <c r="N5" s="1">
        <v>12</v>
      </c>
      <c r="O5" s="1">
        <v>37</v>
      </c>
      <c r="P5"/>
      <c r="Q5" s="1">
        <v>5</v>
      </c>
      <c r="R5" s="5">
        <f t="shared" si="0"/>
        <v>-0.54347826086956541</v>
      </c>
      <c r="S5" s="1">
        <f t="shared" si="1"/>
        <v>0.29536862003780739</v>
      </c>
      <c r="T5" s="5">
        <f t="shared" si="2"/>
        <v>-7.9092627599243848</v>
      </c>
      <c r="U5"/>
      <c r="V5" s="5">
        <v>-1.1385404268275501</v>
      </c>
      <c r="W5"/>
      <c r="X5" s="1">
        <f t="shared" si="3"/>
        <v>0.61877197110192961</v>
      </c>
      <c r="Y5" s="5">
        <f t="shared" si="4"/>
        <v>0.12901548526027695</v>
      </c>
      <c r="Z5"/>
      <c r="AA5" s="1">
        <f t="shared" si="5"/>
        <v>9.005015398575555</v>
      </c>
      <c r="AB5" s="5">
        <f t="shared" si="6"/>
        <v>12.061402785519666</v>
      </c>
      <c r="AC5"/>
      <c r="AD5"/>
      <c r="AE5"/>
      <c r="AF5" s="9">
        <v>1</v>
      </c>
      <c r="AG5">
        <v>-0.87595490840467005</v>
      </c>
      <c r="AH5">
        <v>1.13158653534321</v>
      </c>
      <c r="AI5">
        <v>-0.54347826086956597</v>
      </c>
      <c r="AJ5">
        <v>-7.9092627599243901</v>
      </c>
      <c r="AK5">
        <v>-1.1385404268275501</v>
      </c>
      <c r="AL5">
        <v>0.12901548526027701</v>
      </c>
      <c r="AM5" s="10">
        <v>12.0614027855197</v>
      </c>
      <c r="AN5" s="17">
        <v>-1.2628043521826636E-2</v>
      </c>
      <c r="AO5" s="17">
        <v>-1.370495283008984E-2</v>
      </c>
      <c r="AP5" s="17">
        <v>3.586667529341149E-2</v>
      </c>
      <c r="AQ5" s="17">
        <v>-4.3341687283172239E-2</v>
      </c>
      <c r="AR5"/>
      <c r="AS5" s="9">
        <v>1</v>
      </c>
      <c r="AT5">
        <v>-0.579135548629374</v>
      </c>
      <c r="AU5">
        <v>-0.72377562558110198</v>
      </c>
      <c r="AV5">
        <v>-0.54347826086956597</v>
      </c>
      <c r="AW5">
        <v>-7.9092627599243901</v>
      </c>
      <c r="AX5">
        <v>-1.1385404268275501</v>
      </c>
      <c r="AY5">
        <v>0.12901548526027701</v>
      </c>
      <c r="AZ5" s="10">
        <v>12.0614027855197</v>
      </c>
      <c r="BA5" s="17">
        <v>-1.2628043521826636E-2</v>
      </c>
      <c r="BB5" s="17">
        <v>-1.370495283008984E-2</v>
      </c>
      <c r="BC5" s="17">
        <v>3.586667529341149E-2</v>
      </c>
      <c r="BD5" s="17">
        <v>-4.3341687283172239E-2</v>
      </c>
      <c r="BE5"/>
      <c r="BF5" s="9">
        <v>1</v>
      </c>
      <c r="BG5">
        <f t="shared" si="7"/>
        <v>-0.72754522851702208</v>
      </c>
      <c r="BH5">
        <f t="shared" si="8"/>
        <v>0.20390545488105399</v>
      </c>
      <c r="BI5">
        <v>-0.54347826086956597</v>
      </c>
      <c r="BJ5">
        <v>-7.9092627599243901</v>
      </c>
      <c r="BK5">
        <v>-1.1385404268275501</v>
      </c>
      <c r="BL5">
        <v>0.12901548526027701</v>
      </c>
      <c r="BM5" s="10">
        <v>12.0614027855197</v>
      </c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</row>
    <row r="6" spans="1:1032" x14ac:dyDescent="0.2">
      <c r="A6" t="s">
        <v>39</v>
      </c>
      <c r="B6" t="s">
        <v>34</v>
      </c>
      <c r="C6">
        <v>1</v>
      </c>
      <c r="D6" s="2">
        <v>7.1518956525239694E-2</v>
      </c>
      <c r="E6" s="2">
        <v>7.5555307904340702E-2</v>
      </c>
      <c r="F6" t="s">
        <v>35</v>
      </c>
      <c r="G6">
        <v>1</v>
      </c>
      <c r="H6" s="2">
        <v>0.43316364971270299</v>
      </c>
      <c r="I6" s="2">
        <v>-4.97843606098297E-2</v>
      </c>
      <c r="J6" s="3"/>
      <c r="K6" s="1">
        <v>1009</v>
      </c>
      <c r="L6" s="1">
        <v>1</v>
      </c>
      <c r="M6" s="1">
        <v>0</v>
      </c>
      <c r="N6" s="1">
        <v>12</v>
      </c>
      <c r="O6" s="1">
        <v>40</v>
      </c>
      <c r="P6"/>
      <c r="Q6" s="1">
        <v>7</v>
      </c>
      <c r="R6" s="5">
        <f t="shared" si="0"/>
        <v>1.4565217391304346</v>
      </c>
      <c r="S6" s="1">
        <f t="shared" si="1"/>
        <v>2.1214555765595455</v>
      </c>
      <c r="T6" s="5">
        <f t="shared" si="2"/>
        <v>-6.0831758034026464</v>
      </c>
      <c r="U6"/>
      <c r="V6" s="5">
        <v>-1.1385404268275501</v>
      </c>
      <c r="W6"/>
      <c r="X6" s="1">
        <f t="shared" si="3"/>
        <v>-1.6583088825531704</v>
      </c>
      <c r="Y6" s="5">
        <f t="shared" si="4"/>
        <v>-2.148065368394823</v>
      </c>
      <c r="Z6"/>
      <c r="AA6" s="1">
        <f t="shared" si="5"/>
        <v>6.9259415756730736</v>
      </c>
      <c r="AB6" s="5">
        <f t="shared" si="6"/>
        <v>9.9823289626171849</v>
      </c>
      <c r="AC6"/>
      <c r="AD6"/>
      <c r="AE6"/>
      <c r="AF6" s="9">
        <v>1</v>
      </c>
      <c r="AG6">
        <v>7.5555307904340702E-2</v>
      </c>
      <c r="AH6">
        <v>7.1518956525239694E-2</v>
      </c>
      <c r="AI6">
        <v>1.4565217391304299</v>
      </c>
      <c r="AJ6">
        <v>-6.08317580340265</v>
      </c>
      <c r="AK6">
        <v>-1.1385404268275501</v>
      </c>
      <c r="AL6">
        <v>-2.1480653683948199</v>
      </c>
      <c r="AM6" s="10">
        <v>9.9823289626171903</v>
      </c>
      <c r="AN6" s="17">
        <v>-3.7682378536239472E-2</v>
      </c>
      <c r="AO6" s="17">
        <v>2.353538587539793E-2</v>
      </c>
      <c r="AP6" s="17">
        <v>3.4347406981139854E-3</v>
      </c>
      <c r="AQ6" s="17">
        <v>-7.3739585966643428E-3</v>
      </c>
      <c r="AR6"/>
      <c r="AS6" s="9">
        <v>1</v>
      </c>
      <c r="AT6">
        <v>-4.97843606098297E-2</v>
      </c>
      <c r="AU6">
        <v>0.43316364971270299</v>
      </c>
      <c r="AV6">
        <v>1.4565217391304299</v>
      </c>
      <c r="AW6">
        <v>-6.08317580340265</v>
      </c>
      <c r="AX6">
        <v>-1.1385404268275501</v>
      </c>
      <c r="AY6">
        <v>-2.1480653683948199</v>
      </c>
      <c r="AZ6" s="10">
        <v>9.9823289626171903</v>
      </c>
      <c r="BA6" s="17">
        <v>-3.7682378536239472E-2</v>
      </c>
      <c r="BB6" s="17">
        <v>2.353538587539793E-2</v>
      </c>
      <c r="BC6" s="17">
        <v>3.4347406981139854E-3</v>
      </c>
      <c r="BD6" s="17">
        <v>-7.3739585966643428E-3</v>
      </c>
      <c r="BE6"/>
      <c r="BF6" s="9">
        <v>1</v>
      </c>
      <c r="BG6">
        <f t="shared" si="7"/>
        <v>1.2885473647255501E-2</v>
      </c>
      <c r="BH6">
        <f t="shared" si="8"/>
        <v>0.25234130311897135</v>
      </c>
      <c r="BI6">
        <v>1.4565217391304299</v>
      </c>
      <c r="BJ6">
        <v>-6.08317580340265</v>
      </c>
      <c r="BK6">
        <v>-1.1385404268275501</v>
      </c>
      <c r="BL6">
        <v>-2.1480653683948199</v>
      </c>
      <c r="BM6" s="10">
        <v>9.9823289626171903</v>
      </c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</row>
    <row r="7" spans="1:1032" x14ac:dyDescent="0.2">
      <c r="A7" t="s">
        <v>40</v>
      </c>
      <c r="B7" t="s">
        <v>34</v>
      </c>
      <c r="C7">
        <v>1</v>
      </c>
      <c r="D7" s="2">
        <v>-1.94239094590821</v>
      </c>
      <c r="E7" s="2">
        <v>1.86858703370487</v>
      </c>
      <c r="F7" t="s">
        <v>35</v>
      </c>
      <c r="G7">
        <v>1</v>
      </c>
      <c r="H7" s="2">
        <v>-2.1221013943518199</v>
      </c>
      <c r="I7" s="2">
        <v>2.1125156172917898</v>
      </c>
      <c r="J7" s="3"/>
      <c r="K7" s="1">
        <v>1010</v>
      </c>
      <c r="L7" s="1">
        <v>14</v>
      </c>
      <c r="M7" s="1">
        <v>3.636363636</v>
      </c>
      <c r="N7" s="1">
        <v>11</v>
      </c>
      <c r="O7" s="1">
        <v>37</v>
      </c>
      <c r="P7"/>
      <c r="Q7" s="1">
        <v>4</v>
      </c>
      <c r="R7" s="5">
        <f t="shared" si="0"/>
        <v>-1.5434782608695654</v>
      </c>
      <c r="S7" s="1">
        <f t="shared" si="1"/>
        <v>2.382325141776938</v>
      </c>
      <c r="T7" s="5">
        <f t="shared" si="2"/>
        <v>-5.8223062381852539</v>
      </c>
      <c r="U7"/>
      <c r="V7" s="5">
        <v>3.4841909705790699</v>
      </c>
      <c r="W7"/>
      <c r="X7" s="1">
        <f t="shared" si="3"/>
        <v>-5.3777730198068259</v>
      </c>
      <c r="Y7" s="5">
        <f t="shared" si="4"/>
        <v>-5.8675295056484789</v>
      </c>
      <c r="Z7"/>
      <c r="AA7" s="1">
        <f t="shared" si="5"/>
        <v>-20.286026823031253</v>
      </c>
      <c r="AB7" s="5">
        <f t="shared" si="6"/>
        <v>-17.22963943608714</v>
      </c>
      <c r="AC7"/>
      <c r="AD7"/>
      <c r="AE7"/>
      <c r="AF7" s="9">
        <v>1</v>
      </c>
      <c r="AG7">
        <v>1.86858703370487</v>
      </c>
      <c r="AH7">
        <v>-1.94239094590821</v>
      </c>
      <c r="AI7">
        <v>-1.5434782608695701</v>
      </c>
      <c r="AJ7">
        <v>-5.8223062381852504</v>
      </c>
      <c r="AK7">
        <v>3.4841909705790699</v>
      </c>
      <c r="AL7">
        <v>-5.8675295056484797</v>
      </c>
      <c r="AM7" s="10">
        <v>-17.229639436087101</v>
      </c>
      <c r="AN7" s="17">
        <v>-2.5929392708847445E-2</v>
      </c>
      <c r="AO7" s="17">
        <v>2.5706647115752632E-2</v>
      </c>
      <c r="AP7" s="17">
        <v>2.5277250866504283E-2</v>
      </c>
      <c r="AQ7" s="17">
        <v>-3.3320470863647443E-2</v>
      </c>
      <c r="AR7"/>
      <c r="AS7" s="9">
        <v>1</v>
      </c>
      <c r="AT7">
        <v>2.1125156172917898</v>
      </c>
      <c r="AU7">
        <v>-2.1221013943518199</v>
      </c>
      <c r="AV7">
        <v>-1.5434782608695701</v>
      </c>
      <c r="AW7">
        <v>-5.8223062381852504</v>
      </c>
      <c r="AX7">
        <v>3.4841909705790699</v>
      </c>
      <c r="AY7">
        <v>-5.8675295056484797</v>
      </c>
      <c r="AZ7" s="10">
        <v>-17.229639436087101</v>
      </c>
      <c r="BA7" s="17">
        <v>-2.5929392708847445E-2</v>
      </c>
      <c r="BB7" s="17">
        <v>2.5706647115752632E-2</v>
      </c>
      <c r="BC7" s="17">
        <v>2.5277250866504283E-2</v>
      </c>
      <c r="BD7" s="17">
        <v>-3.3320470863647443E-2</v>
      </c>
      <c r="BE7"/>
      <c r="BF7" s="9">
        <v>1</v>
      </c>
      <c r="BG7">
        <f t="shared" si="7"/>
        <v>1.99055132549833</v>
      </c>
      <c r="BH7">
        <f t="shared" si="8"/>
        <v>-2.0322461701300147</v>
      </c>
      <c r="BI7">
        <v>-1.5434782608695701</v>
      </c>
      <c r="BJ7">
        <v>-5.8223062381852504</v>
      </c>
      <c r="BK7">
        <v>3.4841909705790699</v>
      </c>
      <c r="BL7">
        <v>-5.8675295056484797</v>
      </c>
      <c r="BM7" s="10">
        <v>-17.229639436087101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</row>
    <row r="8" spans="1:1032" x14ac:dyDescent="0.2">
      <c r="A8" t="s">
        <v>41</v>
      </c>
      <c r="B8" t="s">
        <v>34</v>
      </c>
      <c r="C8">
        <v>1</v>
      </c>
      <c r="D8" s="2">
        <v>1.4915526259985701</v>
      </c>
      <c r="E8" s="2">
        <v>-0.630176131342851</v>
      </c>
      <c r="F8" t="s">
        <v>35</v>
      </c>
      <c r="G8">
        <v>1</v>
      </c>
      <c r="H8" s="2">
        <v>0.48350004595225998</v>
      </c>
      <c r="I8" s="2">
        <v>-0.58138307547125201</v>
      </c>
      <c r="J8" s="3"/>
      <c r="K8" s="1">
        <v>1012</v>
      </c>
      <c r="L8" s="1">
        <v>0</v>
      </c>
      <c r="M8" s="1">
        <v>0</v>
      </c>
      <c r="N8" s="1">
        <v>5</v>
      </c>
      <c r="O8" s="1">
        <v>33</v>
      </c>
      <c r="P8"/>
      <c r="Q8" s="1">
        <v>1</v>
      </c>
      <c r="R8" s="5">
        <f t="shared" si="0"/>
        <v>-4.5434782608695654</v>
      </c>
      <c r="S8" s="1">
        <f t="shared" si="1"/>
        <v>20.643194706994329</v>
      </c>
      <c r="T8" s="5">
        <f t="shared" si="2"/>
        <v>12.438563327032137</v>
      </c>
      <c r="U8"/>
      <c r="V8" s="5">
        <v>-1.4278234379200101</v>
      </c>
      <c r="W8"/>
      <c r="X8" s="1">
        <f t="shared" si="3"/>
        <v>6.4872847505496116</v>
      </c>
      <c r="Y8" s="5">
        <f t="shared" si="4"/>
        <v>5.9975282647079586</v>
      </c>
      <c r="Z8"/>
      <c r="AA8" s="1">
        <f t="shared" si="5"/>
        <v>-17.760072252388785</v>
      </c>
      <c r="AB8" s="5">
        <f t="shared" si="6"/>
        <v>-14.703684865444673</v>
      </c>
      <c r="AC8"/>
      <c r="AD8"/>
      <c r="AE8"/>
      <c r="AF8" s="9">
        <v>1</v>
      </c>
      <c r="AG8">
        <v>-0.630176131342851</v>
      </c>
      <c r="AH8">
        <v>1.4915526259985701</v>
      </c>
      <c r="AI8">
        <v>-4.5434782608695699</v>
      </c>
      <c r="AJ8">
        <v>12.438563327032099</v>
      </c>
      <c r="AK8">
        <v>-1.4278234379200101</v>
      </c>
      <c r="AL8">
        <v>5.9975282647079604</v>
      </c>
      <c r="AM8" s="10">
        <v>-14.7036848654447</v>
      </c>
      <c r="AN8" s="17">
        <v>-2.6281623856132696E-2</v>
      </c>
      <c r="AO8" s="17">
        <v>2.2799592937236431E-2</v>
      </c>
      <c r="AP8" s="17">
        <v>-4.7956434737228618E-2</v>
      </c>
      <c r="AQ8" s="17">
        <v>1.6730078081151754E-2</v>
      </c>
      <c r="AR8"/>
      <c r="AS8" s="9">
        <v>1</v>
      </c>
      <c r="AT8">
        <v>-0.58138307547125201</v>
      </c>
      <c r="AU8">
        <v>0.48350004595225998</v>
      </c>
      <c r="AV8">
        <v>-4.5434782608695699</v>
      </c>
      <c r="AW8">
        <v>12.438563327032099</v>
      </c>
      <c r="AX8">
        <v>-1.4278234379200101</v>
      </c>
      <c r="AY8">
        <v>5.9975282647079604</v>
      </c>
      <c r="AZ8" s="10">
        <v>-14.7036848654447</v>
      </c>
      <c r="BA8" s="17">
        <v>-2.6281623856132696E-2</v>
      </c>
      <c r="BB8" s="17">
        <v>2.2799592937236431E-2</v>
      </c>
      <c r="BC8" s="17">
        <v>-4.7956434737228618E-2</v>
      </c>
      <c r="BD8" s="17">
        <v>1.6730078081151754E-2</v>
      </c>
      <c r="BE8"/>
      <c r="BF8" s="9">
        <v>1</v>
      </c>
      <c r="BG8">
        <f t="shared" si="7"/>
        <v>-0.6057796034070515</v>
      </c>
      <c r="BH8">
        <f t="shared" si="8"/>
        <v>0.98752633597541506</v>
      </c>
      <c r="BI8">
        <v>-4.5434782608695699</v>
      </c>
      <c r="BJ8">
        <v>12.438563327032099</v>
      </c>
      <c r="BK8">
        <v>-1.4278234379200101</v>
      </c>
      <c r="BL8">
        <v>5.9975282647079604</v>
      </c>
      <c r="BM8" s="10">
        <v>-14.7036848654447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</row>
    <row r="9" spans="1:1032" x14ac:dyDescent="0.2">
      <c r="A9" t="s">
        <v>42</v>
      </c>
      <c r="B9" t="s">
        <v>34</v>
      </c>
      <c r="C9">
        <v>1</v>
      </c>
      <c r="D9" s="2">
        <v>1.7884915154644401</v>
      </c>
      <c r="E9" s="2">
        <v>-1.2883160084303</v>
      </c>
      <c r="F9" t="s">
        <v>35</v>
      </c>
      <c r="G9">
        <v>1</v>
      </c>
      <c r="H9" s="2">
        <v>1.2944252282992299</v>
      </c>
      <c r="I9" s="2">
        <v>-1.12085040695196</v>
      </c>
      <c r="J9" s="3"/>
      <c r="K9" s="1">
        <v>1013</v>
      </c>
      <c r="L9" s="1">
        <v>2.2222222220000001</v>
      </c>
      <c r="M9" s="1">
        <v>0</v>
      </c>
      <c r="N9" s="1">
        <v>16</v>
      </c>
      <c r="O9" s="1">
        <v>41</v>
      </c>
      <c r="P9" s="4"/>
      <c r="Q9" s="1">
        <v>10</v>
      </c>
      <c r="R9" s="5">
        <f t="shared" si="0"/>
        <v>4.4565217391304346</v>
      </c>
      <c r="S9" s="1">
        <f t="shared" si="1"/>
        <v>19.860586011342154</v>
      </c>
      <c r="T9" s="5">
        <f t="shared" si="2"/>
        <v>11.655954631379961</v>
      </c>
      <c r="U9"/>
      <c r="V9" s="5">
        <v>-0.78497230222327097</v>
      </c>
      <c r="W9"/>
      <c r="X9" s="1">
        <f t="shared" si="3"/>
        <v>-3.4982461294732725</v>
      </c>
      <c r="Y9" s="5">
        <f t="shared" si="4"/>
        <v>-3.9880026153149251</v>
      </c>
      <c r="Z9"/>
      <c r="AA9" s="1">
        <f t="shared" si="5"/>
        <v>-9.1496015416043264</v>
      </c>
      <c r="AB9" s="5">
        <f t="shared" si="6"/>
        <v>-6.093214154660215</v>
      </c>
      <c r="AC9"/>
      <c r="AD9"/>
      <c r="AE9"/>
      <c r="AF9" s="9">
        <v>1</v>
      </c>
      <c r="AG9">
        <v>-1.2883160084303</v>
      </c>
      <c r="AH9">
        <v>1.7884915154644401</v>
      </c>
      <c r="AI9">
        <v>4.4565217391304301</v>
      </c>
      <c r="AJ9">
        <v>11.65595463138</v>
      </c>
      <c r="AK9">
        <v>-0.78497230222327097</v>
      </c>
      <c r="AL9">
        <v>-3.9880026153149202</v>
      </c>
      <c r="AM9" s="10">
        <v>-6.0932141546602203</v>
      </c>
      <c r="AN9" s="17">
        <v>-5.2204022165040359E-3</v>
      </c>
      <c r="AO9" s="17">
        <v>-2.2420174117725698E-3</v>
      </c>
      <c r="AP9" s="17">
        <v>-3.1702423010808528E-2</v>
      </c>
      <c r="AQ9" s="17">
        <v>3.8635655854839961E-2</v>
      </c>
      <c r="AR9"/>
      <c r="AS9" s="9">
        <v>1</v>
      </c>
      <c r="AT9">
        <v>-1.12085040695196</v>
      </c>
      <c r="AU9">
        <v>1.2944252282992299</v>
      </c>
      <c r="AV9">
        <v>4.4565217391304301</v>
      </c>
      <c r="AW9">
        <v>11.65595463138</v>
      </c>
      <c r="AX9">
        <v>-0.78497230222327097</v>
      </c>
      <c r="AY9">
        <v>-3.9880026153149202</v>
      </c>
      <c r="AZ9" s="10">
        <v>-6.0932141546602203</v>
      </c>
      <c r="BA9" s="17">
        <v>-5.2204022165040359E-3</v>
      </c>
      <c r="BB9" s="17">
        <v>-2.2420174117725698E-3</v>
      </c>
      <c r="BC9" s="17">
        <v>-3.1702423010808528E-2</v>
      </c>
      <c r="BD9" s="17">
        <v>3.8635655854839961E-2</v>
      </c>
      <c r="BE9"/>
      <c r="BF9" s="9">
        <v>1</v>
      </c>
      <c r="BG9">
        <f t="shared" si="7"/>
        <v>-1.20458320769113</v>
      </c>
      <c r="BH9">
        <f t="shared" si="8"/>
        <v>1.5414583718818351</v>
      </c>
      <c r="BI9">
        <v>4.4565217391304301</v>
      </c>
      <c r="BJ9">
        <v>11.65595463138</v>
      </c>
      <c r="BK9">
        <v>-0.78497230222327097</v>
      </c>
      <c r="BL9">
        <v>-3.9880026153149202</v>
      </c>
      <c r="BM9" s="10">
        <v>-6.0932141546602203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</row>
    <row r="10" spans="1:1032" x14ac:dyDescent="0.2">
      <c r="A10" t="s">
        <v>43</v>
      </c>
      <c r="B10" t="s">
        <v>34</v>
      </c>
      <c r="C10">
        <v>1</v>
      </c>
      <c r="D10" s="2">
        <v>0.87848367084083701</v>
      </c>
      <c r="E10" s="2">
        <v>-0.31765504146196799</v>
      </c>
      <c r="F10" t="s">
        <v>35</v>
      </c>
      <c r="G10">
        <v>1</v>
      </c>
      <c r="H10" s="2">
        <v>1.3497740606411199</v>
      </c>
      <c r="I10" s="2">
        <v>-0.26745777439024698</v>
      </c>
      <c r="J10" s="3"/>
      <c r="K10" s="1">
        <v>1015</v>
      </c>
      <c r="L10" s="1">
        <v>13</v>
      </c>
      <c r="M10" s="1">
        <v>0</v>
      </c>
      <c r="N10" s="1">
        <v>9</v>
      </c>
      <c r="O10" s="1">
        <v>35</v>
      </c>
      <c r="P10"/>
      <c r="Q10" s="1">
        <v>2</v>
      </c>
      <c r="R10" s="5">
        <f t="shared" si="0"/>
        <v>-3.5434782608695654</v>
      </c>
      <c r="S10" s="1">
        <f t="shared" si="1"/>
        <v>12.5562381852552</v>
      </c>
      <c r="T10" s="5">
        <f t="shared" si="2"/>
        <v>4.3516068052930077</v>
      </c>
      <c r="U10"/>
      <c r="V10" s="5">
        <v>2.3328557062819901</v>
      </c>
      <c r="W10"/>
      <c r="X10" s="1">
        <f t="shared" si="3"/>
        <v>-8.2664234809557477</v>
      </c>
      <c r="Y10" s="5">
        <f t="shared" si="4"/>
        <v>-8.7561799667974007</v>
      </c>
      <c r="Z10"/>
      <c r="AA10" s="1">
        <f t="shared" si="5"/>
        <v>10.151670767223335</v>
      </c>
      <c r="AB10" s="5">
        <f t="shared" si="6"/>
        <v>13.208058154167446</v>
      </c>
      <c r="AC10"/>
      <c r="AD10"/>
      <c r="AE10"/>
      <c r="AF10" s="9">
        <v>1</v>
      </c>
      <c r="AG10">
        <v>-0.31765504146196799</v>
      </c>
      <c r="AH10">
        <v>0.87848367084083701</v>
      </c>
      <c r="AI10">
        <v>-3.5434782608695699</v>
      </c>
      <c r="AJ10">
        <v>4.3516068052930104</v>
      </c>
      <c r="AK10">
        <v>2.3328557062819901</v>
      </c>
      <c r="AL10">
        <v>-8.7561799667974007</v>
      </c>
      <c r="AM10" s="10">
        <v>13.2080581541674</v>
      </c>
      <c r="AN10" s="17">
        <v>-2.7978317709245675E-2</v>
      </c>
      <c r="AO10" s="17">
        <v>-9.7251005982987703E-3</v>
      </c>
      <c r="AP10" s="17">
        <v>-4.4961013185669418E-2</v>
      </c>
      <c r="AQ10" s="17">
        <v>4.2861925206973059E-2</v>
      </c>
      <c r="AR10"/>
      <c r="AS10" s="9">
        <v>1</v>
      </c>
      <c r="AT10">
        <v>-0.26745777439024698</v>
      </c>
      <c r="AU10">
        <v>1.3497740606411199</v>
      </c>
      <c r="AV10">
        <v>-3.5434782608695699</v>
      </c>
      <c r="AW10">
        <v>4.3516068052930104</v>
      </c>
      <c r="AX10">
        <v>2.3328557062819901</v>
      </c>
      <c r="AY10">
        <v>-8.7561799667974007</v>
      </c>
      <c r="AZ10" s="10">
        <v>13.2080581541674</v>
      </c>
      <c r="BA10" s="17">
        <v>-2.7978317709245675E-2</v>
      </c>
      <c r="BB10" s="17">
        <v>-9.7251005982987703E-3</v>
      </c>
      <c r="BC10" s="17">
        <v>-4.4961013185669418E-2</v>
      </c>
      <c r="BD10" s="17">
        <v>4.2861925206973059E-2</v>
      </c>
      <c r="BE10"/>
      <c r="BF10" s="9">
        <v>1</v>
      </c>
      <c r="BG10">
        <f t="shared" si="7"/>
        <v>-0.29255640792610749</v>
      </c>
      <c r="BH10">
        <f t="shared" si="8"/>
        <v>1.1141288657409785</v>
      </c>
      <c r="BI10">
        <v>-3.5434782608695699</v>
      </c>
      <c r="BJ10">
        <v>4.3516068052930104</v>
      </c>
      <c r="BK10">
        <v>2.3328557062819901</v>
      </c>
      <c r="BL10">
        <v>-8.7561799667974007</v>
      </c>
      <c r="BM10" s="10">
        <v>13.2080581541674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</row>
    <row r="11" spans="1:1032" x14ac:dyDescent="0.2">
      <c r="A11" t="s">
        <v>44</v>
      </c>
      <c r="B11" t="s">
        <v>34</v>
      </c>
      <c r="C11">
        <v>1</v>
      </c>
      <c r="D11" s="2">
        <v>1.7311627656244499</v>
      </c>
      <c r="E11" s="2">
        <v>-0.92782540098964295</v>
      </c>
      <c r="F11" t="s">
        <v>35</v>
      </c>
      <c r="G11">
        <v>1</v>
      </c>
      <c r="H11" s="2">
        <v>1.7095233237052601</v>
      </c>
      <c r="I11" s="2">
        <v>-0.99551286792070004</v>
      </c>
      <c r="J11" s="3"/>
      <c r="K11" s="1">
        <v>1016</v>
      </c>
      <c r="L11" s="1">
        <v>1</v>
      </c>
      <c r="M11" s="1">
        <v>0</v>
      </c>
      <c r="N11" s="1">
        <v>15</v>
      </c>
      <c r="O11" s="1">
        <v>40</v>
      </c>
      <c r="P11"/>
      <c r="Q11" s="1">
        <v>9</v>
      </c>
      <c r="R11" s="5">
        <f t="shared" si="0"/>
        <v>3.4565217391304346</v>
      </c>
      <c r="S11" s="1">
        <f t="shared" si="1"/>
        <v>11.947542533081284</v>
      </c>
      <c r="T11" s="5">
        <f t="shared" si="2"/>
        <v>3.7429111531190919</v>
      </c>
      <c r="U11"/>
      <c r="V11" s="5">
        <v>-1.1385404268275501</v>
      </c>
      <c r="W11"/>
      <c r="X11" s="1">
        <f t="shared" si="3"/>
        <v>-3.9353897362082706</v>
      </c>
      <c r="Y11" s="5">
        <f t="shared" si="4"/>
        <v>-4.4251462220499231</v>
      </c>
      <c r="Z11"/>
      <c r="AA11" s="1">
        <f t="shared" si="5"/>
        <v>-4.2614556618498085</v>
      </c>
      <c r="AB11" s="5">
        <f t="shared" si="6"/>
        <v>-1.2050682749056971</v>
      </c>
      <c r="AC11"/>
      <c r="AD11"/>
      <c r="AE11"/>
      <c r="AF11" s="9">
        <v>1</v>
      </c>
      <c r="AG11">
        <v>-0.92782540098964295</v>
      </c>
      <c r="AH11">
        <v>1.7311627656244499</v>
      </c>
      <c r="AI11">
        <v>3.4565217391304301</v>
      </c>
      <c r="AJ11">
        <v>3.7429111531190902</v>
      </c>
      <c r="AK11">
        <v>-1.1385404268275501</v>
      </c>
      <c r="AL11">
        <v>-4.4251462220499196</v>
      </c>
      <c r="AM11" s="10">
        <v>-1.2050682749057</v>
      </c>
      <c r="AN11" s="17">
        <v>-2.4256961891252336E-2</v>
      </c>
      <c r="AO11" s="17">
        <v>6.4198190171583028E-4</v>
      </c>
      <c r="AP11" s="17">
        <v>4.2526051394899851E-3</v>
      </c>
      <c r="AQ11" s="17">
        <v>-1.2916181673353512E-2</v>
      </c>
      <c r="AR11"/>
      <c r="AS11" s="9">
        <v>1</v>
      </c>
      <c r="AT11">
        <v>-0.99551286792070004</v>
      </c>
      <c r="AU11">
        <v>1.7095233237052601</v>
      </c>
      <c r="AV11">
        <v>3.4565217391304301</v>
      </c>
      <c r="AW11">
        <v>3.7429111531190902</v>
      </c>
      <c r="AX11">
        <v>-1.1385404268275501</v>
      </c>
      <c r="AY11">
        <v>-4.4251462220499196</v>
      </c>
      <c r="AZ11" s="10">
        <v>-1.2050682749057</v>
      </c>
      <c r="BA11" s="17">
        <v>-2.4256961891252336E-2</v>
      </c>
      <c r="BB11" s="17">
        <v>6.4198190171583028E-4</v>
      </c>
      <c r="BC11" s="17">
        <v>4.2526051394899851E-3</v>
      </c>
      <c r="BD11" s="17">
        <v>-1.2916181673353512E-2</v>
      </c>
      <c r="BE11"/>
      <c r="BF11" s="9">
        <v>1</v>
      </c>
      <c r="BG11">
        <f t="shared" si="7"/>
        <v>-0.96166913445517155</v>
      </c>
      <c r="BH11">
        <f t="shared" si="8"/>
        <v>1.7203430446648551</v>
      </c>
      <c r="BI11">
        <v>3.4565217391304301</v>
      </c>
      <c r="BJ11">
        <v>3.7429111531190902</v>
      </c>
      <c r="BK11">
        <v>-1.1385404268275501</v>
      </c>
      <c r="BL11">
        <v>-4.4251462220499196</v>
      </c>
      <c r="BM11" s="10">
        <v>-1.2050682749057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</row>
    <row r="12" spans="1:1032" x14ac:dyDescent="0.2">
      <c r="A12" t="s">
        <v>45</v>
      </c>
      <c r="B12" t="s">
        <v>34</v>
      </c>
      <c r="C12">
        <v>1</v>
      </c>
      <c r="D12" s="2">
        <v>-1.09295787617891</v>
      </c>
      <c r="E12" s="2">
        <v>0.50172219613637703</v>
      </c>
      <c r="F12" t="s">
        <v>35</v>
      </c>
      <c r="G12">
        <v>1</v>
      </c>
      <c r="H12" s="2">
        <v>-1.196642174415</v>
      </c>
      <c r="I12" s="2">
        <v>6.4863079790667702E-2</v>
      </c>
      <c r="J12" s="3"/>
      <c r="K12" s="1">
        <v>1019</v>
      </c>
      <c r="L12" s="1">
        <v>5</v>
      </c>
      <c r="M12" s="1">
        <v>0</v>
      </c>
      <c r="N12" s="1">
        <v>15</v>
      </c>
      <c r="O12" s="1">
        <v>39</v>
      </c>
      <c r="P12"/>
      <c r="Q12" s="1">
        <v>8</v>
      </c>
      <c r="R12" s="5">
        <f t="shared" si="0"/>
        <v>2.4565217391304346</v>
      </c>
      <c r="S12" s="1">
        <f t="shared" si="1"/>
        <v>6.0344990548204152</v>
      </c>
      <c r="T12" s="5">
        <f t="shared" si="2"/>
        <v>-2.1701323251417772</v>
      </c>
      <c r="U12"/>
      <c r="V12" s="5">
        <v>1.85916175422969E-2</v>
      </c>
      <c r="W12"/>
      <c r="X12" s="1">
        <f t="shared" si="3"/>
        <v>4.5670712658251074E-2</v>
      </c>
      <c r="Y12" s="5">
        <f t="shared" si="4"/>
        <v>-0.44408577318340159</v>
      </c>
      <c r="Z12"/>
      <c r="AA12" s="1">
        <f t="shared" si="5"/>
        <v>-4.0346270205211428E-2</v>
      </c>
      <c r="AB12" s="5">
        <f t="shared" si="6"/>
        <v>3.0160411167388999</v>
      </c>
      <c r="AC12"/>
      <c r="AD12"/>
      <c r="AE12"/>
      <c r="AF12" s="9">
        <v>1</v>
      </c>
      <c r="AG12">
        <v>0.50172219613637703</v>
      </c>
      <c r="AH12">
        <v>-1.09295787617891</v>
      </c>
      <c r="AI12">
        <v>2.4565217391304301</v>
      </c>
      <c r="AJ12">
        <v>-2.1701323251417799</v>
      </c>
      <c r="AK12">
        <v>1.85916175422969E-2</v>
      </c>
      <c r="AL12">
        <v>-0.44408577318340198</v>
      </c>
      <c r="AM12" s="10">
        <v>3.0160411167388999</v>
      </c>
      <c r="AN12" s="17">
        <v>-4.8466677931929839E-2</v>
      </c>
      <c r="AO12" s="17">
        <v>3.1742039412531328E-2</v>
      </c>
      <c r="AP12" s="17">
        <v>1.2254813507017886E-2</v>
      </c>
      <c r="AQ12" s="17">
        <v>-5.9704102106674165E-4</v>
      </c>
      <c r="AR12"/>
      <c r="AS12" s="9">
        <v>1</v>
      </c>
      <c r="AT12">
        <v>6.4863079790667702E-2</v>
      </c>
      <c r="AU12">
        <v>-1.196642174415</v>
      </c>
      <c r="AV12">
        <v>2.4565217391304301</v>
      </c>
      <c r="AW12">
        <v>-2.1701323251417799</v>
      </c>
      <c r="AX12">
        <v>1.85916175422969E-2</v>
      </c>
      <c r="AY12">
        <v>-0.44408577318340198</v>
      </c>
      <c r="AZ12" s="10">
        <v>3.0160411167388999</v>
      </c>
      <c r="BA12" s="17">
        <v>-4.8466677931929839E-2</v>
      </c>
      <c r="BB12" s="17">
        <v>3.1742039412531328E-2</v>
      </c>
      <c r="BC12" s="17">
        <v>1.2254813507017886E-2</v>
      </c>
      <c r="BD12" s="17">
        <v>-5.9704102106674165E-4</v>
      </c>
      <c r="BE12"/>
      <c r="BF12" s="9">
        <v>1</v>
      </c>
      <c r="BG12">
        <f t="shared" si="7"/>
        <v>0.28329263796352239</v>
      </c>
      <c r="BH12">
        <f t="shared" si="8"/>
        <v>-1.144800025296955</v>
      </c>
      <c r="BI12">
        <v>2.4565217391304301</v>
      </c>
      <c r="BJ12">
        <v>-2.1701323251417799</v>
      </c>
      <c r="BK12">
        <v>1.85916175422969E-2</v>
      </c>
      <c r="BL12">
        <v>-0.44408577318340198</v>
      </c>
      <c r="BM12" s="10">
        <v>3.0160411167388999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</row>
    <row r="13" spans="1:1032" x14ac:dyDescent="0.2">
      <c r="A13" t="s">
        <v>46</v>
      </c>
      <c r="B13" t="s">
        <v>34</v>
      </c>
      <c r="C13">
        <v>1</v>
      </c>
      <c r="D13" s="2">
        <v>0.778223289428422</v>
      </c>
      <c r="E13" s="2">
        <v>-0.102781129334979</v>
      </c>
      <c r="F13" t="s">
        <v>35</v>
      </c>
      <c r="G13">
        <v>1</v>
      </c>
      <c r="H13" s="2">
        <v>-0.79263613146103995</v>
      </c>
      <c r="I13" s="2">
        <v>0.42355739448826302</v>
      </c>
      <c r="J13" s="3"/>
      <c r="K13" s="1">
        <v>1021</v>
      </c>
      <c r="L13" s="1">
        <v>3</v>
      </c>
      <c r="M13" s="1">
        <v>0</v>
      </c>
      <c r="N13" s="1">
        <v>11</v>
      </c>
      <c r="O13" s="1">
        <v>37</v>
      </c>
      <c r="P13"/>
      <c r="Q13" s="1">
        <v>4</v>
      </c>
      <c r="R13" s="5">
        <f t="shared" si="0"/>
        <v>-1.5434782608695654</v>
      </c>
      <c r="S13" s="1">
        <f t="shared" si="1"/>
        <v>2.382325141776938</v>
      </c>
      <c r="T13" s="5">
        <f t="shared" si="2"/>
        <v>-5.8223062381852539</v>
      </c>
      <c r="U13"/>
      <c r="V13" s="5">
        <v>-0.55997440464262704</v>
      </c>
      <c r="W13"/>
      <c r="X13" s="1">
        <f t="shared" si="3"/>
        <v>0.86430832020927228</v>
      </c>
      <c r="Y13" s="5">
        <f t="shared" si="4"/>
        <v>0.37455183436761963</v>
      </c>
      <c r="Z13"/>
      <c r="AA13" s="1">
        <f t="shared" si="5"/>
        <v>3.2603424693748408</v>
      </c>
      <c r="AB13" s="5">
        <f t="shared" si="6"/>
        <v>6.3167298563189522</v>
      </c>
      <c r="AC13"/>
      <c r="AD13"/>
      <c r="AE13"/>
      <c r="AF13" s="9">
        <v>1</v>
      </c>
      <c r="AG13">
        <v>-0.102781129334979</v>
      </c>
      <c r="AH13">
        <v>0.778223289428422</v>
      </c>
      <c r="AI13">
        <v>-1.5434782608695701</v>
      </c>
      <c r="AJ13">
        <v>-5.8223062381852504</v>
      </c>
      <c r="AK13">
        <v>-0.55997440464262704</v>
      </c>
      <c r="AL13">
        <v>0.37455183436762002</v>
      </c>
      <c r="AM13" s="10">
        <v>6.3167298563189496</v>
      </c>
      <c r="AN13" s="17">
        <v>1.9121762452489262E-2</v>
      </c>
      <c r="AO13" s="17">
        <v>-2.749338849751138E-2</v>
      </c>
      <c r="AP13" s="17">
        <v>4.5495775991904186E-2</v>
      </c>
      <c r="AQ13" s="17">
        <v>-4.5643610093857243E-2</v>
      </c>
      <c r="AR13"/>
      <c r="AS13" s="9">
        <v>1</v>
      </c>
      <c r="AT13">
        <v>0.42355739448826302</v>
      </c>
      <c r="AU13">
        <v>-0.79263613146103995</v>
      </c>
      <c r="AV13">
        <v>-1.5434782608695701</v>
      </c>
      <c r="AW13">
        <v>-5.8223062381852504</v>
      </c>
      <c r="AX13">
        <v>-0.55997440464262704</v>
      </c>
      <c r="AY13">
        <v>0.37455183436762002</v>
      </c>
      <c r="AZ13" s="10">
        <v>6.3167298563189496</v>
      </c>
      <c r="BA13" s="17">
        <v>1.9121762452489262E-2</v>
      </c>
      <c r="BB13" s="17">
        <v>-2.749338849751138E-2</v>
      </c>
      <c r="BC13" s="17">
        <v>4.5495775991904186E-2</v>
      </c>
      <c r="BD13" s="17">
        <v>-4.5643610093857243E-2</v>
      </c>
      <c r="BE13"/>
      <c r="BF13" s="9">
        <v>1</v>
      </c>
      <c r="BG13">
        <f t="shared" si="7"/>
        <v>0.160388132576642</v>
      </c>
      <c r="BH13">
        <f t="shared" si="8"/>
        <v>-7.2064210163089726E-3</v>
      </c>
      <c r="BI13">
        <v>-1.5434782608695701</v>
      </c>
      <c r="BJ13">
        <v>-5.8223062381852504</v>
      </c>
      <c r="BK13">
        <v>-0.55997440464262704</v>
      </c>
      <c r="BL13">
        <v>0.37455183436762002</v>
      </c>
      <c r="BM13" s="10">
        <v>6.3167298563189496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</row>
    <row r="14" spans="1:1032" x14ac:dyDescent="0.2">
      <c r="A14" t="s">
        <v>47</v>
      </c>
      <c r="B14" t="s">
        <v>34</v>
      </c>
      <c r="C14">
        <v>1</v>
      </c>
      <c r="D14" s="2">
        <v>1.2578666495770701</v>
      </c>
      <c r="E14" s="2">
        <v>-1.33717506666551</v>
      </c>
      <c r="F14" t="s">
        <v>35</v>
      </c>
      <c r="G14">
        <v>1</v>
      </c>
      <c r="H14" s="2">
        <v>1.2424218404799099</v>
      </c>
      <c r="I14" s="2">
        <v>-1.3780885598827499</v>
      </c>
      <c r="J14" s="3"/>
      <c r="K14" s="1">
        <v>1242</v>
      </c>
      <c r="L14" s="1">
        <v>10</v>
      </c>
      <c r="M14" s="1">
        <v>0</v>
      </c>
      <c r="N14" s="1">
        <v>14</v>
      </c>
      <c r="O14" s="1">
        <v>40</v>
      </c>
      <c r="P14"/>
      <c r="Q14" s="1">
        <v>8</v>
      </c>
      <c r="R14" s="5">
        <f t="shared" si="0"/>
        <v>2.4565217391304346</v>
      </c>
      <c r="S14" s="1">
        <f t="shared" si="1"/>
        <v>6.0344990548204152</v>
      </c>
      <c r="T14" s="5">
        <f t="shared" si="2"/>
        <v>-2.1701323251417772</v>
      </c>
      <c r="U14"/>
      <c r="V14" s="5">
        <v>1.4650066730046101</v>
      </c>
      <c r="W14"/>
      <c r="X14" s="1">
        <f t="shared" si="3"/>
        <v>3.5988207402069765</v>
      </c>
      <c r="Y14" s="5">
        <f t="shared" si="4"/>
        <v>3.109064254365324</v>
      </c>
      <c r="Z14"/>
      <c r="AA14" s="1">
        <f t="shared" si="5"/>
        <v>-3.179258337635714</v>
      </c>
      <c r="AB14" s="5">
        <f t="shared" si="6"/>
        <v>-0.12287095069160259</v>
      </c>
      <c r="AC14"/>
      <c r="AD14"/>
      <c r="AE14"/>
      <c r="AF14" s="9">
        <v>1</v>
      </c>
      <c r="AG14">
        <v>-1.33717506666551</v>
      </c>
      <c r="AH14">
        <v>1.2578666495770701</v>
      </c>
      <c r="AI14">
        <v>2.4565217391304301</v>
      </c>
      <c r="AJ14">
        <v>-2.1701323251417799</v>
      </c>
      <c r="AK14">
        <v>1.4650066730046101</v>
      </c>
      <c r="AL14">
        <v>3.10906425436532</v>
      </c>
      <c r="AM14" s="10">
        <v>-0.122870950691603</v>
      </c>
      <c r="AN14" s="17">
        <v>-6.4234412156457435E-2</v>
      </c>
      <c r="AO14" s="17">
        <v>5.9478965525913738E-2</v>
      </c>
      <c r="AP14" s="17">
        <v>4.4898223706755183E-2</v>
      </c>
      <c r="AQ14" s="17">
        <v>-4.2057682059620641E-2</v>
      </c>
      <c r="AR14"/>
      <c r="AS14" s="9">
        <v>1</v>
      </c>
      <c r="AT14">
        <v>-1.3780885598827499</v>
      </c>
      <c r="AU14">
        <v>1.2424218404799099</v>
      </c>
      <c r="AV14">
        <v>2.4565217391304301</v>
      </c>
      <c r="AW14">
        <v>-2.1701323251417799</v>
      </c>
      <c r="AX14">
        <v>1.4650066730046101</v>
      </c>
      <c r="AY14">
        <v>3.10906425436532</v>
      </c>
      <c r="AZ14" s="10">
        <v>-0.122870950691603</v>
      </c>
      <c r="BA14" s="17">
        <v>-6.4234412156457435E-2</v>
      </c>
      <c r="BB14" s="17">
        <v>5.9478965525913738E-2</v>
      </c>
      <c r="BC14" s="17">
        <v>4.4898223706755183E-2</v>
      </c>
      <c r="BD14" s="17">
        <v>-4.2057682059620641E-2</v>
      </c>
      <c r="BE14"/>
      <c r="BF14" s="9">
        <v>1</v>
      </c>
      <c r="BG14">
        <f t="shared" si="7"/>
        <v>-1.3576318132741299</v>
      </c>
      <c r="BH14">
        <f t="shared" si="8"/>
        <v>1.2501442450284901</v>
      </c>
      <c r="BI14">
        <v>2.4565217391304301</v>
      </c>
      <c r="BJ14">
        <v>-2.1701323251417799</v>
      </c>
      <c r="BK14">
        <v>1.4650066730046101</v>
      </c>
      <c r="BL14">
        <v>3.10906425436532</v>
      </c>
      <c r="BM14" s="10">
        <v>-0.122870950691603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</row>
    <row r="15" spans="1:1032" x14ac:dyDescent="0.2">
      <c r="A15" t="s">
        <v>48</v>
      </c>
      <c r="B15" t="s">
        <v>34</v>
      </c>
      <c r="C15">
        <v>1</v>
      </c>
      <c r="D15" s="2">
        <v>0.29346070195963397</v>
      </c>
      <c r="E15" s="2">
        <v>2.3233467869145001</v>
      </c>
      <c r="F15" t="s">
        <v>35</v>
      </c>
      <c r="G15">
        <v>1</v>
      </c>
      <c r="H15" s="2">
        <v>0.158890685222914</v>
      </c>
      <c r="I15" s="2">
        <v>2.4999763710985601</v>
      </c>
      <c r="J15" s="3"/>
      <c r="K15" s="1">
        <v>1243</v>
      </c>
      <c r="L15" s="1">
        <v>3</v>
      </c>
      <c r="M15" s="1">
        <v>0</v>
      </c>
      <c r="N15" s="1">
        <v>11</v>
      </c>
      <c r="O15" s="1">
        <v>35</v>
      </c>
      <c r="P15"/>
      <c r="Q15" s="1">
        <v>4</v>
      </c>
      <c r="R15" s="5">
        <f t="shared" si="0"/>
        <v>-1.5434782608695654</v>
      </c>
      <c r="S15" s="1">
        <f t="shared" si="1"/>
        <v>2.382325141776938</v>
      </c>
      <c r="T15" s="5">
        <f t="shared" si="2"/>
        <v>-5.8223062381852539</v>
      </c>
      <c r="U15"/>
      <c r="V15" s="5">
        <v>-0.55997440464262704</v>
      </c>
      <c r="W15"/>
      <c r="X15" s="1">
        <f t="shared" si="3"/>
        <v>0.86430832020927228</v>
      </c>
      <c r="Y15" s="5">
        <f t="shared" si="4"/>
        <v>0.37455183436761963</v>
      </c>
      <c r="Z15"/>
      <c r="AA15" s="1">
        <f t="shared" si="5"/>
        <v>3.2603424693748408</v>
      </c>
      <c r="AB15" s="5">
        <f t="shared" si="6"/>
        <v>6.3167298563189522</v>
      </c>
      <c r="AC15"/>
      <c r="AD15"/>
      <c r="AE15"/>
      <c r="AF15" s="9">
        <v>1</v>
      </c>
      <c r="AG15">
        <v>2.3233467869145001</v>
      </c>
      <c r="AH15">
        <v>0.29346070195963397</v>
      </c>
      <c r="AI15">
        <v>-1.5434782608695701</v>
      </c>
      <c r="AJ15">
        <v>-5.8223062381852504</v>
      </c>
      <c r="AK15">
        <v>-0.55997440464262704</v>
      </c>
      <c r="AL15">
        <v>0.37455183436762002</v>
      </c>
      <c r="AM15" s="10">
        <v>6.3167298563189496</v>
      </c>
      <c r="AN15" s="17">
        <v>-1.8572101160996935E-2</v>
      </c>
      <c r="AO15" s="17">
        <v>-1.3470538523922132E-2</v>
      </c>
      <c r="AP15" s="17">
        <v>-2.9200849545176304E-2</v>
      </c>
      <c r="AQ15" s="17">
        <v>-6.1842899193732329E-3</v>
      </c>
      <c r="AR15"/>
      <c r="AS15" s="9">
        <v>1</v>
      </c>
      <c r="AT15">
        <v>2.4999763710985601</v>
      </c>
      <c r="AU15">
        <v>0.158890685222914</v>
      </c>
      <c r="AV15">
        <v>-1.5434782608695701</v>
      </c>
      <c r="AW15">
        <v>-5.8223062381852504</v>
      </c>
      <c r="AX15">
        <v>-0.55997440464262704</v>
      </c>
      <c r="AY15">
        <v>0.37455183436762002</v>
      </c>
      <c r="AZ15" s="10">
        <v>6.3167298563189496</v>
      </c>
      <c r="BA15" s="17">
        <v>-1.8572101160996935E-2</v>
      </c>
      <c r="BB15" s="17">
        <v>-1.3470538523922132E-2</v>
      </c>
      <c r="BC15" s="17">
        <v>-2.9200849545176304E-2</v>
      </c>
      <c r="BD15" s="17">
        <v>-6.1842899193732329E-3</v>
      </c>
      <c r="BE15"/>
      <c r="BF15" s="9">
        <v>1</v>
      </c>
      <c r="BG15">
        <f t="shared" si="7"/>
        <v>2.4116615790065303</v>
      </c>
      <c r="BH15">
        <f t="shared" si="8"/>
        <v>0.22617569359127399</v>
      </c>
      <c r="BI15">
        <v>-1.5434782608695701</v>
      </c>
      <c r="BJ15">
        <v>-5.8223062381852504</v>
      </c>
      <c r="BK15">
        <v>-0.55997440464262704</v>
      </c>
      <c r="BL15">
        <v>0.37455183436762002</v>
      </c>
      <c r="BM15" s="10">
        <v>6.3167298563189496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</row>
    <row r="16" spans="1:1032" x14ac:dyDescent="0.2">
      <c r="A16" t="s">
        <v>49</v>
      </c>
      <c r="B16" t="s">
        <v>34</v>
      </c>
      <c r="C16">
        <v>1</v>
      </c>
      <c r="D16" s="2">
        <v>0.52815290894047795</v>
      </c>
      <c r="E16" s="2">
        <v>0.41789595491778198</v>
      </c>
      <c r="F16" t="s">
        <v>35</v>
      </c>
      <c r="G16">
        <v>1</v>
      </c>
      <c r="H16" s="2">
        <v>1.3882336650187299</v>
      </c>
      <c r="I16" s="2">
        <v>0.38262197075881199</v>
      </c>
      <c r="J16" s="3"/>
      <c r="K16" s="1">
        <v>1244</v>
      </c>
      <c r="L16" s="1">
        <v>7</v>
      </c>
      <c r="M16" s="1">
        <v>4.5454545450000001</v>
      </c>
      <c r="N16" s="1">
        <v>15</v>
      </c>
      <c r="O16" s="1">
        <v>48</v>
      </c>
      <c r="P16"/>
      <c r="Q16" s="1">
        <v>10</v>
      </c>
      <c r="R16" s="5">
        <f t="shared" si="0"/>
        <v>4.4565217391304346</v>
      </c>
      <c r="S16" s="1">
        <f t="shared" si="1"/>
        <v>19.860586011342154</v>
      </c>
      <c r="T16" s="5">
        <f t="shared" si="2"/>
        <v>11.655954631379961</v>
      </c>
      <c r="U16"/>
      <c r="V16" s="5">
        <v>1.6747229562329899</v>
      </c>
      <c r="W16"/>
      <c r="X16" s="1">
        <f t="shared" si="3"/>
        <v>7.4634392614731073</v>
      </c>
      <c r="Y16" s="5">
        <f t="shared" si="4"/>
        <v>6.9736827756314543</v>
      </c>
      <c r="Z16"/>
      <c r="AA16" s="1">
        <f t="shared" si="5"/>
        <v>19.520494797982259</v>
      </c>
      <c r="AB16" s="5">
        <f t="shared" si="6"/>
        <v>22.576882184926369</v>
      </c>
      <c r="AC16"/>
      <c r="AD16"/>
      <c r="AE16"/>
      <c r="AF16" s="9">
        <v>1</v>
      </c>
      <c r="AG16">
        <v>0.41789595491778198</v>
      </c>
      <c r="AH16">
        <v>0.52815290894047795</v>
      </c>
      <c r="AI16">
        <v>4.4565217391304301</v>
      </c>
      <c r="AJ16">
        <v>11.65595463138</v>
      </c>
      <c r="AK16">
        <v>1.6747229562329899</v>
      </c>
      <c r="AL16">
        <v>6.9736827756314499</v>
      </c>
      <c r="AM16" s="10">
        <v>22.576882184926401</v>
      </c>
      <c r="AN16" s="17">
        <v>-3.1848182008203246E-4</v>
      </c>
      <c r="AO16" s="17">
        <v>-1.7899767290717419E-2</v>
      </c>
      <c r="AP16" s="17">
        <v>1.4661041402956484E-2</v>
      </c>
      <c r="AQ16" s="17">
        <v>-2.0689104750807232E-2</v>
      </c>
      <c r="AR16"/>
      <c r="AS16" s="9">
        <v>1</v>
      </c>
      <c r="AT16">
        <v>0.38262197075881199</v>
      </c>
      <c r="AU16">
        <v>1.3882336650187299</v>
      </c>
      <c r="AV16">
        <v>4.4565217391304301</v>
      </c>
      <c r="AW16">
        <v>11.65595463138</v>
      </c>
      <c r="AX16">
        <v>1.6747229562329899</v>
      </c>
      <c r="AY16">
        <v>6.9736827756314499</v>
      </c>
      <c r="AZ16" s="10">
        <v>22.576882184926401</v>
      </c>
      <c r="BA16" s="17">
        <v>-3.1848182008203246E-4</v>
      </c>
      <c r="BB16" s="17">
        <v>-1.7899767290717419E-2</v>
      </c>
      <c r="BC16" s="17">
        <v>1.4661041402956484E-2</v>
      </c>
      <c r="BD16" s="17">
        <v>-2.0689104750807232E-2</v>
      </c>
      <c r="BE16"/>
      <c r="BF16" s="9">
        <v>1</v>
      </c>
      <c r="BG16">
        <f t="shared" si="7"/>
        <v>0.40025896283829698</v>
      </c>
      <c r="BH16">
        <f t="shared" si="8"/>
        <v>0.95819328697960393</v>
      </c>
      <c r="BI16">
        <v>4.4565217391304301</v>
      </c>
      <c r="BJ16">
        <v>11.65595463138</v>
      </c>
      <c r="BK16">
        <v>1.6747229562329899</v>
      </c>
      <c r="BL16">
        <v>6.9736827756314499</v>
      </c>
      <c r="BM16" s="10">
        <v>22.576882184926401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</row>
    <row r="17" spans="1:1032" x14ac:dyDescent="0.2">
      <c r="A17" t="s">
        <v>50</v>
      </c>
      <c r="B17" t="s">
        <v>34</v>
      </c>
      <c r="C17">
        <v>1</v>
      </c>
      <c r="D17" s="2">
        <v>0.335639539402735</v>
      </c>
      <c r="E17" s="2">
        <v>-1.02802608894074</v>
      </c>
      <c r="F17" t="s">
        <v>35</v>
      </c>
      <c r="G17">
        <v>1</v>
      </c>
      <c r="H17" s="2">
        <v>0.220742567604582</v>
      </c>
      <c r="I17" s="2">
        <v>-1.10037060142817</v>
      </c>
      <c r="J17" s="3"/>
      <c r="K17" s="1">
        <v>1245</v>
      </c>
      <c r="L17" s="1">
        <v>4</v>
      </c>
      <c r="M17" s="1">
        <v>1.818181818</v>
      </c>
      <c r="N17" s="1">
        <v>9</v>
      </c>
      <c r="O17" s="1">
        <v>36</v>
      </c>
      <c r="P17"/>
      <c r="Q17" s="1">
        <v>3</v>
      </c>
      <c r="R17" s="5">
        <f t="shared" si="0"/>
        <v>-2.5434782608695654</v>
      </c>
      <c r="S17" s="1">
        <f t="shared" si="1"/>
        <v>6.4692816635160693</v>
      </c>
      <c r="T17" s="5">
        <f t="shared" si="2"/>
        <v>-1.7353497164461231</v>
      </c>
      <c r="U17"/>
      <c r="V17" s="5">
        <v>0.16033473305214499</v>
      </c>
      <c r="W17"/>
      <c r="X17" s="1">
        <f t="shared" si="3"/>
        <v>-0.40780790798045574</v>
      </c>
      <c r="Y17" s="5">
        <f t="shared" si="4"/>
        <v>-0.8975643938221084</v>
      </c>
      <c r="Z17"/>
      <c r="AA17" s="1">
        <f t="shared" si="5"/>
        <v>-0.27823683353850465</v>
      </c>
      <c r="AB17" s="5">
        <f t="shared" si="6"/>
        <v>2.7781505534056068</v>
      </c>
      <c r="AC17"/>
      <c r="AD17"/>
      <c r="AE17"/>
      <c r="AF17" s="9">
        <v>1</v>
      </c>
      <c r="AG17">
        <v>-1.02802608894074</v>
      </c>
      <c r="AH17">
        <v>0.335639539402735</v>
      </c>
      <c r="AI17">
        <v>-2.5434782608695699</v>
      </c>
      <c r="AJ17">
        <v>-1.73534971644612</v>
      </c>
      <c r="AK17">
        <v>0.16033473305214499</v>
      </c>
      <c r="AL17">
        <v>-0.89756439382210795</v>
      </c>
      <c r="AM17" s="10">
        <v>2.7781505534056099</v>
      </c>
      <c r="AN17" s="17">
        <v>2.7070925633151464E-2</v>
      </c>
      <c r="AO17" s="17">
        <v>-2.0652036402618056E-2</v>
      </c>
      <c r="AP17" s="17">
        <v>6.3091975694895865E-3</v>
      </c>
      <c r="AQ17" s="17">
        <v>-7.5640634226206826E-3</v>
      </c>
      <c r="AR17"/>
      <c r="AS17" s="9">
        <v>1</v>
      </c>
      <c r="AT17">
        <v>-1.10037060142817</v>
      </c>
      <c r="AU17">
        <v>0.220742567604582</v>
      </c>
      <c r="AV17">
        <v>-2.5434782608695699</v>
      </c>
      <c r="AW17">
        <v>-1.73534971644612</v>
      </c>
      <c r="AX17">
        <v>0.16033473305214499</v>
      </c>
      <c r="AY17">
        <v>-0.89756439382210795</v>
      </c>
      <c r="AZ17" s="10">
        <v>2.7781505534056099</v>
      </c>
      <c r="BA17" s="17">
        <v>2.7070925633151464E-2</v>
      </c>
      <c r="BB17" s="17">
        <v>-2.0652036402618056E-2</v>
      </c>
      <c r="BC17" s="17">
        <v>6.3091975694895865E-3</v>
      </c>
      <c r="BD17" s="17">
        <v>-7.5640634226206826E-3</v>
      </c>
      <c r="BE17"/>
      <c r="BF17" s="9">
        <v>1</v>
      </c>
      <c r="BG17">
        <f t="shared" si="7"/>
        <v>-1.064198345184455</v>
      </c>
      <c r="BH17">
        <f t="shared" si="8"/>
        <v>0.27819105350365847</v>
      </c>
      <c r="BI17">
        <v>-2.5434782608695699</v>
      </c>
      <c r="BJ17">
        <v>-1.73534971644612</v>
      </c>
      <c r="BK17">
        <v>0.16033473305214499</v>
      </c>
      <c r="BL17">
        <v>-0.89756439382210795</v>
      </c>
      <c r="BM17" s="10">
        <v>2.7781505534056099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</row>
    <row r="18" spans="1:1032" x14ac:dyDescent="0.2">
      <c r="A18" t="s">
        <v>51</v>
      </c>
      <c r="B18" t="s">
        <v>34</v>
      </c>
      <c r="C18">
        <v>1</v>
      </c>
      <c r="D18" s="2">
        <v>0.38173310419464701</v>
      </c>
      <c r="E18" s="2">
        <v>0.96362788831947899</v>
      </c>
      <c r="F18" t="s">
        <v>35</v>
      </c>
      <c r="G18">
        <v>1</v>
      </c>
      <c r="H18" s="2">
        <v>4.8497383402055699E-2</v>
      </c>
      <c r="I18" s="2">
        <v>0.83110448945661097</v>
      </c>
      <c r="J18" s="3"/>
      <c r="K18" s="1">
        <v>1247</v>
      </c>
      <c r="L18" s="1">
        <v>3</v>
      </c>
      <c r="M18" s="1">
        <v>0</v>
      </c>
      <c r="N18" s="1">
        <v>14</v>
      </c>
      <c r="O18" s="1">
        <v>41</v>
      </c>
      <c r="P18"/>
      <c r="Q18" s="1">
        <v>8</v>
      </c>
      <c r="R18" s="5">
        <f t="shared" si="0"/>
        <v>2.4565217391304346</v>
      </c>
      <c r="S18" s="1">
        <f t="shared" si="1"/>
        <v>6.0344990548204152</v>
      </c>
      <c r="T18" s="5">
        <f t="shared" si="2"/>
        <v>-2.1701323251417772</v>
      </c>
      <c r="U18"/>
      <c r="V18" s="5">
        <v>-0.55997440464262704</v>
      </c>
      <c r="W18"/>
      <c r="X18" s="1">
        <f t="shared" si="3"/>
        <v>-1.3755892983612359</v>
      </c>
      <c r="Y18" s="5">
        <f t="shared" si="4"/>
        <v>-1.8653457842028884</v>
      </c>
      <c r="Z18"/>
      <c r="AA18" s="1">
        <f t="shared" si="5"/>
        <v>1.2152185567669866</v>
      </c>
      <c r="AB18" s="5">
        <f t="shared" si="6"/>
        <v>4.2716059437110978</v>
      </c>
      <c r="AC18"/>
      <c r="AD18"/>
      <c r="AE18"/>
      <c r="AF18" s="9">
        <v>1</v>
      </c>
      <c r="AG18">
        <v>0.96362788831947899</v>
      </c>
      <c r="AH18">
        <v>0.38173310419464701</v>
      </c>
      <c r="AI18">
        <v>2.4565217391304301</v>
      </c>
      <c r="AJ18">
        <v>-2.1701323251417799</v>
      </c>
      <c r="AK18">
        <v>-0.55997440464262704</v>
      </c>
      <c r="AL18">
        <v>-1.86534578420289</v>
      </c>
      <c r="AM18" s="10">
        <v>4.2716059437110996</v>
      </c>
      <c r="AN18" s="17">
        <v>-5.4041229560703133E-2</v>
      </c>
      <c r="AO18" s="17">
        <v>3.5092874076880734E-2</v>
      </c>
      <c r="AP18" s="17">
        <v>-2.477930995250744E-2</v>
      </c>
      <c r="AQ18" s="17">
        <v>7.2301784229915587E-3</v>
      </c>
      <c r="AR18"/>
      <c r="AS18" s="9">
        <v>1</v>
      </c>
      <c r="AT18">
        <v>0.83110448945661097</v>
      </c>
      <c r="AU18">
        <v>4.8497383402055699E-2</v>
      </c>
      <c r="AV18">
        <v>2.4565217391304301</v>
      </c>
      <c r="AW18">
        <v>-2.1701323251417799</v>
      </c>
      <c r="AX18">
        <v>-0.55997440464262704</v>
      </c>
      <c r="AY18">
        <v>-1.86534578420289</v>
      </c>
      <c r="AZ18" s="10">
        <v>4.2716059437110996</v>
      </c>
      <c r="BA18" s="17">
        <v>-5.4041229560703133E-2</v>
      </c>
      <c r="BB18" s="17">
        <v>3.5092874076880734E-2</v>
      </c>
      <c r="BC18" s="17">
        <v>-2.477930995250744E-2</v>
      </c>
      <c r="BD18" s="17">
        <v>7.2301784229915587E-3</v>
      </c>
      <c r="BE18"/>
      <c r="BF18" s="9">
        <v>1</v>
      </c>
      <c r="BG18">
        <f t="shared" si="7"/>
        <v>0.89736618888804498</v>
      </c>
      <c r="BH18">
        <f t="shared" si="8"/>
        <v>0.21511524379835134</v>
      </c>
      <c r="BI18">
        <v>2.4565217391304301</v>
      </c>
      <c r="BJ18">
        <v>-2.1701323251417799</v>
      </c>
      <c r="BK18">
        <v>-0.55997440464262704</v>
      </c>
      <c r="BL18">
        <v>-1.86534578420289</v>
      </c>
      <c r="BM18" s="10">
        <v>4.2716059437110996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</row>
    <row r="19" spans="1:1032" x14ac:dyDescent="0.2">
      <c r="A19" t="s">
        <v>52</v>
      </c>
      <c r="B19" t="s">
        <v>34</v>
      </c>
      <c r="C19">
        <v>1</v>
      </c>
      <c r="D19" s="2">
        <v>-0.39823327727121999</v>
      </c>
      <c r="E19" s="2">
        <v>-0.53300784827979497</v>
      </c>
      <c r="F19" t="s">
        <v>35</v>
      </c>
      <c r="G19">
        <v>1</v>
      </c>
      <c r="H19" s="2">
        <v>1.3960926123931601</v>
      </c>
      <c r="I19" s="2">
        <v>-0.54803104572490702</v>
      </c>
      <c r="J19" s="3"/>
      <c r="K19" s="1">
        <v>1248</v>
      </c>
      <c r="L19" s="1">
        <v>0</v>
      </c>
      <c r="M19" s="1">
        <v>0</v>
      </c>
      <c r="N19" s="1">
        <v>14</v>
      </c>
      <c r="O19" s="1">
        <v>39</v>
      </c>
      <c r="P19"/>
      <c r="Q19" s="1">
        <v>8</v>
      </c>
      <c r="R19" s="5">
        <f t="shared" si="0"/>
        <v>2.4565217391304346</v>
      </c>
      <c r="S19" s="1">
        <f t="shared" si="1"/>
        <v>6.0344990548204152</v>
      </c>
      <c r="T19" s="5">
        <f t="shared" si="2"/>
        <v>-2.1701323251417772</v>
      </c>
      <c r="U19"/>
      <c r="V19" s="5">
        <v>-1.4278234379200101</v>
      </c>
      <c r="W19"/>
      <c r="X19" s="1">
        <f t="shared" si="3"/>
        <v>-3.5074793148904595</v>
      </c>
      <c r="Y19" s="5">
        <f t="shared" si="4"/>
        <v>-3.997235800732112</v>
      </c>
      <c r="Z19"/>
      <c r="AA19" s="1">
        <f t="shared" si="5"/>
        <v>3.0985657972252776</v>
      </c>
      <c r="AB19" s="5">
        <f t="shared" si="6"/>
        <v>6.154953184169389</v>
      </c>
      <c r="AC19"/>
      <c r="AD19"/>
      <c r="AE19"/>
      <c r="AF19" s="9">
        <v>1</v>
      </c>
      <c r="AG19">
        <v>-0.53300784827979497</v>
      </c>
      <c r="AH19">
        <v>-0.39823327727121999</v>
      </c>
      <c r="AI19">
        <v>2.4565217391304301</v>
      </c>
      <c r="AJ19">
        <v>-2.1701323251417799</v>
      </c>
      <c r="AK19">
        <v>-1.4278234379200101</v>
      </c>
      <c r="AL19">
        <v>-3.9972358007321098</v>
      </c>
      <c r="AM19" s="10">
        <v>6.1549531841693899</v>
      </c>
      <c r="AN19" s="17">
        <v>-3.0412300093406348E-3</v>
      </c>
      <c r="AO19" s="17">
        <v>-9.9646145527315707E-3</v>
      </c>
      <c r="AP19" s="17">
        <v>-5.0135011539537311E-2</v>
      </c>
      <c r="AQ19" s="17">
        <v>2.3707979986257156E-2</v>
      </c>
      <c r="AR19"/>
      <c r="AS19" s="9">
        <v>1</v>
      </c>
      <c r="AT19">
        <v>-0.54803104572490702</v>
      </c>
      <c r="AU19">
        <v>1.3960926123931601</v>
      </c>
      <c r="AV19">
        <v>2.4565217391304301</v>
      </c>
      <c r="AW19">
        <v>-2.1701323251417799</v>
      </c>
      <c r="AX19">
        <v>-1.4278234379200101</v>
      </c>
      <c r="AY19">
        <v>-3.9972358007321098</v>
      </c>
      <c r="AZ19" s="10">
        <v>6.1549531841693899</v>
      </c>
      <c r="BA19" s="17">
        <v>-3.0412300093406348E-3</v>
      </c>
      <c r="BB19" s="17">
        <v>-9.9646145527315707E-3</v>
      </c>
      <c r="BC19" s="17">
        <v>-5.0135011539537311E-2</v>
      </c>
      <c r="BD19" s="17">
        <v>2.3707979986257156E-2</v>
      </c>
      <c r="BE19"/>
      <c r="BF19" s="9">
        <v>1</v>
      </c>
      <c r="BG19">
        <f t="shared" si="7"/>
        <v>-0.54051944700235099</v>
      </c>
      <c r="BH19">
        <f t="shared" si="8"/>
        <v>0.49892966756097001</v>
      </c>
      <c r="BI19">
        <v>2.4565217391304301</v>
      </c>
      <c r="BJ19">
        <v>-2.1701323251417799</v>
      </c>
      <c r="BK19">
        <v>-1.4278234379200101</v>
      </c>
      <c r="BL19">
        <v>-3.9972358007321098</v>
      </c>
      <c r="BM19" s="10">
        <v>6.1549531841693899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</row>
    <row r="20" spans="1:1032" x14ac:dyDescent="0.2">
      <c r="A20" t="s">
        <v>53</v>
      </c>
      <c r="B20" t="s">
        <v>34</v>
      </c>
      <c r="C20">
        <v>1</v>
      </c>
      <c r="D20" s="2">
        <v>0.56088029420591501</v>
      </c>
      <c r="E20" s="2">
        <v>-5.0058864491185302E-2</v>
      </c>
      <c r="F20" t="s">
        <v>35</v>
      </c>
      <c r="G20">
        <v>1</v>
      </c>
      <c r="H20" s="2">
        <v>0.88447901557917796</v>
      </c>
      <c r="I20" s="2">
        <v>-4.70075364442821E-2</v>
      </c>
      <c r="J20" s="3"/>
      <c r="K20" s="1">
        <v>1249</v>
      </c>
      <c r="L20" s="1">
        <v>3</v>
      </c>
      <c r="M20" s="1">
        <v>2.7272727269999999</v>
      </c>
      <c r="N20" s="1">
        <v>13</v>
      </c>
      <c r="O20" s="1">
        <v>40</v>
      </c>
      <c r="P20"/>
      <c r="Q20" s="1">
        <v>7</v>
      </c>
      <c r="R20" s="5">
        <f t="shared" si="0"/>
        <v>1.4565217391304346</v>
      </c>
      <c r="S20" s="1">
        <f t="shared" si="1"/>
        <v>2.1214555765595455</v>
      </c>
      <c r="T20" s="5">
        <f t="shared" si="2"/>
        <v>-6.0831758034026464</v>
      </c>
      <c r="U20"/>
      <c r="V20" s="5">
        <v>8.6564785260837801E-2</v>
      </c>
      <c r="W20"/>
      <c r="X20" s="1">
        <f t="shared" si="3"/>
        <v>0.12608349157556809</v>
      </c>
      <c r="Y20" s="5">
        <f t="shared" si="4"/>
        <v>-0.36367299426608457</v>
      </c>
      <c r="Z20"/>
      <c r="AA20" s="1">
        <f t="shared" si="5"/>
        <v>-0.52658880712547451</v>
      </c>
      <c r="AB20" s="5">
        <f t="shared" si="6"/>
        <v>2.5297985798186371</v>
      </c>
      <c r="AC20"/>
      <c r="AD20"/>
      <c r="AE20"/>
      <c r="AF20" s="9">
        <v>1</v>
      </c>
      <c r="AG20">
        <v>-5.0058864491185302E-2</v>
      </c>
      <c r="AH20">
        <v>0.56088029420591501</v>
      </c>
      <c r="AI20">
        <v>1.4565217391304299</v>
      </c>
      <c r="AJ20">
        <v>-6.08317580340265</v>
      </c>
      <c r="AK20">
        <v>8.6564785260837801E-2</v>
      </c>
      <c r="AL20">
        <v>-0.36367299426608501</v>
      </c>
      <c r="AM20" s="10">
        <v>2.5297985798186402</v>
      </c>
      <c r="AN20" s="17">
        <v>-3.9733070912725169E-2</v>
      </c>
      <c r="AO20" s="17">
        <v>8.1421279363798303E-3</v>
      </c>
      <c r="AP20" s="17">
        <v>3.2609570090755879E-2</v>
      </c>
      <c r="AQ20" s="17">
        <v>-1.4803829112089752E-2</v>
      </c>
      <c r="AR20"/>
      <c r="AS20" s="9">
        <v>1</v>
      </c>
      <c r="AT20">
        <v>-4.70075364442821E-2</v>
      </c>
      <c r="AU20">
        <v>0.88447901557917796</v>
      </c>
      <c r="AV20">
        <v>1.4565217391304299</v>
      </c>
      <c r="AW20">
        <v>-6.08317580340265</v>
      </c>
      <c r="AX20">
        <v>8.6564785260837801E-2</v>
      </c>
      <c r="AY20">
        <v>-0.36367299426608501</v>
      </c>
      <c r="AZ20" s="10">
        <v>2.5297985798186402</v>
      </c>
      <c r="BA20" s="17">
        <v>-3.9733070912725169E-2</v>
      </c>
      <c r="BB20" s="17">
        <v>8.1421279363798303E-3</v>
      </c>
      <c r="BC20" s="17">
        <v>3.2609570090755879E-2</v>
      </c>
      <c r="BD20" s="17">
        <v>-1.4803829112089752E-2</v>
      </c>
      <c r="BE20"/>
      <c r="BF20" s="9">
        <v>1</v>
      </c>
      <c r="BG20">
        <f t="shared" si="7"/>
        <v>-4.8533200467733698E-2</v>
      </c>
      <c r="BH20">
        <f t="shared" si="8"/>
        <v>0.72267965489254649</v>
      </c>
      <c r="BI20">
        <v>1.4565217391304299</v>
      </c>
      <c r="BJ20">
        <v>-6.08317580340265</v>
      </c>
      <c r="BK20">
        <v>8.6564785260837801E-2</v>
      </c>
      <c r="BL20">
        <v>-0.36367299426608501</v>
      </c>
      <c r="BM20" s="10">
        <v>2.5297985798186402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</row>
    <row r="21" spans="1:1032" x14ac:dyDescent="0.2">
      <c r="A21" t="s">
        <v>54</v>
      </c>
      <c r="B21" t="s">
        <v>34</v>
      </c>
      <c r="C21">
        <v>1</v>
      </c>
      <c r="D21" s="2">
        <v>1.2755845768851</v>
      </c>
      <c r="E21" s="2">
        <v>-1.37843716309985</v>
      </c>
      <c r="F21" t="s">
        <v>35</v>
      </c>
      <c r="G21">
        <v>1</v>
      </c>
      <c r="H21" s="2">
        <v>0.33416994691878599</v>
      </c>
      <c r="I21" s="2">
        <v>-1.27359106030303</v>
      </c>
      <c r="J21" s="3"/>
      <c r="K21" s="1">
        <v>1251</v>
      </c>
      <c r="L21" s="1">
        <v>2</v>
      </c>
      <c r="M21" s="1">
        <v>0</v>
      </c>
      <c r="N21" s="1">
        <v>8</v>
      </c>
      <c r="O21" s="1">
        <v>24.92</v>
      </c>
      <c r="P21"/>
      <c r="Q21" s="1">
        <v>1</v>
      </c>
      <c r="R21" s="5">
        <f t="shared" si="0"/>
        <v>-4.5434782608695654</v>
      </c>
      <c r="S21" s="1">
        <f t="shared" si="1"/>
        <v>20.643194706994329</v>
      </c>
      <c r="T21" s="5">
        <f t="shared" si="2"/>
        <v>12.438563327032137</v>
      </c>
      <c r="U21"/>
      <c r="V21" s="5">
        <v>-0.84925741573508895</v>
      </c>
      <c r="W21"/>
      <c r="X21" s="1">
        <f t="shared" si="3"/>
        <v>3.8585826062746436</v>
      </c>
      <c r="Y21" s="5">
        <f t="shared" si="4"/>
        <v>3.368826120432991</v>
      </c>
      <c r="Z21"/>
      <c r="AA21" s="1">
        <f t="shared" si="5"/>
        <v>-10.563542146572562</v>
      </c>
      <c r="AB21" s="5">
        <f t="shared" si="6"/>
        <v>-7.5071547596284507</v>
      </c>
      <c r="AC21"/>
      <c r="AD21"/>
      <c r="AE21"/>
      <c r="AF21" s="9">
        <v>1</v>
      </c>
      <c r="AG21">
        <v>-1.37843716309985</v>
      </c>
      <c r="AH21">
        <v>1.2755845768851</v>
      </c>
      <c r="AI21">
        <v>-4.5434782608695699</v>
      </c>
      <c r="AJ21">
        <v>12.438563327032099</v>
      </c>
      <c r="AK21">
        <v>-0.84925741573508895</v>
      </c>
      <c r="AL21">
        <v>3.3688261204329901</v>
      </c>
      <c r="AM21" s="10">
        <v>-7.5071547596284498</v>
      </c>
      <c r="AN21" s="17">
        <v>3.7385788337797668E-3</v>
      </c>
      <c r="AO21" s="17">
        <v>4.4688585553777291E-3</v>
      </c>
      <c r="AP21" s="17">
        <v>1.7302015708776087E-2</v>
      </c>
      <c r="AQ21" s="17">
        <v>-1.3786181941214552E-2</v>
      </c>
      <c r="AR21"/>
      <c r="AS21" s="9">
        <v>1</v>
      </c>
      <c r="AT21">
        <v>-1.27359106030303</v>
      </c>
      <c r="AU21">
        <v>0.33416994691878599</v>
      </c>
      <c r="AV21">
        <v>-4.5434782608695699</v>
      </c>
      <c r="AW21">
        <v>12.438563327032099</v>
      </c>
      <c r="AX21">
        <v>-0.84925741573508895</v>
      </c>
      <c r="AY21">
        <v>3.3688261204329901</v>
      </c>
      <c r="AZ21" s="10">
        <v>-7.5071547596284498</v>
      </c>
      <c r="BA21" s="17">
        <v>3.7385788337797668E-3</v>
      </c>
      <c r="BB21" s="17">
        <v>4.4688585553777291E-3</v>
      </c>
      <c r="BC21" s="17">
        <v>1.7302015708776087E-2</v>
      </c>
      <c r="BD21" s="17">
        <v>-1.3786181941214552E-2</v>
      </c>
      <c r="BE21"/>
      <c r="BF21" s="9">
        <v>1</v>
      </c>
      <c r="BG21">
        <f t="shared" si="7"/>
        <v>-1.3260141117014399</v>
      </c>
      <c r="BH21">
        <f t="shared" si="8"/>
        <v>0.80487726190194298</v>
      </c>
      <c r="BI21">
        <v>-4.5434782608695699</v>
      </c>
      <c r="BJ21">
        <v>12.438563327032099</v>
      </c>
      <c r="BK21">
        <v>-0.84925741573508895</v>
      </c>
      <c r="BL21">
        <v>3.3688261204329901</v>
      </c>
      <c r="BM21" s="10">
        <v>-7.5071547596284498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</row>
    <row r="22" spans="1:1032" x14ac:dyDescent="0.2">
      <c r="A22" t="s">
        <v>55</v>
      </c>
      <c r="B22" t="s">
        <v>34</v>
      </c>
      <c r="C22">
        <v>1</v>
      </c>
      <c r="D22" s="2">
        <v>0.31404428328117401</v>
      </c>
      <c r="E22" s="2">
        <v>7.27181124396825E-2</v>
      </c>
      <c r="F22" t="s">
        <v>35</v>
      </c>
      <c r="G22">
        <v>1</v>
      </c>
      <c r="H22" s="2">
        <v>0.944367821169244</v>
      </c>
      <c r="I22" s="2">
        <v>-0.17530336646677999</v>
      </c>
      <c r="J22" s="3"/>
      <c r="K22" s="1">
        <v>1255</v>
      </c>
      <c r="L22" s="1">
        <v>6</v>
      </c>
      <c r="M22" s="1">
        <v>0</v>
      </c>
      <c r="N22" s="1">
        <v>11</v>
      </c>
      <c r="O22" s="1">
        <v>38</v>
      </c>
      <c r="P22"/>
      <c r="Q22" s="1">
        <v>5</v>
      </c>
      <c r="R22" s="5">
        <f t="shared" si="0"/>
        <v>-0.54347826086956541</v>
      </c>
      <c r="S22" s="1">
        <f t="shared" si="1"/>
        <v>0.29536862003780739</v>
      </c>
      <c r="T22" s="5">
        <f t="shared" si="2"/>
        <v>-7.9092627599243848</v>
      </c>
      <c r="U22"/>
      <c r="V22" s="5">
        <v>0.30787462863475901</v>
      </c>
      <c r="W22"/>
      <c r="X22" s="1">
        <f t="shared" si="3"/>
        <v>-0.16732316773628214</v>
      </c>
      <c r="Y22" s="5">
        <f t="shared" si="4"/>
        <v>-0.65707965357793485</v>
      </c>
      <c r="Z22"/>
      <c r="AA22" s="1">
        <f t="shared" si="5"/>
        <v>-2.4350613349864489</v>
      </c>
      <c r="AB22" s="5">
        <f t="shared" si="6"/>
        <v>0.62132605195766244</v>
      </c>
      <c r="AC22"/>
      <c r="AD22"/>
      <c r="AE22"/>
      <c r="AF22" s="9">
        <v>1</v>
      </c>
      <c r="AG22">
        <v>7.27181124396825E-2</v>
      </c>
      <c r="AH22">
        <v>0.31404428328117401</v>
      </c>
      <c r="AI22">
        <v>-0.54347826086956597</v>
      </c>
      <c r="AJ22">
        <v>-7.9092627599243901</v>
      </c>
      <c r="AK22">
        <v>0.30787462863475901</v>
      </c>
      <c r="AL22">
        <v>-0.65707965357793496</v>
      </c>
      <c r="AM22" s="10">
        <v>0.621326051957662</v>
      </c>
      <c r="AN22" s="17">
        <v>8.0400871509201555E-2</v>
      </c>
      <c r="AO22" s="17">
        <v>-1.4524377048668772E-2</v>
      </c>
      <c r="AP22" s="17">
        <v>1.7813666436848886E-2</v>
      </c>
      <c r="AQ22" s="17">
        <v>-6.8396013889014326E-4</v>
      </c>
      <c r="AR22"/>
      <c r="AS22" s="9">
        <v>1</v>
      </c>
      <c r="AT22">
        <v>-0.17530336646677999</v>
      </c>
      <c r="AU22">
        <v>0.944367821169244</v>
      </c>
      <c r="AV22">
        <v>-0.54347826086956597</v>
      </c>
      <c r="AW22">
        <v>-7.9092627599243901</v>
      </c>
      <c r="AX22">
        <v>0.30787462863475901</v>
      </c>
      <c r="AY22">
        <v>-0.65707965357793496</v>
      </c>
      <c r="AZ22" s="10">
        <v>0.621326051957662</v>
      </c>
      <c r="BA22" s="17">
        <v>8.0400871509201555E-2</v>
      </c>
      <c r="BB22" s="17">
        <v>-1.4524377048668772E-2</v>
      </c>
      <c r="BC22" s="17">
        <v>1.7813666436848886E-2</v>
      </c>
      <c r="BD22" s="17">
        <v>-6.8396013889014326E-4</v>
      </c>
      <c r="BE22"/>
      <c r="BF22" s="9">
        <v>1</v>
      </c>
      <c r="BG22">
        <f t="shared" si="7"/>
        <v>-5.1292627013548746E-2</v>
      </c>
      <c r="BH22">
        <f t="shared" si="8"/>
        <v>0.62920605222520898</v>
      </c>
      <c r="BI22">
        <v>-0.54347826086956597</v>
      </c>
      <c r="BJ22">
        <v>-7.9092627599243901</v>
      </c>
      <c r="BK22">
        <v>0.30787462863475901</v>
      </c>
      <c r="BL22">
        <v>-0.65707965357793496</v>
      </c>
      <c r="BM22" s="10">
        <v>0.621326051957662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</row>
    <row r="23" spans="1:1032" x14ac:dyDescent="0.2">
      <c r="A23" t="s">
        <v>56</v>
      </c>
      <c r="B23" t="s">
        <v>34</v>
      </c>
      <c r="C23">
        <v>1</v>
      </c>
      <c r="D23" s="2">
        <v>-0.30274840215794802</v>
      </c>
      <c r="E23" s="2">
        <v>-0.36478536613022999</v>
      </c>
      <c r="F23" t="s">
        <v>35</v>
      </c>
      <c r="G23">
        <v>1</v>
      </c>
      <c r="H23" s="2">
        <v>0.351136584670664</v>
      </c>
      <c r="I23" s="2">
        <v>-0.46100804599031803</v>
      </c>
      <c r="J23" s="3"/>
      <c r="K23" s="1">
        <v>1276</v>
      </c>
      <c r="L23" s="1">
        <v>0</v>
      </c>
      <c r="M23" s="1">
        <v>0</v>
      </c>
      <c r="N23" s="1">
        <v>10</v>
      </c>
      <c r="O23" s="1">
        <v>36</v>
      </c>
      <c r="P23"/>
      <c r="Q23" s="1">
        <v>3</v>
      </c>
      <c r="R23" s="5">
        <f t="shared" si="0"/>
        <v>-2.5434782608695654</v>
      </c>
      <c r="S23" s="1">
        <f t="shared" si="1"/>
        <v>6.4692816635160693</v>
      </c>
      <c r="T23" s="5">
        <f t="shared" si="2"/>
        <v>-1.7353497164461231</v>
      </c>
      <c r="U23"/>
      <c r="V23" s="5">
        <v>-1.4278234379200101</v>
      </c>
      <c r="W23"/>
      <c r="X23" s="1">
        <f t="shared" si="3"/>
        <v>3.631637874709591</v>
      </c>
      <c r="Y23" s="5">
        <f t="shared" si="4"/>
        <v>3.1418813888679384</v>
      </c>
      <c r="Z23"/>
      <c r="AA23" s="1">
        <f t="shared" si="5"/>
        <v>2.4777729981296184</v>
      </c>
      <c r="AB23" s="5">
        <f t="shared" si="6"/>
        <v>5.5341603850737293</v>
      </c>
      <c r="AC23"/>
      <c r="AD23"/>
      <c r="AE23"/>
      <c r="AF23" s="9">
        <v>1</v>
      </c>
      <c r="AG23">
        <v>-0.36478536613022999</v>
      </c>
      <c r="AH23">
        <v>-0.30274840215794802</v>
      </c>
      <c r="AI23">
        <v>-2.5434782608695699</v>
      </c>
      <c r="AJ23">
        <v>-1.73534971644612</v>
      </c>
      <c r="AK23">
        <v>-1.4278234379200101</v>
      </c>
      <c r="AL23">
        <v>3.1418813888679402</v>
      </c>
      <c r="AM23" s="10">
        <v>5.5341603850737302</v>
      </c>
      <c r="AN23" s="17">
        <v>6.7611693410441959E-2</v>
      </c>
      <c r="AO23" s="17">
        <v>-1.3035560673818071E-2</v>
      </c>
      <c r="AP23" s="17">
        <v>6.8448635605169478E-2</v>
      </c>
      <c r="AQ23" s="17">
        <v>-4.1497017721634541E-2</v>
      </c>
      <c r="AR23"/>
      <c r="AS23" s="9">
        <v>1</v>
      </c>
      <c r="AT23">
        <v>-0.46100804599031803</v>
      </c>
      <c r="AU23">
        <v>0.351136584670664</v>
      </c>
      <c r="AV23">
        <v>-2.5434782608695699</v>
      </c>
      <c r="AW23">
        <v>-1.73534971644612</v>
      </c>
      <c r="AX23">
        <v>-1.4278234379200101</v>
      </c>
      <c r="AY23">
        <v>3.1418813888679402</v>
      </c>
      <c r="AZ23" s="10">
        <v>5.5341603850737302</v>
      </c>
      <c r="BA23" s="17">
        <v>6.7611693410441959E-2</v>
      </c>
      <c r="BB23" s="17">
        <v>-1.3035560673818071E-2</v>
      </c>
      <c r="BC23" s="17">
        <v>6.8448635605169478E-2</v>
      </c>
      <c r="BD23" s="17">
        <v>-4.1497017721634541E-2</v>
      </c>
      <c r="BE23"/>
      <c r="BF23" s="9">
        <v>1</v>
      </c>
      <c r="BG23">
        <f t="shared" si="7"/>
        <v>-0.41289670606027401</v>
      </c>
      <c r="BH23">
        <f t="shared" si="8"/>
        <v>2.4194091256357991E-2</v>
      </c>
      <c r="BI23">
        <v>-2.5434782608695699</v>
      </c>
      <c r="BJ23">
        <v>-1.73534971644612</v>
      </c>
      <c r="BK23">
        <v>-1.4278234379200101</v>
      </c>
      <c r="BL23">
        <v>3.1418813888679402</v>
      </c>
      <c r="BM23" s="10">
        <v>5.5341603850737302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</row>
    <row r="24" spans="1:1032" x14ac:dyDescent="0.2">
      <c r="A24" t="s">
        <v>57</v>
      </c>
      <c r="B24" t="s">
        <v>34</v>
      </c>
      <c r="C24">
        <v>1</v>
      </c>
      <c r="D24" s="2">
        <v>-0.45736153806368601</v>
      </c>
      <c r="E24" s="2">
        <v>-0.90522563802706302</v>
      </c>
      <c r="F24" t="s">
        <v>35</v>
      </c>
      <c r="G24">
        <v>1</v>
      </c>
      <c r="H24" s="2">
        <v>-0.23377752271603999</v>
      </c>
      <c r="I24" s="2">
        <v>-0.685933052938833</v>
      </c>
      <c r="J24" s="3"/>
      <c r="K24" s="1">
        <v>1286</v>
      </c>
      <c r="L24" s="1">
        <v>2</v>
      </c>
      <c r="M24" s="1">
        <v>0</v>
      </c>
      <c r="N24" s="1">
        <v>12</v>
      </c>
      <c r="O24" s="1">
        <v>38</v>
      </c>
      <c r="P24"/>
      <c r="Q24" s="1">
        <v>6</v>
      </c>
      <c r="R24" s="5">
        <f t="shared" si="0"/>
        <v>0.45652173913043459</v>
      </c>
      <c r="S24" s="1">
        <f t="shared" si="1"/>
        <v>0.20841209829867657</v>
      </c>
      <c r="T24" s="5">
        <f t="shared" si="2"/>
        <v>-7.9962192816635156</v>
      </c>
      <c r="U24"/>
      <c r="V24" s="5">
        <v>-0.84925741573508895</v>
      </c>
      <c r="W24"/>
      <c r="X24" s="1">
        <f t="shared" si="3"/>
        <v>-0.3877044724008013</v>
      </c>
      <c r="Y24" s="5">
        <f t="shared" si="4"/>
        <v>-0.87746095824245396</v>
      </c>
      <c r="Z24"/>
      <c r="AA24" s="1">
        <f t="shared" si="5"/>
        <v>6.7908485227966464</v>
      </c>
      <c r="AB24" s="5">
        <f t="shared" si="6"/>
        <v>9.8472359097407569</v>
      </c>
      <c r="AC24"/>
      <c r="AD24"/>
      <c r="AE24"/>
      <c r="AF24" s="9">
        <v>1</v>
      </c>
      <c r="AG24">
        <v>-0.90522563802706302</v>
      </c>
      <c r="AH24">
        <v>-0.45736153806368601</v>
      </c>
      <c r="AI24">
        <v>0.45652173913043498</v>
      </c>
      <c r="AJ24">
        <v>-7.99621928166352</v>
      </c>
      <c r="AK24">
        <v>-0.84925741573508895</v>
      </c>
      <c r="AL24">
        <v>-0.87746095824245396</v>
      </c>
      <c r="AM24" s="10">
        <v>9.8472359097407605</v>
      </c>
      <c r="AN24" s="17">
        <v>-4.6259543305819439E-2</v>
      </c>
      <c r="AO24" s="17">
        <v>6.6486362110736039E-2</v>
      </c>
      <c r="AP24" s="17">
        <v>2.6358635311735584E-2</v>
      </c>
      <c r="AQ24" s="17">
        <v>-1.1649116651757052E-2</v>
      </c>
      <c r="AR24"/>
      <c r="AS24" s="9">
        <v>1</v>
      </c>
      <c r="AT24">
        <v>-0.685933052938833</v>
      </c>
      <c r="AU24">
        <v>-0.23377752271603999</v>
      </c>
      <c r="AV24">
        <v>0.45652173913043498</v>
      </c>
      <c r="AW24">
        <v>-7.99621928166352</v>
      </c>
      <c r="AX24">
        <v>-0.84925741573508895</v>
      </c>
      <c r="AY24">
        <v>-0.87746095824245396</v>
      </c>
      <c r="AZ24" s="10">
        <v>9.8472359097407605</v>
      </c>
      <c r="BA24" s="17">
        <v>-4.6259543305819439E-2</v>
      </c>
      <c r="BB24" s="17">
        <v>6.6486362110736039E-2</v>
      </c>
      <c r="BC24" s="17">
        <v>2.6358635311735584E-2</v>
      </c>
      <c r="BD24" s="17">
        <v>-1.1649116651757052E-2</v>
      </c>
      <c r="BE24"/>
      <c r="BF24" s="9">
        <v>1</v>
      </c>
      <c r="BG24">
        <f t="shared" si="7"/>
        <v>-0.79557934548294806</v>
      </c>
      <c r="BH24">
        <f t="shared" si="8"/>
        <v>-0.34556953038986299</v>
      </c>
      <c r="BI24">
        <v>0.45652173913043498</v>
      </c>
      <c r="BJ24">
        <v>-7.99621928166352</v>
      </c>
      <c r="BK24">
        <v>-0.84925741573508895</v>
      </c>
      <c r="BL24">
        <v>-0.87746095824245396</v>
      </c>
      <c r="BM24" s="10">
        <v>9.8472359097407605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</row>
    <row r="25" spans="1:1032" x14ac:dyDescent="0.2">
      <c r="A25" t="s">
        <v>58</v>
      </c>
      <c r="B25" t="s">
        <v>34</v>
      </c>
      <c r="C25">
        <v>1</v>
      </c>
      <c r="D25" s="2">
        <v>-0.22183276348466799</v>
      </c>
      <c r="E25" s="2">
        <v>-0.64974236941594499</v>
      </c>
      <c r="F25" t="s">
        <v>35</v>
      </c>
      <c r="G25">
        <v>1</v>
      </c>
      <c r="H25" s="2">
        <v>0.461805595946847</v>
      </c>
      <c r="I25" s="2">
        <v>-0.79961715824131996</v>
      </c>
      <c r="J25" s="3"/>
      <c r="K25" s="1">
        <v>1294</v>
      </c>
      <c r="L25" s="1">
        <v>1</v>
      </c>
      <c r="M25" s="1">
        <v>0</v>
      </c>
      <c r="N25" s="1">
        <v>9</v>
      </c>
      <c r="O25" s="1">
        <v>37</v>
      </c>
      <c r="P25"/>
      <c r="Q25" s="1">
        <v>3</v>
      </c>
      <c r="R25" s="5">
        <f t="shared" si="0"/>
        <v>-2.5434782608695654</v>
      </c>
      <c r="S25" s="1">
        <f t="shared" si="1"/>
        <v>6.4692816635160693</v>
      </c>
      <c r="T25" s="5">
        <f t="shared" si="2"/>
        <v>-1.7353497164461231</v>
      </c>
      <c r="U25"/>
      <c r="V25" s="5">
        <v>-1.1385404268275501</v>
      </c>
      <c r="W25"/>
      <c r="X25" s="1">
        <f t="shared" si="3"/>
        <v>2.8958528247570299</v>
      </c>
      <c r="Y25" s="5">
        <f t="shared" si="4"/>
        <v>2.4060963389153773</v>
      </c>
      <c r="Z25"/>
      <c r="AA25" s="1">
        <f t="shared" si="5"/>
        <v>1.9757658068576369</v>
      </c>
      <c r="AB25" s="5">
        <f t="shared" si="6"/>
        <v>5.0321531938017481</v>
      </c>
      <c r="AC25"/>
      <c r="AD25"/>
      <c r="AE25"/>
      <c r="AF25" s="9">
        <v>1</v>
      </c>
      <c r="AG25">
        <v>-0.64974236941594499</v>
      </c>
      <c r="AH25">
        <v>-0.22183276348466799</v>
      </c>
      <c r="AI25">
        <v>-2.5434782608695699</v>
      </c>
      <c r="AJ25">
        <v>-1.73534971644612</v>
      </c>
      <c r="AK25">
        <v>-1.1385404268275501</v>
      </c>
      <c r="AL25">
        <v>2.40609633891538</v>
      </c>
      <c r="AM25" s="10">
        <v>5.0321531938017499</v>
      </c>
      <c r="AN25" s="17">
        <v>-1.6208732874413236E-2</v>
      </c>
      <c r="AO25" s="17">
        <v>-1.4247114159635782E-2</v>
      </c>
      <c r="AP25" s="17">
        <v>7.9530580582652839E-3</v>
      </c>
      <c r="AQ25" s="17">
        <v>-2.3337803904111033E-2</v>
      </c>
      <c r="AR25"/>
      <c r="AS25" s="9">
        <v>1</v>
      </c>
      <c r="AT25">
        <v>-0.79961715824131996</v>
      </c>
      <c r="AU25">
        <v>0.461805595946847</v>
      </c>
      <c r="AV25">
        <v>-2.5434782608695699</v>
      </c>
      <c r="AW25">
        <v>-1.73534971644612</v>
      </c>
      <c r="AX25">
        <v>-1.1385404268275501</v>
      </c>
      <c r="AY25">
        <v>2.40609633891538</v>
      </c>
      <c r="AZ25" s="10">
        <v>5.0321531938017499</v>
      </c>
      <c r="BA25" s="17">
        <v>-1.6208732874413236E-2</v>
      </c>
      <c r="BB25" s="17">
        <v>-1.4247114159635782E-2</v>
      </c>
      <c r="BC25" s="17">
        <v>7.9530580582652839E-3</v>
      </c>
      <c r="BD25" s="17">
        <v>-2.3337803904111033E-2</v>
      </c>
      <c r="BE25"/>
      <c r="BF25" s="9">
        <v>1</v>
      </c>
      <c r="BG25">
        <f t="shared" si="7"/>
        <v>-0.72467976382863242</v>
      </c>
      <c r="BH25">
        <f t="shared" si="8"/>
        <v>0.11998641623108951</v>
      </c>
      <c r="BI25">
        <v>-2.5434782608695699</v>
      </c>
      <c r="BJ25">
        <v>-1.73534971644612</v>
      </c>
      <c r="BK25">
        <v>-1.1385404268275501</v>
      </c>
      <c r="BL25">
        <v>2.40609633891538</v>
      </c>
      <c r="BM25" s="10">
        <v>5.0321531938017499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</row>
    <row r="26" spans="1:1032" x14ac:dyDescent="0.2">
      <c r="A26" t="s">
        <v>59</v>
      </c>
      <c r="B26" t="s">
        <v>34</v>
      </c>
      <c r="C26">
        <v>1</v>
      </c>
      <c r="D26" s="2">
        <v>-0.687603862726898</v>
      </c>
      <c r="E26" s="2">
        <v>1.02301099743212</v>
      </c>
      <c r="F26" t="s">
        <v>35</v>
      </c>
      <c r="G26">
        <v>1</v>
      </c>
      <c r="H26" s="2">
        <v>0.32900851309694701</v>
      </c>
      <c r="I26" s="2">
        <v>0.72128566255698001</v>
      </c>
      <c r="J26" s="3"/>
      <c r="K26" s="1">
        <v>1301</v>
      </c>
      <c r="L26" s="1">
        <v>5</v>
      </c>
      <c r="M26" s="1">
        <v>0</v>
      </c>
      <c r="N26" s="1">
        <v>8</v>
      </c>
      <c r="O26" s="1">
        <v>38</v>
      </c>
      <c r="P26"/>
      <c r="Q26" s="1">
        <v>3</v>
      </c>
      <c r="R26" s="5">
        <f t="shared" si="0"/>
        <v>-2.5434782608695654</v>
      </c>
      <c r="S26" s="1">
        <f t="shared" si="1"/>
        <v>6.4692816635160693</v>
      </c>
      <c r="T26" s="5">
        <f t="shared" si="2"/>
        <v>-1.7353497164461231</v>
      </c>
      <c r="U26"/>
      <c r="V26" s="5">
        <v>1.85916175422969E-2</v>
      </c>
      <c r="W26"/>
      <c r="X26" s="1">
        <f t="shared" si="3"/>
        <v>-4.7287375053233424E-2</v>
      </c>
      <c r="Y26" s="5">
        <f t="shared" si="4"/>
        <v>-0.53704386089488609</v>
      </c>
      <c r="Z26"/>
      <c r="AA26" s="1">
        <f t="shared" si="5"/>
        <v>-3.226295823029969E-2</v>
      </c>
      <c r="AB26" s="5">
        <f t="shared" si="6"/>
        <v>3.0241244287138116</v>
      </c>
      <c r="AC26"/>
      <c r="AD26"/>
      <c r="AE26"/>
      <c r="AF26" s="9">
        <v>1</v>
      </c>
      <c r="AG26">
        <v>1.02301099743212</v>
      </c>
      <c r="AH26">
        <v>-0.687603862726898</v>
      </c>
      <c r="AI26">
        <v>-2.5434782608695699</v>
      </c>
      <c r="AJ26">
        <v>-1.73534971644612</v>
      </c>
      <c r="AK26">
        <v>1.85916175422969E-2</v>
      </c>
      <c r="AL26">
        <v>-0.53704386089488598</v>
      </c>
      <c r="AM26" s="10">
        <v>3.0241244287138098</v>
      </c>
      <c r="AN26" s="17">
        <v>9.1735972728601636E-3</v>
      </c>
      <c r="AO26" s="17">
        <v>-4.025803098958667E-2</v>
      </c>
      <c r="AP26" s="17">
        <v>-2.6679909753243324E-2</v>
      </c>
      <c r="AQ26" s="17">
        <v>3.8253427759780058E-2</v>
      </c>
      <c r="AR26"/>
      <c r="AS26" s="9">
        <v>1</v>
      </c>
      <c r="AT26">
        <v>0.72128566255698001</v>
      </c>
      <c r="AU26">
        <v>0.32900851309694701</v>
      </c>
      <c r="AV26">
        <v>-2.5434782608695699</v>
      </c>
      <c r="AW26">
        <v>-1.73534971644612</v>
      </c>
      <c r="AX26">
        <v>1.85916175422969E-2</v>
      </c>
      <c r="AY26">
        <v>-0.53704386089488598</v>
      </c>
      <c r="AZ26" s="10">
        <v>3.0241244287138098</v>
      </c>
      <c r="BA26" s="17">
        <v>9.1735972728601636E-3</v>
      </c>
      <c r="BB26" s="17">
        <v>-4.025803098958667E-2</v>
      </c>
      <c r="BC26" s="17">
        <v>-2.6679909753243324E-2</v>
      </c>
      <c r="BD26" s="17">
        <v>3.8253427759780058E-2</v>
      </c>
      <c r="BE26"/>
      <c r="BF26" s="9">
        <v>1</v>
      </c>
      <c r="BG26">
        <f t="shared" si="7"/>
        <v>0.87214832999455005</v>
      </c>
      <c r="BH26">
        <f t="shared" si="8"/>
        <v>-0.17929767481497549</v>
      </c>
      <c r="BI26">
        <v>-2.5434782608695699</v>
      </c>
      <c r="BJ26">
        <v>-1.73534971644612</v>
      </c>
      <c r="BK26">
        <v>1.85916175422969E-2</v>
      </c>
      <c r="BL26">
        <v>-0.53704386089488598</v>
      </c>
      <c r="BM26" s="10">
        <v>3.0241244287138098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</row>
    <row r="27" spans="1:1032" x14ac:dyDescent="0.2">
      <c r="A27" t="s">
        <v>60</v>
      </c>
      <c r="B27" t="s">
        <v>34</v>
      </c>
      <c r="C27">
        <v>1</v>
      </c>
      <c r="D27" s="2">
        <v>0.58856864571697598</v>
      </c>
      <c r="E27" s="2">
        <v>-0.72139896883741506</v>
      </c>
      <c r="F27" t="s">
        <v>35</v>
      </c>
      <c r="G27">
        <v>1</v>
      </c>
      <c r="H27" s="2">
        <v>1.0530909476983801</v>
      </c>
      <c r="I27" s="2">
        <v>-0.48286437431072998</v>
      </c>
      <c r="J27" s="3"/>
      <c r="K27" s="1">
        <v>1302</v>
      </c>
      <c r="L27" s="1">
        <v>6</v>
      </c>
      <c r="M27" s="1">
        <v>3.636363636</v>
      </c>
      <c r="N27" s="1">
        <v>20</v>
      </c>
      <c r="O27" s="1">
        <v>47</v>
      </c>
      <c r="P27"/>
      <c r="Q27" s="1">
        <v>10</v>
      </c>
      <c r="R27" s="5">
        <f t="shared" si="0"/>
        <v>4.4565217391304346</v>
      </c>
      <c r="S27" s="1">
        <f t="shared" si="1"/>
        <v>19.860586011342154</v>
      </c>
      <c r="T27" s="5">
        <f t="shared" si="2"/>
        <v>11.655954631379961</v>
      </c>
      <c r="U27"/>
      <c r="V27" s="5">
        <v>1.16992688183938</v>
      </c>
      <c r="W27"/>
      <c r="X27" s="1">
        <f t="shared" si="3"/>
        <v>5.2138045821102805</v>
      </c>
      <c r="Y27" s="5">
        <f t="shared" si="4"/>
        <v>4.7240480962686275</v>
      </c>
      <c r="Z27"/>
      <c r="AA27" s="1">
        <f t="shared" si="5"/>
        <v>13.636614656751638</v>
      </c>
      <c r="AB27" s="5">
        <f t="shared" si="6"/>
        <v>16.693002043695749</v>
      </c>
      <c r="AC27"/>
      <c r="AD27"/>
      <c r="AE27"/>
      <c r="AF27" s="9">
        <v>1</v>
      </c>
      <c r="AG27">
        <v>-0.72139896883741506</v>
      </c>
      <c r="AH27">
        <v>0.58856864571697598</v>
      </c>
      <c r="AI27">
        <v>4.4565217391304301</v>
      </c>
      <c r="AJ27">
        <v>11.65595463138</v>
      </c>
      <c r="AK27">
        <v>1.16992688183938</v>
      </c>
      <c r="AL27">
        <v>4.7240480962686302</v>
      </c>
      <c r="AM27" s="10">
        <v>16.693002043695699</v>
      </c>
      <c r="AN27" s="17">
        <v>1.7652751011609763E-2</v>
      </c>
      <c r="AO27" s="17">
        <v>-2.1933852942540299E-2</v>
      </c>
      <c r="AP27" s="17">
        <v>5.8071844986763585E-2</v>
      </c>
      <c r="AQ27" s="17">
        <v>-4.5282949793296445E-2</v>
      </c>
      <c r="AR27"/>
      <c r="AS27" s="9">
        <v>1</v>
      </c>
      <c r="AT27">
        <v>-0.48286437431072998</v>
      </c>
      <c r="AU27">
        <v>1.0530909476983801</v>
      </c>
      <c r="AV27">
        <v>4.4565217391304301</v>
      </c>
      <c r="AW27">
        <v>11.65595463138</v>
      </c>
      <c r="AX27">
        <v>1.16992688183938</v>
      </c>
      <c r="AY27">
        <v>4.7240480962686302</v>
      </c>
      <c r="AZ27" s="10">
        <v>16.693002043695699</v>
      </c>
      <c r="BA27" s="17">
        <v>1.7652751011609763E-2</v>
      </c>
      <c r="BB27" s="17">
        <v>-2.1933852942540299E-2</v>
      </c>
      <c r="BC27" s="17">
        <v>5.8071844986763585E-2</v>
      </c>
      <c r="BD27" s="17">
        <v>-4.5282949793296445E-2</v>
      </c>
      <c r="BE27"/>
      <c r="BF27" s="9">
        <v>1</v>
      </c>
      <c r="BG27">
        <f t="shared" si="7"/>
        <v>-0.60213167157407255</v>
      </c>
      <c r="BH27">
        <f t="shared" si="8"/>
        <v>0.82082979670767808</v>
      </c>
      <c r="BI27">
        <v>4.4565217391304301</v>
      </c>
      <c r="BJ27">
        <v>11.65595463138</v>
      </c>
      <c r="BK27">
        <v>1.16992688183938</v>
      </c>
      <c r="BL27">
        <v>4.7240480962686302</v>
      </c>
      <c r="BM27" s="10">
        <v>16.693002043695699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</row>
    <row r="28" spans="1:1032" x14ac:dyDescent="0.2">
      <c r="A28" t="s">
        <v>61</v>
      </c>
      <c r="B28" t="s">
        <v>34</v>
      </c>
      <c r="C28">
        <v>1</v>
      </c>
      <c r="D28" s="2">
        <v>-1.5994328619055</v>
      </c>
      <c r="E28" s="2">
        <v>-9.1713227945807899E-2</v>
      </c>
      <c r="F28" t="s">
        <v>35</v>
      </c>
      <c r="G28">
        <v>1</v>
      </c>
      <c r="H28" s="2">
        <v>-1.69682879227923</v>
      </c>
      <c r="I28" s="2">
        <v>-7.0260557214316802E-2</v>
      </c>
      <c r="J28" s="3"/>
      <c r="K28" s="1">
        <v>1303</v>
      </c>
      <c r="L28" s="1">
        <v>11</v>
      </c>
      <c r="M28" s="1">
        <v>5.4545454549999999</v>
      </c>
      <c r="N28" s="1">
        <v>13</v>
      </c>
      <c r="O28" s="1">
        <v>37</v>
      </c>
      <c r="P28"/>
      <c r="Q28" s="1">
        <v>6</v>
      </c>
      <c r="R28" s="5">
        <f t="shared" si="0"/>
        <v>0.45652173913043459</v>
      </c>
      <c r="S28" s="1">
        <f t="shared" si="1"/>
        <v>0.20841209829867657</v>
      </c>
      <c r="T28" s="5">
        <f t="shared" si="2"/>
        <v>-7.9962192816635156</v>
      </c>
      <c r="U28"/>
      <c r="V28" s="5">
        <v>3.0473680641410601</v>
      </c>
      <c r="W28"/>
      <c r="X28" s="1">
        <f t="shared" si="3"/>
        <v>1.3911897684122225</v>
      </c>
      <c r="Y28" s="5">
        <f t="shared" si="4"/>
        <v>0.90143328257056987</v>
      </c>
      <c r="Z28"/>
      <c r="AA28" s="1">
        <f t="shared" si="5"/>
        <v>-24.367423272810367</v>
      </c>
      <c r="AB28" s="5">
        <f t="shared" si="6"/>
        <v>-21.311035885866254</v>
      </c>
      <c r="AC28"/>
      <c r="AD28"/>
      <c r="AE28"/>
      <c r="AF28" s="9">
        <v>1</v>
      </c>
      <c r="AG28">
        <v>-9.1713227945807899E-2</v>
      </c>
      <c r="AH28">
        <v>-1.5994328619055</v>
      </c>
      <c r="AI28">
        <v>0.45652173913043498</v>
      </c>
      <c r="AJ28">
        <v>-7.99621928166352</v>
      </c>
      <c r="AK28">
        <v>3.0473680641410601</v>
      </c>
      <c r="AL28">
        <v>0.90143328257056998</v>
      </c>
      <c r="AM28" s="10">
        <v>-21.3110358858663</v>
      </c>
      <c r="AN28" s="17">
        <v>-6.0939867665393735E-2</v>
      </c>
      <c r="AO28" s="17">
        <v>3.4793615373416423E-2</v>
      </c>
      <c r="AP28" s="17">
        <v>-1.4170412668420146E-3</v>
      </c>
      <c r="AQ28" s="17">
        <v>-2.5698309653203431E-3</v>
      </c>
      <c r="AR28"/>
      <c r="AS28" s="9">
        <v>1</v>
      </c>
      <c r="AT28">
        <v>-7.0260557214316802E-2</v>
      </c>
      <c r="AU28">
        <v>-1.69682879227923</v>
      </c>
      <c r="AV28">
        <v>0.45652173913043498</v>
      </c>
      <c r="AW28">
        <v>-7.99621928166352</v>
      </c>
      <c r="AX28">
        <v>3.0473680641410601</v>
      </c>
      <c r="AY28">
        <v>0.90143328257056998</v>
      </c>
      <c r="AZ28" s="10">
        <v>-21.3110358858663</v>
      </c>
      <c r="BA28" s="17">
        <v>-6.0939867665393735E-2</v>
      </c>
      <c r="BB28" s="17">
        <v>3.4793615373416423E-2</v>
      </c>
      <c r="BC28" s="17">
        <v>-1.4170412668420146E-3</v>
      </c>
      <c r="BD28" s="17">
        <v>-2.5698309653203431E-3</v>
      </c>
      <c r="BE28"/>
      <c r="BF28" s="9">
        <v>1</v>
      </c>
      <c r="BG28">
        <f t="shared" si="7"/>
        <v>-8.098689258006235E-2</v>
      </c>
      <c r="BH28">
        <f t="shared" si="8"/>
        <v>-1.6481308270923649</v>
      </c>
      <c r="BI28">
        <v>0.45652173913043498</v>
      </c>
      <c r="BJ28">
        <v>-7.99621928166352</v>
      </c>
      <c r="BK28">
        <v>3.0473680641410601</v>
      </c>
      <c r="BL28">
        <v>0.90143328257056998</v>
      </c>
      <c r="BM28" s="10">
        <v>-21.3110358858663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</row>
    <row r="29" spans="1:1032" x14ac:dyDescent="0.2">
      <c r="A29" t="s">
        <v>62</v>
      </c>
      <c r="B29" t="s">
        <v>34</v>
      </c>
      <c r="C29">
        <v>1</v>
      </c>
      <c r="D29" s="2">
        <v>0.77228572780343696</v>
      </c>
      <c r="E29" s="2">
        <v>0.39992082846973298</v>
      </c>
      <c r="F29" t="s">
        <v>35</v>
      </c>
      <c r="G29">
        <v>1</v>
      </c>
      <c r="H29" s="2">
        <v>-0.87084719935352595</v>
      </c>
      <c r="I29" s="2">
        <v>1.0667252149895401</v>
      </c>
      <c r="J29" s="3"/>
      <c r="K29" s="1">
        <v>3116</v>
      </c>
      <c r="L29" s="1">
        <v>2</v>
      </c>
      <c r="M29" s="1">
        <v>0</v>
      </c>
      <c r="N29" s="1">
        <v>12</v>
      </c>
      <c r="O29" s="1">
        <v>41</v>
      </c>
      <c r="P29"/>
      <c r="Q29" s="1">
        <v>7</v>
      </c>
      <c r="R29" s="5">
        <f t="shared" si="0"/>
        <v>1.4565217391304346</v>
      </c>
      <c r="S29" s="1">
        <f t="shared" si="1"/>
        <v>2.1214555765595455</v>
      </c>
      <c r="T29" s="5">
        <f t="shared" si="2"/>
        <v>-6.0831758034026464</v>
      </c>
      <c r="U29"/>
      <c r="V29" s="5">
        <v>-0.84925741573508895</v>
      </c>
      <c r="W29"/>
      <c r="X29" s="1">
        <f t="shared" si="3"/>
        <v>-1.2369618881358904</v>
      </c>
      <c r="Y29" s="5">
        <f t="shared" si="4"/>
        <v>-1.7267183739775431</v>
      </c>
      <c r="Z29"/>
      <c r="AA29" s="1">
        <f t="shared" si="5"/>
        <v>5.1661821622599549</v>
      </c>
      <c r="AB29" s="5">
        <f t="shared" si="6"/>
        <v>8.2225695492040671</v>
      </c>
      <c r="AC29"/>
      <c r="AD29"/>
      <c r="AE29"/>
      <c r="AF29" s="9">
        <v>1</v>
      </c>
      <c r="AG29">
        <v>0.39992082846973298</v>
      </c>
      <c r="AH29">
        <v>0.77228572780343696</v>
      </c>
      <c r="AI29">
        <v>1.4565217391304299</v>
      </c>
      <c r="AJ29">
        <v>-6.08317580340265</v>
      </c>
      <c r="AK29">
        <v>-0.84925741573508895</v>
      </c>
      <c r="AL29">
        <v>-1.72671837397754</v>
      </c>
      <c r="AM29" s="10">
        <v>8.2225695492040707</v>
      </c>
      <c r="AN29" s="17">
        <v>5.2238813902138678E-3</v>
      </c>
      <c r="AO29" s="17">
        <v>-2.0740225744705531E-2</v>
      </c>
      <c r="AP29" s="17">
        <v>1.5260600063760864E-3</v>
      </c>
      <c r="AQ29" s="17">
        <v>1.5067249858487577E-3</v>
      </c>
      <c r="AR29"/>
      <c r="AS29" s="9">
        <v>1</v>
      </c>
      <c r="AT29">
        <v>1.0667252149895401</v>
      </c>
      <c r="AU29">
        <v>-0.87084719935352595</v>
      </c>
      <c r="AV29">
        <v>1.4565217391304299</v>
      </c>
      <c r="AW29">
        <v>-6.08317580340265</v>
      </c>
      <c r="AX29">
        <v>-0.84925741573508895</v>
      </c>
      <c r="AY29">
        <v>-1.72671837397754</v>
      </c>
      <c r="AZ29" s="10">
        <v>8.2225695492040707</v>
      </c>
      <c r="BA29" s="17">
        <v>5.2238813902138678E-3</v>
      </c>
      <c r="BB29" s="17">
        <v>-2.0740225744705531E-2</v>
      </c>
      <c r="BC29" s="17">
        <v>1.5260600063760864E-3</v>
      </c>
      <c r="BD29" s="17">
        <v>1.5067249858487577E-3</v>
      </c>
      <c r="BE29"/>
      <c r="BF29" s="9">
        <v>1</v>
      </c>
      <c r="BG29">
        <f t="shared" si="7"/>
        <v>0.73332302172963648</v>
      </c>
      <c r="BH29">
        <f t="shared" si="8"/>
        <v>-4.9280735775044493E-2</v>
      </c>
      <c r="BI29">
        <v>1.4565217391304299</v>
      </c>
      <c r="BJ29">
        <v>-6.08317580340265</v>
      </c>
      <c r="BK29">
        <v>-0.84925741573508895</v>
      </c>
      <c r="BL29">
        <v>-1.72671837397754</v>
      </c>
      <c r="BM29" s="10">
        <v>8.2225695492040707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</row>
    <row r="30" spans="1:1032" x14ac:dyDescent="0.2">
      <c r="A30" t="s">
        <v>63</v>
      </c>
      <c r="B30" t="s">
        <v>34</v>
      </c>
      <c r="C30">
        <v>1</v>
      </c>
      <c r="D30" s="2">
        <v>-0.90342304526713801</v>
      </c>
      <c r="E30" s="2">
        <v>-0.17512532812975501</v>
      </c>
      <c r="F30" t="s">
        <v>35</v>
      </c>
      <c r="G30">
        <v>1</v>
      </c>
      <c r="H30" s="2">
        <v>-0.809094967156057</v>
      </c>
      <c r="I30" s="2">
        <v>-0.55719406803777805</v>
      </c>
      <c r="J30" s="3"/>
      <c r="K30" s="1">
        <v>3122</v>
      </c>
      <c r="L30" s="1">
        <v>0</v>
      </c>
      <c r="M30" s="1">
        <v>0</v>
      </c>
      <c r="N30" s="1">
        <v>16</v>
      </c>
      <c r="O30" s="1">
        <v>40</v>
      </c>
      <c r="P30"/>
      <c r="Q30" s="1">
        <v>9</v>
      </c>
      <c r="R30" s="5">
        <f t="shared" si="0"/>
        <v>3.4565217391304346</v>
      </c>
      <c r="S30" s="1">
        <f t="shared" si="1"/>
        <v>11.947542533081284</v>
      </c>
      <c r="T30" s="5">
        <f t="shared" si="2"/>
        <v>3.7429111531190919</v>
      </c>
      <c r="U30"/>
      <c r="V30" s="5">
        <v>-1.4278234379200101</v>
      </c>
      <c r="W30"/>
      <c r="X30" s="1">
        <f t="shared" si="3"/>
        <v>-4.9353027528104692</v>
      </c>
      <c r="Y30" s="5">
        <f t="shared" si="4"/>
        <v>-5.4250592386521221</v>
      </c>
      <c r="Z30"/>
      <c r="AA30" s="1">
        <f t="shared" si="5"/>
        <v>-5.3442162704756511</v>
      </c>
      <c r="AB30" s="5">
        <f t="shared" si="6"/>
        <v>-2.2878288835315397</v>
      </c>
      <c r="AC30"/>
      <c r="AD30"/>
      <c r="AE30"/>
      <c r="AF30" s="9">
        <v>1</v>
      </c>
      <c r="AG30">
        <v>-0.17512532812975501</v>
      </c>
      <c r="AH30">
        <v>-0.90342304526713801</v>
      </c>
      <c r="AI30">
        <v>3.4565217391304301</v>
      </c>
      <c r="AJ30">
        <v>3.7429111531190902</v>
      </c>
      <c r="AK30">
        <v>-1.4278234379200101</v>
      </c>
      <c r="AL30">
        <v>-5.4250592386521204</v>
      </c>
      <c r="AM30" s="10">
        <v>-2.2878288835315401</v>
      </c>
      <c r="AN30" s="17">
        <v>-1.8554741523684366E-3</v>
      </c>
      <c r="AO30" s="17">
        <v>2.9664451084519327E-2</v>
      </c>
      <c r="AP30" s="17">
        <v>-2.9684260694856964E-2</v>
      </c>
      <c r="AQ30" s="17">
        <v>1.9164782582892358E-2</v>
      </c>
      <c r="AR30"/>
      <c r="AS30" s="9">
        <v>1</v>
      </c>
      <c r="AT30">
        <v>-0.55719406803777805</v>
      </c>
      <c r="AU30">
        <v>-0.809094967156057</v>
      </c>
      <c r="AV30">
        <v>3.4565217391304301</v>
      </c>
      <c r="AW30">
        <v>3.7429111531190902</v>
      </c>
      <c r="AX30">
        <v>-1.4278234379200101</v>
      </c>
      <c r="AY30">
        <v>-5.4250592386521204</v>
      </c>
      <c r="AZ30" s="10">
        <v>-2.2878288835315401</v>
      </c>
      <c r="BA30" s="17">
        <v>-1.8554741523684366E-3</v>
      </c>
      <c r="BB30" s="17">
        <v>2.9664451084519327E-2</v>
      </c>
      <c r="BC30" s="17">
        <v>-2.9684260694856964E-2</v>
      </c>
      <c r="BD30" s="17">
        <v>1.9164782582892358E-2</v>
      </c>
      <c r="BE30"/>
      <c r="BF30" s="9">
        <v>1</v>
      </c>
      <c r="BG30">
        <f t="shared" si="7"/>
        <v>-0.36615969808376653</v>
      </c>
      <c r="BH30">
        <f t="shared" si="8"/>
        <v>-0.85625900621159756</v>
      </c>
      <c r="BI30">
        <v>3.4565217391304301</v>
      </c>
      <c r="BJ30">
        <v>3.7429111531190902</v>
      </c>
      <c r="BK30">
        <v>-1.4278234379200101</v>
      </c>
      <c r="BL30">
        <v>-5.4250592386521204</v>
      </c>
      <c r="BM30" s="10">
        <v>-2.2878288835315401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</row>
    <row r="31" spans="1:1032" x14ac:dyDescent="0.2">
      <c r="A31" t="s">
        <v>64</v>
      </c>
      <c r="B31" t="s">
        <v>34</v>
      </c>
      <c r="C31">
        <v>1</v>
      </c>
      <c r="D31" s="2">
        <v>-0.60303457781849001</v>
      </c>
      <c r="E31" s="2">
        <v>1.9173530255473901</v>
      </c>
      <c r="F31" t="s">
        <v>35</v>
      </c>
      <c r="G31">
        <v>1</v>
      </c>
      <c r="H31" s="2">
        <v>-1.0857063680769701</v>
      </c>
      <c r="I31" s="2">
        <v>2.1530216527585799</v>
      </c>
      <c r="J31" s="3"/>
      <c r="K31" s="1">
        <v>3125</v>
      </c>
      <c r="L31" s="1">
        <v>3</v>
      </c>
      <c r="M31" s="1">
        <v>2.7272727269999999</v>
      </c>
      <c r="N31" s="1">
        <v>18</v>
      </c>
      <c r="O31" s="1">
        <v>44</v>
      </c>
      <c r="P31"/>
      <c r="Q31" s="1">
        <v>10</v>
      </c>
      <c r="R31" s="5">
        <f t="shared" si="0"/>
        <v>4.4565217391304346</v>
      </c>
      <c r="S31" s="1">
        <f t="shared" si="1"/>
        <v>19.860586011342154</v>
      </c>
      <c r="T31" s="5">
        <f t="shared" si="2"/>
        <v>11.655954631379961</v>
      </c>
      <c r="U31"/>
      <c r="V31" s="5">
        <v>8.6564785260837801E-2</v>
      </c>
      <c r="W31"/>
      <c r="X31" s="1">
        <f t="shared" si="3"/>
        <v>0.38577784735808146</v>
      </c>
      <c r="Y31" s="5">
        <f t="shared" si="4"/>
        <v>-0.1039786384835712</v>
      </c>
      <c r="Z31"/>
      <c r="AA31" s="1">
        <f t="shared" si="5"/>
        <v>1.0089952096754742</v>
      </c>
      <c r="AB31" s="5">
        <f t="shared" si="6"/>
        <v>4.0653825966195853</v>
      </c>
      <c r="AC31"/>
      <c r="AD31"/>
      <c r="AE31"/>
      <c r="AF31" s="9">
        <v>1</v>
      </c>
      <c r="AG31">
        <v>1.9173530255473901</v>
      </c>
      <c r="AH31">
        <v>-0.60303457781849001</v>
      </c>
      <c r="AI31">
        <v>4.4565217391304301</v>
      </c>
      <c r="AJ31">
        <v>11.65595463138</v>
      </c>
      <c r="AK31">
        <v>8.6564785260837801E-2</v>
      </c>
      <c r="AL31">
        <v>-0.103978638483571</v>
      </c>
      <c r="AM31" s="10">
        <v>4.0653825966195898</v>
      </c>
      <c r="AN31" s="17">
        <v>1.8174816935777965E-2</v>
      </c>
      <c r="AO31" s="17">
        <v>-7.0404605554097097E-4</v>
      </c>
      <c r="AP31" s="17">
        <v>-1.8000652712708148E-3</v>
      </c>
      <c r="AQ31" s="17">
        <v>-1.1739150612392982E-2</v>
      </c>
      <c r="AR31"/>
      <c r="AS31" s="9">
        <v>1</v>
      </c>
      <c r="AT31">
        <v>2.1530216527585799</v>
      </c>
      <c r="AU31">
        <v>-1.0857063680769701</v>
      </c>
      <c r="AV31">
        <v>4.4565217391304301</v>
      </c>
      <c r="AW31">
        <v>11.65595463138</v>
      </c>
      <c r="AX31">
        <v>8.6564785260837801E-2</v>
      </c>
      <c r="AY31">
        <v>-0.103978638483571</v>
      </c>
      <c r="AZ31" s="10">
        <v>4.0653825966195898</v>
      </c>
      <c r="BA31" s="17">
        <v>1.8174816935777965E-2</v>
      </c>
      <c r="BB31" s="17">
        <v>-7.0404605554097097E-4</v>
      </c>
      <c r="BC31" s="17">
        <v>-1.8000652712708148E-3</v>
      </c>
      <c r="BD31" s="17">
        <v>-1.1739150612392982E-2</v>
      </c>
      <c r="BE31"/>
      <c r="BF31" s="9">
        <v>1</v>
      </c>
      <c r="BG31">
        <f t="shared" si="7"/>
        <v>2.0351873391529849</v>
      </c>
      <c r="BH31">
        <f t="shared" si="8"/>
        <v>-0.84437047294773004</v>
      </c>
      <c r="BI31">
        <v>4.4565217391304301</v>
      </c>
      <c r="BJ31">
        <v>11.65595463138</v>
      </c>
      <c r="BK31">
        <v>8.6564785260837801E-2</v>
      </c>
      <c r="BL31">
        <v>-0.103978638483571</v>
      </c>
      <c r="BM31" s="10">
        <v>4.0653825966195898</v>
      </c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</row>
    <row r="32" spans="1:1032" x14ac:dyDescent="0.2">
      <c r="A32" t="s">
        <v>65</v>
      </c>
      <c r="B32" t="s">
        <v>34</v>
      </c>
      <c r="C32">
        <v>1</v>
      </c>
      <c r="D32" s="2">
        <v>-0.15181931659564199</v>
      </c>
      <c r="E32" s="2">
        <v>0.15753500808919199</v>
      </c>
      <c r="F32" t="s">
        <v>35</v>
      </c>
      <c r="G32">
        <v>1</v>
      </c>
      <c r="H32" s="2">
        <v>0.72433002657940004</v>
      </c>
      <c r="I32" s="2">
        <v>-2.3686844586461799E-3</v>
      </c>
      <c r="J32" s="3"/>
      <c r="K32" s="1">
        <v>3140</v>
      </c>
      <c r="L32" s="1">
        <v>5.5555555559999998</v>
      </c>
      <c r="M32" s="1">
        <v>0</v>
      </c>
      <c r="N32" s="1">
        <v>11</v>
      </c>
      <c r="O32" s="1">
        <v>37</v>
      </c>
      <c r="P32"/>
      <c r="Q32" s="1">
        <v>4</v>
      </c>
      <c r="R32" s="5">
        <f t="shared" si="0"/>
        <v>-1.5434782608695654</v>
      </c>
      <c r="S32" s="1">
        <f t="shared" si="1"/>
        <v>2.382325141776938</v>
      </c>
      <c r="T32" s="5">
        <f t="shared" si="2"/>
        <v>-5.8223062381852539</v>
      </c>
      <c r="U32"/>
      <c r="V32" s="5">
        <v>0.17930440161112399</v>
      </c>
      <c r="W32"/>
      <c r="X32" s="1">
        <f t="shared" si="3"/>
        <v>-0.27675244596499576</v>
      </c>
      <c r="Y32" s="5">
        <f t="shared" si="4"/>
        <v>-0.76650893180664847</v>
      </c>
      <c r="Z32"/>
      <c r="AA32" s="1">
        <f t="shared" si="5"/>
        <v>-1.0439651360345212</v>
      </c>
      <c r="AB32" s="5">
        <f t="shared" si="6"/>
        <v>2.0124222509095899</v>
      </c>
      <c r="AC32"/>
      <c r="AD32"/>
      <c r="AE32"/>
      <c r="AF32" s="9">
        <v>1</v>
      </c>
      <c r="AG32">
        <v>0.15753500808919199</v>
      </c>
      <c r="AH32">
        <v>-0.15181931659564199</v>
      </c>
      <c r="AI32">
        <v>-1.5434782608695701</v>
      </c>
      <c r="AJ32">
        <v>-5.8223062381852504</v>
      </c>
      <c r="AK32">
        <v>0.17930440161112399</v>
      </c>
      <c r="AL32">
        <v>-0.76650893180664803</v>
      </c>
      <c r="AM32" s="10">
        <v>2.0124222509095899</v>
      </c>
      <c r="AN32" s="17">
        <v>2.0094911491759966E-2</v>
      </c>
      <c r="AO32" s="17">
        <v>-2.8802149063728761E-2</v>
      </c>
      <c r="AP32" s="17">
        <v>6.9634468634727879E-3</v>
      </c>
      <c r="AQ32" s="17">
        <v>-7.7453842832878629E-3</v>
      </c>
      <c r="AR32"/>
      <c r="AS32" s="9">
        <v>1</v>
      </c>
      <c r="AT32">
        <v>-2.3686844586461799E-3</v>
      </c>
      <c r="AU32">
        <v>0.72433002657940004</v>
      </c>
      <c r="AV32">
        <v>-1.5434782608695701</v>
      </c>
      <c r="AW32">
        <v>-5.8223062381852504</v>
      </c>
      <c r="AX32">
        <v>0.17930440161112399</v>
      </c>
      <c r="AY32">
        <v>-0.76650893180664803</v>
      </c>
      <c r="AZ32" s="10">
        <v>2.0124222509095899</v>
      </c>
      <c r="BA32" s="17">
        <v>2.0094911491759966E-2</v>
      </c>
      <c r="BB32" s="17">
        <v>-2.8802149063728761E-2</v>
      </c>
      <c r="BC32" s="17">
        <v>6.9634468634727879E-3</v>
      </c>
      <c r="BD32" s="17">
        <v>-7.7453842832878629E-3</v>
      </c>
      <c r="BE32"/>
      <c r="BF32" s="9">
        <v>1</v>
      </c>
      <c r="BG32">
        <f t="shared" si="7"/>
        <v>7.7583161815272902E-2</v>
      </c>
      <c r="BH32">
        <f t="shared" si="8"/>
        <v>0.28625535499187904</v>
      </c>
      <c r="BI32">
        <v>-1.5434782608695701</v>
      </c>
      <c r="BJ32">
        <v>-5.8223062381852504</v>
      </c>
      <c r="BK32">
        <v>0.17930440161112399</v>
      </c>
      <c r="BL32">
        <v>-0.76650893180664803</v>
      </c>
      <c r="BM32" s="10">
        <v>2.0124222509095899</v>
      </c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</row>
    <row r="33" spans="1:1032" x14ac:dyDescent="0.2">
      <c r="A33" t="s">
        <v>66</v>
      </c>
      <c r="B33" t="s">
        <v>34</v>
      </c>
      <c r="C33">
        <v>1</v>
      </c>
      <c r="D33" s="2">
        <v>-1.8561721092933601</v>
      </c>
      <c r="E33" s="2">
        <v>-7.1901600566088297E-2</v>
      </c>
      <c r="F33" t="s">
        <v>35</v>
      </c>
      <c r="G33">
        <v>1</v>
      </c>
      <c r="H33" s="2">
        <v>0.40193846279968898</v>
      </c>
      <c r="I33" s="2">
        <v>-1.1021832776893901</v>
      </c>
      <c r="J33" s="3"/>
      <c r="K33" s="1">
        <v>3143</v>
      </c>
      <c r="L33" s="1">
        <v>8</v>
      </c>
      <c r="M33" s="1">
        <v>26.363636360000001</v>
      </c>
      <c r="N33" s="1">
        <v>13</v>
      </c>
      <c r="O33" s="1">
        <v>37</v>
      </c>
      <c r="P33"/>
      <c r="Q33" s="1">
        <v>6</v>
      </c>
      <c r="R33" s="5">
        <f t="shared" si="0"/>
        <v>0.45652173913043459</v>
      </c>
      <c r="S33" s="1">
        <f t="shared" si="1"/>
        <v>0.20841209829867657</v>
      </c>
      <c r="T33" s="5">
        <f t="shared" si="2"/>
        <v>-7.9962192816635156</v>
      </c>
      <c r="U33"/>
      <c r="V33" s="5">
        <v>7.1363194863161103</v>
      </c>
      <c r="W33"/>
      <c r="X33" s="1">
        <f t="shared" si="3"/>
        <v>3.2578849828834402</v>
      </c>
      <c r="Y33" s="5">
        <f t="shared" si="4"/>
        <v>2.7681284970417877</v>
      </c>
      <c r="Z33"/>
      <c r="AA33" s="1">
        <f t="shared" si="5"/>
        <v>-57.063575476591957</v>
      </c>
      <c r="AB33" s="5">
        <f t="shared" si="6"/>
        <v>-54.007188089647848</v>
      </c>
      <c r="AC33"/>
      <c r="AD33"/>
      <c r="AE33"/>
      <c r="AF33" s="9">
        <v>1</v>
      </c>
      <c r="AG33">
        <v>-7.1901600566088297E-2</v>
      </c>
      <c r="AH33">
        <v>-1.8561721092933601</v>
      </c>
      <c r="AI33">
        <v>0.45652173913043498</v>
      </c>
      <c r="AJ33">
        <v>-7.99621928166352</v>
      </c>
      <c r="AK33">
        <v>7.1363194863161103</v>
      </c>
      <c r="AL33">
        <v>2.7681284970417899</v>
      </c>
      <c r="AM33" s="10">
        <v>-54.007188089647798</v>
      </c>
      <c r="AN33" s="17">
        <v>-1.3889841354383436E-2</v>
      </c>
      <c r="AO33" s="17">
        <v>-2.0873148303671436E-2</v>
      </c>
      <c r="AP33" s="17">
        <v>-5.7957663807536919E-2</v>
      </c>
      <c r="AQ33" s="17">
        <v>6.1293862916272264E-2</v>
      </c>
      <c r="AR33"/>
      <c r="AS33" s="9">
        <v>1</v>
      </c>
      <c r="AT33">
        <v>-1.1021832776893901</v>
      </c>
      <c r="AU33">
        <v>0.40193846279968898</v>
      </c>
      <c r="AV33">
        <v>0.45652173913043498</v>
      </c>
      <c r="AW33">
        <v>-7.99621928166352</v>
      </c>
      <c r="AX33">
        <v>7.1363194863161103</v>
      </c>
      <c r="AY33">
        <v>2.7681284970417899</v>
      </c>
      <c r="AZ33" s="10">
        <v>-54.007188089647798</v>
      </c>
      <c r="BA33" s="17">
        <v>-1.3889841354383436E-2</v>
      </c>
      <c r="BB33" s="17">
        <v>-2.0873148303671436E-2</v>
      </c>
      <c r="BC33" s="17">
        <v>-5.7957663807536919E-2</v>
      </c>
      <c r="BD33" s="17">
        <v>6.1293862916272264E-2</v>
      </c>
      <c r="BE33"/>
      <c r="BF33" s="9">
        <v>1</v>
      </c>
      <c r="BG33">
        <f t="shared" si="7"/>
        <v>-0.58704243912773912</v>
      </c>
      <c r="BH33">
        <f t="shared" si="8"/>
        <v>-0.72711682324683558</v>
      </c>
      <c r="BI33">
        <v>0.45652173913043498</v>
      </c>
      <c r="BJ33">
        <v>-7.99621928166352</v>
      </c>
      <c r="BK33">
        <v>7.1363194863161103</v>
      </c>
      <c r="BL33">
        <v>2.7681284970417899</v>
      </c>
      <c r="BM33" s="10">
        <v>-54.007188089647798</v>
      </c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</row>
    <row r="34" spans="1:1032" x14ac:dyDescent="0.2">
      <c r="A34" t="s">
        <v>67</v>
      </c>
      <c r="B34" t="s">
        <v>34</v>
      </c>
      <c r="C34">
        <v>1</v>
      </c>
      <c r="D34" s="2">
        <v>-1.7011060037062899</v>
      </c>
      <c r="E34" s="2">
        <v>2.7057062539864698</v>
      </c>
      <c r="F34" t="s">
        <v>35</v>
      </c>
      <c r="G34">
        <v>1</v>
      </c>
      <c r="H34" s="2">
        <v>-2.2430111335032401</v>
      </c>
      <c r="I34" s="2">
        <v>2.4501078630724802</v>
      </c>
      <c r="J34" s="3"/>
      <c r="K34" s="1">
        <v>3152</v>
      </c>
      <c r="L34" s="1">
        <v>5</v>
      </c>
      <c r="M34" s="1">
        <v>0</v>
      </c>
      <c r="N34" s="1">
        <v>16</v>
      </c>
      <c r="O34" s="1">
        <v>42</v>
      </c>
      <c r="P34"/>
      <c r="Q34" s="1">
        <v>10</v>
      </c>
      <c r="R34" s="5">
        <f t="shared" si="0"/>
        <v>4.4565217391304346</v>
      </c>
      <c r="S34" s="1">
        <f t="shared" si="1"/>
        <v>19.860586011342154</v>
      </c>
      <c r="T34" s="5">
        <f t="shared" si="2"/>
        <v>11.655954631379961</v>
      </c>
      <c r="U34"/>
      <c r="V34" s="5">
        <v>1.85916175422969E-2</v>
      </c>
      <c r="W34"/>
      <c r="X34" s="1">
        <f t="shared" si="3"/>
        <v>8.285394774284488E-2</v>
      </c>
      <c r="Y34" s="5">
        <f t="shared" si="4"/>
        <v>-0.40690253809880778</v>
      </c>
      <c r="Z34"/>
      <c r="AA34" s="1">
        <f t="shared" si="5"/>
        <v>0.21670305059698047</v>
      </c>
      <c r="AB34" s="5">
        <f t="shared" si="6"/>
        <v>3.2730904375410921</v>
      </c>
      <c r="AC34"/>
      <c r="AD34"/>
      <c r="AE34"/>
      <c r="AF34" s="9">
        <v>1</v>
      </c>
      <c r="AG34">
        <v>2.7057062539864698</v>
      </c>
      <c r="AH34">
        <v>-1.7011060037062899</v>
      </c>
      <c r="AI34">
        <v>4.4565217391304301</v>
      </c>
      <c r="AJ34">
        <v>11.65595463138</v>
      </c>
      <c r="AK34">
        <v>1.85916175422969E-2</v>
      </c>
      <c r="AL34">
        <v>-0.406902538098808</v>
      </c>
      <c r="AM34" s="10">
        <v>3.2730904375410899</v>
      </c>
      <c r="AN34" s="17">
        <v>-1.2297218933402347E-3</v>
      </c>
      <c r="AO34" s="17">
        <v>4.2985181864274427E-2</v>
      </c>
      <c r="AP34" s="17">
        <v>-0.12227795193399812</v>
      </c>
      <c r="AQ34" s="17">
        <v>9.5473307951750547E-2</v>
      </c>
      <c r="AR34"/>
      <c r="AS34" s="9">
        <v>1</v>
      </c>
      <c r="AT34">
        <v>2.4501078630724802</v>
      </c>
      <c r="AU34">
        <v>-2.2430111335032401</v>
      </c>
      <c r="AV34">
        <v>4.4565217391304301</v>
      </c>
      <c r="AW34">
        <v>11.65595463138</v>
      </c>
      <c r="AX34">
        <v>1.85916175422969E-2</v>
      </c>
      <c r="AY34">
        <v>-0.406902538098808</v>
      </c>
      <c r="AZ34" s="10">
        <v>3.2730904375410899</v>
      </c>
      <c r="BA34" s="17">
        <v>-1.2297218933402347E-3</v>
      </c>
      <c r="BB34" s="17">
        <v>4.2985181864274427E-2</v>
      </c>
      <c r="BC34" s="17">
        <v>-0.12227795193399812</v>
      </c>
      <c r="BD34" s="17">
        <v>9.5473307951750547E-2</v>
      </c>
      <c r="BE34"/>
      <c r="BF34" s="9">
        <v>1</v>
      </c>
      <c r="BG34">
        <f t="shared" si="7"/>
        <v>2.5779070585294752</v>
      </c>
      <c r="BH34">
        <f t="shared" si="8"/>
        <v>-1.9720585686047651</v>
      </c>
      <c r="BI34">
        <v>4.4565217391304301</v>
      </c>
      <c r="BJ34">
        <v>11.65595463138</v>
      </c>
      <c r="BK34">
        <v>1.85916175422969E-2</v>
      </c>
      <c r="BL34">
        <v>-0.406902538098808</v>
      </c>
      <c r="BM34" s="10">
        <v>3.2730904375410899</v>
      </c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</row>
    <row r="35" spans="1:1032" x14ac:dyDescent="0.2">
      <c r="A35" t="s">
        <v>68</v>
      </c>
      <c r="B35" t="s">
        <v>34</v>
      </c>
      <c r="C35">
        <v>1</v>
      </c>
      <c r="D35" s="2">
        <v>0.32010088472002501</v>
      </c>
      <c r="E35" s="2">
        <v>-0.352219169111676</v>
      </c>
      <c r="F35" t="s">
        <v>35</v>
      </c>
      <c r="G35">
        <v>1</v>
      </c>
      <c r="H35" s="2">
        <v>1.04787921122765</v>
      </c>
      <c r="I35" s="2">
        <v>-0.35592836594029098</v>
      </c>
      <c r="J35" s="3"/>
      <c r="K35" s="1">
        <v>3166</v>
      </c>
      <c r="L35" s="1">
        <v>2</v>
      </c>
      <c r="M35" s="1">
        <v>1.818181818</v>
      </c>
      <c r="N35" s="1">
        <v>7</v>
      </c>
      <c r="O35" s="1">
        <v>36</v>
      </c>
      <c r="P35"/>
      <c r="Q35" s="1">
        <v>2</v>
      </c>
      <c r="R35" s="5">
        <f t="shared" si="0"/>
        <v>-3.5434782608695654</v>
      </c>
      <c r="S35" s="1">
        <f t="shared" si="1"/>
        <v>12.5562381852552</v>
      </c>
      <c r="T35" s="5">
        <f t="shared" si="2"/>
        <v>4.3516068052930077</v>
      </c>
      <c r="U35"/>
      <c r="V35" s="5">
        <v>-0.41823128913277902</v>
      </c>
      <c r="W35"/>
      <c r="X35" s="1">
        <f t="shared" si="3"/>
        <v>1.4819934810574562</v>
      </c>
      <c r="Y35" s="5">
        <f t="shared" si="4"/>
        <v>0.99223699521580355</v>
      </c>
      <c r="Z35"/>
      <c r="AA35" s="1">
        <f t="shared" si="5"/>
        <v>-1.8199781239766688</v>
      </c>
      <c r="AB35" s="5">
        <f t="shared" si="6"/>
        <v>1.2364092629674426</v>
      </c>
      <c r="AC35"/>
      <c r="AD35"/>
      <c r="AE35"/>
      <c r="AF35" s="9">
        <v>1</v>
      </c>
      <c r="AG35">
        <v>-0.352219169111676</v>
      </c>
      <c r="AH35">
        <v>0.32010088472002501</v>
      </c>
      <c r="AI35">
        <v>-3.5434782608695699</v>
      </c>
      <c r="AJ35">
        <v>4.3516068052930104</v>
      </c>
      <c r="AK35">
        <v>-0.41823128913277902</v>
      </c>
      <c r="AL35">
        <v>0.992236995215804</v>
      </c>
      <c r="AM35" s="10">
        <v>1.2364092629674399</v>
      </c>
      <c r="AN35" s="17">
        <v>5.7027132893929765E-2</v>
      </c>
      <c r="AO35" s="17">
        <v>-3.8769316546232072E-2</v>
      </c>
      <c r="AP35" s="17">
        <v>-2.3666478865469305E-2</v>
      </c>
      <c r="AQ35" s="17">
        <v>6.040999294663426E-2</v>
      </c>
      <c r="AR35"/>
      <c r="AS35" s="9">
        <v>1</v>
      </c>
      <c r="AT35">
        <v>-0.35592836594029098</v>
      </c>
      <c r="AU35">
        <v>1.04787921122765</v>
      </c>
      <c r="AV35">
        <v>-3.5434782608695699</v>
      </c>
      <c r="AW35">
        <v>4.3516068052930104</v>
      </c>
      <c r="AX35">
        <v>-0.41823128913277902</v>
      </c>
      <c r="AY35">
        <v>0.992236995215804</v>
      </c>
      <c r="AZ35" s="10">
        <v>1.2364092629674399</v>
      </c>
      <c r="BA35" s="17">
        <v>5.7027132893929765E-2</v>
      </c>
      <c r="BB35" s="17">
        <v>-3.8769316546232072E-2</v>
      </c>
      <c r="BC35" s="17">
        <v>-2.3666478865469305E-2</v>
      </c>
      <c r="BD35" s="17">
        <v>6.040999294663426E-2</v>
      </c>
      <c r="BE35"/>
      <c r="BF35" s="9">
        <v>1</v>
      </c>
      <c r="BG35">
        <f t="shared" si="7"/>
        <v>-0.35407376752598352</v>
      </c>
      <c r="BH35">
        <f t="shared" si="8"/>
        <v>0.68399004797383756</v>
      </c>
      <c r="BI35">
        <v>-3.5434782608695699</v>
      </c>
      <c r="BJ35">
        <v>4.3516068052930104</v>
      </c>
      <c r="BK35">
        <v>-0.41823128913277902</v>
      </c>
      <c r="BL35">
        <v>0.992236995215804</v>
      </c>
      <c r="BM35" s="10">
        <v>1.2364092629674399</v>
      </c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</row>
    <row r="36" spans="1:1032" x14ac:dyDescent="0.2">
      <c r="A36" t="s">
        <v>69</v>
      </c>
      <c r="B36" t="s">
        <v>34</v>
      </c>
      <c r="C36">
        <v>1</v>
      </c>
      <c r="D36" s="2">
        <v>0.58459859062594299</v>
      </c>
      <c r="E36" s="2">
        <v>0.41293954579976899</v>
      </c>
      <c r="F36" t="s">
        <v>35</v>
      </c>
      <c r="G36">
        <v>1</v>
      </c>
      <c r="H36" s="2">
        <v>0.3085684456019</v>
      </c>
      <c r="I36" s="2">
        <v>5.0774389438796703E-2</v>
      </c>
      <c r="J36" s="3"/>
      <c r="K36" s="1">
        <v>3167</v>
      </c>
      <c r="L36" s="1">
        <v>1</v>
      </c>
      <c r="M36" s="1">
        <v>0</v>
      </c>
      <c r="N36" s="1">
        <v>9</v>
      </c>
      <c r="O36" s="1">
        <v>37</v>
      </c>
      <c r="P36"/>
      <c r="Q36" s="1">
        <v>3</v>
      </c>
      <c r="R36" s="5">
        <f t="shared" si="0"/>
        <v>-2.5434782608695654</v>
      </c>
      <c r="S36" s="1">
        <f t="shared" si="1"/>
        <v>6.4692816635160693</v>
      </c>
      <c r="T36" s="5">
        <f t="shared" si="2"/>
        <v>-1.7353497164461231</v>
      </c>
      <c r="U36"/>
      <c r="V36" s="5">
        <v>-1.1385404268275501</v>
      </c>
      <c r="W36"/>
      <c r="X36" s="1">
        <f t="shared" si="3"/>
        <v>2.8958528247570299</v>
      </c>
      <c r="Y36" s="5">
        <f t="shared" si="4"/>
        <v>2.4060963389153773</v>
      </c>
      <c r="Z36"/>
      <c r="AA36" s="1">
        <f t="shared" si="5"/>
        <v>1.9757658068576369</v>
      </c>
      <c r="AB36" s="5">
        <f t="shared" si="6"/>
        <v>5.0321531938017481</v>
      </c>
      <c r="AC36"/>
      <c r="AD36"/>
      <c r="AE36"/>
      <c r="AF36" s="9">
        <v>1</v>
      </c>
      <c r="AG36">
        <v>0.41293954579976899</v>
      </c>
      <c r="AH36">
        <v>0.58459859062594299</v>
      </c>
      <c r="AI36">
        <v>-2.5434782608695699</v>
      </c>
      <c r="AJ36">
        <v>-1.73534971644612</v>
      </c>
      <c r="AK36">
        <v>-1.1385404268275501</v>
      </c>
      <c r="AL36">
        <v>2.40609633891538</v>
      </c>
      <c r="AM36" s="10">
        <v>5.0321531938017499</v>
      </c>
      <c r="AN36" s="17">
        <v>8.3308364425184578E-2</v>
      </c>
      <c r="AO36" s="17">
        <v>-5.037999483208027E-2</v>
      </c>
      <c r="AP36" s="17">
        <v>-2.6395341215558626E-2</v>
      </c>
      <c r="AQ36" s="17">
        <v>4.7609589569085654E-2</v>
      </c>
      <c r="AR36"/>
      <c r="AS36" s="9">
        <v>1</v>
      </c>
      <c r="AT36">
        <v>5.0774389438796703E-2</v>
      </c>
      <c r="AU36">
        <v>0.3085684456019</v>
      </c>
      <c r="AV36">
        <v>-2.5434782608695699</v>
      </c>
      <c r="AW36">
        <v>-1.73534971644612</v>
      </c>
      <c r="AX36">
        <v>-1.1385404268275501</v>
      </c>
      <c r="AY36">
        <v>2.40609633891538</v>
      </c>
      <c r="AZ36" s="10">
        <v>5.0321531938017499</v>
      </c>
      <c r="BA36" s="17">
        <v>8.3308364425184578E-2</v>
      </c>
      <c r="BB36" s="17">
        <v>-5.037999483208027E-2</v>
      </c>
      <c r="BC36" s="17">
        <v>-2.6395341215558626E-2</v>
      </c>
      <c r="BD36" s="17">
        <v>4.7609589569085654E-2</v>
      </c>
      <c r="BE36"/>
      <c r="BF36" s="9">
        <v>1</v>
      </c>
      <c r="BG36">
        <f t="shared" si="7"/>
        <v>0.23185696761928284</v>
      </c>
      <c r="BH36">
        <f t="shared" si="8"/>
        <v>0.4465835181139215</v>
      </c>
      <c r="BI36">
        <v>-2.5434782608695699</v>
      </c>
      <c r="BJ36">
        <v>-1.73534971644612</v>
      </c>
      <c r="BK36">
        <v>-1.1385404268275501</v>
      </c>
      <c r="BL36">
        <v>2.40609633891538</v>
      </c>
      <c r="BM36" s="10">
        <v>5.0321531938017499</v>
      </c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</row>
    <row r="37" spans="1:1032" x14ac:dyDescent="0.2">
      <c r="A37" t="s">
        <v>70</v>
      </c>
      <c r="B37" t="s">
        <v>34</v>
      </c>
      <c r="C37">
        <v>1</v>
      </c>
      <c r="D37" s="2">
        <v>1.10249238031601</v>
      </c>
      <c r="E37" s="2">
        <v>-1.12259154253301</v>
      </c>
      <c r="F37" t="s">
        <v>35</v>
      </c>
      <c r="G37">
        <v>1</v>
      </c>
      <c r="H37" s="2">
        <v>0.60645754863328705</v>
      </c>
      <c r="I37" s="2">
        <v>-1.0745169653025399</v>
      </c>
      <c r="J37" s="3"/>
      <c r="K37" s="1">
        <v>3170</v>
      </c>
      <c r="L37" s="1">
        <v>0</v>
      </c>
      <c r="M37" s="1">
        <v>0</v>
      </c>
      <c r="N37" s="1">
        <v>9</v>
      </c>
      <c r="O37" s="1">
        <v>32</v>
      </c>
      <c r="P37"/>
      <c r="Q37" s="1">
        <v>1</v>
      </c>
      <c r="R37" s="5">
        <f t="shared" si="0"/>
        <v>-4.5434782608695654</v>
      </c>
      <c r="S37" s="1">
        <f t="shared" si="1"/>
        <v>20.643194706994329</v>
      </c>
      <c r="T37" s="5">
        <f t="shared" si="2"/>
        <v>12.438563327032137</v>
      </c>
      <c r="U37"/>
      <c r="V37" s="5">
        <v>-1.4278234379200101</v>
      </c>
      <c r="W37"/>
      <c r="X37" s="1">
        <f t="shared" si="3"/>
        <v>6.4872847505496116</v>
      </c>
      <c r="Y37" s="5">
        <f t="shared" si="4"/>
        <v>5.9975282647079586</v>
      </c>
      <c r="Z37"/>
      <c r="AA37" s="1">
        <f t="shared" si="5"/>
        <v>-17.760072252388785</v>
      </c>
      <c r="AB37" s="5">
        <f t="shared" si="6"/>
        <v>-14.703684865444673</v>
      </c>
      <c r="AC37"/>
      <c r="AD37"/>
      <c r="AE37"/>
      <c r="AF37" s="9">
        <v>1</v>
      </c>
      <c r="AG37">
        <v>-1.12259154253301</v>
      </c>
      <c r="AH37">
        <v>1.10249238031601</v>
      </c>
      <c r="AI37">
        <v>-4.5434782608695699</v>
      </c>
      <c r="AJ37">
        <v>12.438563327032099</v>
      </c>
      <c r="AK37">
        <v>-1.4278234379200101</v>
      </c>
      <c r="AL37">
        <v>5.9975282647079604</v>
      </c>
      <c r="AM37" s="10">
        <v>-14.7036848654447</v>
      </c>
      <c r="AN37" s="17">
        <v>4.6627696740714625E-3</v>
      </c>
      <c r="AO37" s="17">
        <v>-2.631307433640254E-2</v>
      </c>
      <c r="AP37" s="17">
        <v>-3.1542545490361402E-2</v>
      </c>
      <c r="AQ37" s="17">
        <v>2.1364055342475055E-2</v>
      </c>
      <c r="AR37"/>
      <c r="AS37" s="9">
        <v>1</v>
      </c>
      <c r="AT37">
        <v>-1.0745169653025399</v>
      </c>
      <c r="AU37">
        <v>0.60645754863328705</v>
      </c>
      <c r="AV37">
        <v>-4.5434782608695699</v>
      </c>
      <c r="AW37">
        <v>12.438563327032099</v>
      </c>
      <c r="AX37">
        <v>-1.4278234379200101</v>
      </c>
      <c r="AY37">
        <v>5.9975282647079604</v>
      </c>
      <c r="AZ37" s="10">
        <v>-14.7036848654447</v>
      </c>
      <c r="BA37" s="17">
        <v>4.6627696740714625E-3</v>
      </c>
      <c r="BB37" s="17">
        <v>-2.631307433640254E-2</v>
      </c>
      <c r="BC37" s="17">
        <v>-3.1542545490361402E-2</v>
      </c>
      <c r="BD37" s="17">
        <v>2.1364055342475055E-2</v>
      </c>
      <c r="BE37"/>
      <c r="BF37" s="9">
        <v>1</v>
      </c>
      <c r="BG37">
        <f t="shared" si="7"/>
        <v>-1.0985542539177748</v>
      </c>
      <c r="BH37">
        <f t="shared" si="8"/>
        <v>0.85447496447464855</v>
      </c>
      <c r="BI37">
        <v>-4.5434782608695699</v>
      </c>
      <c r="BJ37">
        <v>12.438563327032099</v>
      </c>
      <c r="BK37">
        <v>-1.4278234379200101</v>
      </c>
      <c r="BL37">
        <v>5.9975282647079604</v>
      </c>
      <c r="BM37" s="10">
        <v>-14.7036848654447</v>
      </c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</row>
    <row r="38" spans="1:1032" x14ac:dyDescent="0.2">
      <c r="A38" t="s">
        <v>71</v>
      </c>
      <c r="B38" t="s">
        <v>34</v>
      </c>
      <c r="C38">
        <v>1</v>
      </c>
      <c r="D38" s="2">
        <v>0.29235224031622598</v>
      </c>
      <c r="E38" s="2">
        <v>-0.97827503533322602</v>
      </c>
      <c r="F38" t="s">
        <v>35</v>
      </c>
      <c r="G38">
        <v>1</v>
      </c>
      <c r="H38" s="2">
        <v>-7.5340367830380103E-3</v>
      </c>
      <c r="I38" s="2">
        <v>-0.77561148896308596</v>
      </c>
      <c r="J38" s="3"/>
      <c r="K38" s="1">
        <v>3173</v>
      </c>
      <c r="L38" s="1">
        <v>1</v>
      </c>
      <c r="M38" s="1">
        <v>0</v>
      </c>
      <c r="N38" s="1">
        <v>14</v>
      </c>
      <c r="O38" s="1">
        <v>43</v>
      </c>
      <c r="P38"/>
      <c r="Q38" s="1">
        <v>9</v>
      </c>
      <c r="R38" s="5">
        <f t="shared" si="0"/>
        <v>3.4565217391304346</v>
      </c>
      <c r="S38" s="1">
        <f t="shared" si="1"/>
        <v>11.947542533081284</v>
      </c>
      <c r="T38" s="5">
        <f t="shared" si="2"/>
        <v>3.7429111531190919</v>
      </c>
      <c r="U38"/>
      <c r="V38" s="5">
        <v>-1.1385404268275501</v>
      </c>
      <c r="W38"/>
      <c r="X38" s="1">
        <f t="shared" si="3"/>
        <v>-3.9353897362082706</v>
      </c>
      <c r="Y38" s="5">
        <f t="shared" si="4"/>
        <v>-4.4251462220499231</v>
      </c>
      <c r="Z38"/>
      <c r="AA38" s="1">
        <f t="shared" si="5"/>
        <v>-4.2614556618498085</v>
      </c>
      <c r="AB38" s="5">
        <f t="shared" si="6"/>
        <v>-1.2050682749056971</v>
      </c>
      <c r="AC38"/>
      <c r="AD38"/>
      <c r="AE38"/>
      <c r="AF38" s="9">
        <v>1</v>
      </c>
      <c r="AG38">
        <v>-0.97827503533322602</v>
      </c>
      <c r="AH38">
        <v>0.29235224031622598</v>
      </c>
      <c r="AI38">
        <v>3.4565217391304301</v>
      </c>
      <c r="AJ38">
        <v>3.7429111531190902</v>
      </c>
      <c r="AK38">
        <v>-1.1385404268275501</v>
      </c>
      <c r="AL38">
        <v>-4.4251462220499196</v>
      </c>
      <c r="AM38" s="10">
        <v>-1.2050682749057</v>
      </c>
      <c r="AN38" s="17">
        <v>1.0990254243056961E-2</v>
      </c>
      <c r="AO38" s="17">
        <v>-3.0861865094000872E-2</v>
      </c>
      <c r="AP38" s="17">
        <v>8.0260926070528579E-2</v>
      </c>
      <c r="AQ38" s="17">
        <v>-4.842211395034534E-2</v>
      </c>
      <c r="AR38"/>
      <c r="AS38" s="9">
        <v>1</v>
      </c>
      <c r="AT38">
        <v>-0.77561148896308596</v>
      </c>
      <c r="AU38">
        <v>-7.5340367830380103E-3</v>
      </c>
      <c r="AV38">
        <v>3.4565217391304301</v>
      </c>
      <c r="AW38">
        <v>3.7429111531190902</v>
      </c>
      <c r="AX38">
        <v>-1.1385404268275501</v>
      </c>
      <c r="AY38">
        <v>-4.4251462220499196</v>
      </c>
      <c r="AZ38" s="10">
        <v>-1.2050682749057</v>
      </c>
      <c r="BA38" s="17">
        <v>1.0990254243056961E-2</v>
      </c>
      <c r="BB38" s="17">
        <v>-3.0861865094000872E-2</v>
      </c>
      <c r="BC38" s="17">
        <v>8.0260926070528579E-2</v>
      </c>
      <c r="BD38" s="17">
        <v>-4.842211395034534E-2</v>
      </c>
      <c r="BE38"/>
      <c r="BF38" s="9">
        <v>1</v>
      </c>
      <c r="BG38">
        <f t="shared" si="7"/>
        <v>-0.87694326214815599</v>
      </c>
      <c r="BH38">
        <f t="shared" si="8"/>
        <v>0.14240910176659399</v>
      </c>
      <c r="BI38">
        <v>3.4565217391304301</v>
      </c>
      <c r="BJ38">
        <v>3.7429111531190902</v>
      </c>
      <c r="BK38">
        <v>-1.1385404268275501</v>
      </c>
      <c r="BL38">
        <v>-4.4251462220499196</v>
      </c>
      <c r="BM38" s="10">
        <v>-1.2050682749057</v>
      </c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</row>
    <row r="39" spans="1:1032" x14ac:dyDescent="0.2">
      <c r="A39" t="s">
        <v>72</v>
      </c>
      <c r="B39" t="s">
        <v>34</v>
      </c>
      <c r="C39">
        <v>1</v>
      </c>
      <c r="D39" s="2">
        <v>-0.41147864669033102</v>
      </c>
      <c r="E39" s="2">
        <v>7.1386389101199793E-2</v>
      </c>
      <c r="F39" t="s">
        <v>35</v>
      </c>
      <c r="G39">
        <v>1</v>
      </c>
      <c r="H39" s="2">
        <v>-1.4684608153584999</v>
      </c>
      <c r="I39" s="2">
        <v>0.280194758730403</v>
      </c>
      <c r="J39" s="3"/>
      <c r="K39" s="1">
        <v>3175</v>
      </c>
      <c r="L39" s="1">
        <v>0</v>
      </c>
      <c r="M39" s="1">
        <v>0</v>
      </c>
      <c r="N39" s="1">
        <v>8</v>
      </c>
      <c r="O39" s="1">
        <v>34</v>
      </c>
      <c r="P39"/>
      <c r="Q39" s="1">
        <v>1</v>
      </c>
      <c r="R39" s="5">
        <f t="shared" si="0"/>
        <v>-4.5434782608695654</v>
      </c>
      <c r="S39" s="1">
        <f t="shared" si="1"/>
        <v>20.643194706994329</v>
      </c>
      <c r="T39" s="5">
        <f t="shared" si="2"/>
        <v>12.438563327032137</v>
      </c>
      <c r="U39"/>
      <c r="V39" s="5">
        <v>-1.4278234379200101</v>
      </c>
      <c r="W39"/>
      <c r="X39" s="1">
        <f t="shared" si="3"/>
        <v>6.4872847505496116</v>
      </c>
      <c r="Y39" s="5">
        <f t="shared" si="4"/>
        <v>5.9975282647079586</v>
      </c>
      <c r="Z39"/>
      <c r="AA39" s="1">
        <f t="shared" si="5"/>
        <v>-17.760072252388785</v>
      </c>
      <c r="AB39" s="5">
        <f t="shared" si="6"/>
        <v>-14.703684865444673</v>
      </c>
      <c r="AC39"/>
      <c r="AD39"/>
      <c r="AE39"/>
      <c r="AF39" s="9">
        <v>1</v>
      </c>
      <c r="AG39">
        <v>7.1386389101199793E-2</v>
      </c>
      <c r="AH39">
        <v>-0.41147864669033102</v>
      </c>
      <c r="AI39">
        <v>-4.5434782608695699</v>
      </c>
      <c r="AJ39">
        <v>12.438563327032099</v>
      </c>
      <c r="AK39">
        <v>-1.4278234379200101</v>
      </c>
      <c r="AL39">
        <v>5.9975282647079604</v>
      </c>
      <c r="AM39" s="10">
        <v>-14.7036848654447</v>
      </c>
      <c r="AN39" s="17">
        <v>1.4504749627822562E-2</v>
      </c>
      <c r="AO39" s="17">
        <v>-1.316157541678763E-2</v>
      </c>
      <c r="AP39" s="17">
        <v>2.3035926750563884E-2</v>
      </c>
      <c r="AQ39" s="17">
        <v>-3.6259229358869341E-2</v>
      </c>
      <c r="AR39"/>
      <c r="AS39" s="9">
        <v>1</v>
      </c>
      <c r="AT39">
        <v>0.280194758730403</v>
      </c>
      <c r="AU39">
        <v>-1.4684608153584999</v>
      </c>
      <c r="AV39">
        <v>-4.5434782608695699</v>
      </c>
      <c r="AW39">
        <v>12.438563327032099</v>
      </c>
      <c r="AX39">
        <v>-1.4278234379200101</v>
      </c>
      <c r="AY39">
        <v>5.9975282647079604</v>
      </c>
      <c r="AZ39" s="10">
        <v>-14.7036848654447</v>
      </c>
      <c r="BA39" s="17">
        <v>1.4504749627822562E-2</v>
      </c>
      <c r="BB39" s="17">
        <v>-1.316157541678763E-2</v>
      </c>
      <c r="BC39" s="17">
        <v>2.3035926750563884E-2</v>
      </c>
      <c r="BD39" s="17">
        <v>-3.6259229358869341E-2</v>
      </c>
      <c r="BE39"/>
      <c r="BF39" s="9">
        <v>1</v>
      </c>
      <c r="BG39">
        <f t="shared" si="7"/>
        <v>0.17579057391580138</v>
      </c>
      <c r="BH39">
        <f t="shared" si="8"/>
        <v>-0.9399697310244155</v>
      </c>
      <c r="BI39">
        <v>-4.5434782608695699</v>
      </c>
      <c r="BJ39">
        <v>12.438563327032099</v>
      </c>
      <c r="BK39">
        <v>-1.4278234379200101</v>
      </c>
      <c r="BL39">
        <v>5.9975282647079604</v>
      </c>
      <c r="BM39" s="10">
        <v>-14.7036848654447</v>
      </c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</row>
    <row r="40" spans="1:1032" x14ac:dyDescent="0.2">
      <c r="A40" t="s">
        <v>73</v>
      </c>
      <c r="B40" t="s">
        <v>34</v>
      </c>
      <c r="C40">
        <v>1</v>
      </c>
      <c r="D40" s="2">
        <v>0.28351237465792101</v>
      </c>
      <c r="E40" s="2">
        <v>0.29695626878753301</v>
      </c>
      <c r="F40" t="s">
        <v>35</v>
      </c>
      <c r="G40">
        <v>1</v>
      </c>
      <c r="H40" s="2">
        <v>-1.6552463304318099</v>
      </c>
      <c r="I40" s="2">
        <v>1.7669452392854199</v>
      </c>
      <c r="J40" s="3"/>
      <c r="K40" s="1">
        <v>3176</v>
      </c>
      <c r="L40" s="1">
        <v>5</v>
      </c>
      <c r="M40" s="1">
        <v>2.7272727269999999</v>
      </c>
      <c r="N40" s="1">
        <v>8.35</v>
      </c>
      <c r="O40" s="1">
        <v>36</v>
      </c>
      <c r="P40"/>
      <c r="Q40" s="1">
        <v>2</v>
      </c>
      <c r="R40" s="5">
        <f t="shared" si="0"/>
        <v>-3.5434782608695654</v>
      </c>
      <c r="S40" s="1">
        <f t="shared" si="1"/>
        <v>12.5562381852552</v>
      </c>
      <c r="T40" s="5">
        <f t="shared" si="2"/>
        <v>4.3516068052930077</v>
      </c>
      <c r="U40"/>
      <c r="V40" s="5">
        <v>0.66513080744576103</v>
      </c>
      <c r="W40"/>
      <c r="X40" s="1">
        <f t="shared" si="3"/>
        <v>-2.3568765568186749</v>
      </c>
      <c r="Y40" s="5">
        <f t="shared" si="4"/>
        <v>-2.8466330426603275</v>
      </c>
      <c r="Z40"/>
      <c r="AA40" s="1">
        <f t="shared" si="5"/>
        <v>2.894387748091007</v>
      </c>
      <c r="AB40" s="5">
        <f t="shared" si="6"/>
        <v>5.9507751350351183</v>
      </c>
      <c r="AC40"/>
      <c r="AD40"/>
      <c r="AE40"/>
      <c r="AF40" s="9">
        <v>1</v>
      </c>
      <c r="AG40">
        <v>0.29695626878753301</v>
      </c>
      <c r="AH40">
        <v>0.28351237465792101</v>
      </c>
      <c r="AI40">
        <v>-3.5434782608695699</v>
      </c>
      <c r="AJ40">
        <v>4.3516068052930104</v>
      </c>
      <c r="AK40">
        <v>0.66513080744576103</v>
      </c>
      <c r="AL40">
        <v>-2.8466330426603301</v>
      </c>
      <c r="AM40" s="10">
        <v>5.9507751350351201</v>
      </c>
      <c r="AN40" s="17">
        <v>-2.8253883750123297E-2</v>
      </c>
      <c r="AO40" s="17">
        <v>5.1668607995650734E-2</v>
      </c>
      <c r="AP40" s="17">
        <v>1.5962171011459286E-2</v>
      </c>
      <c r="AQ40" s="17">
        <v>-9.0362306039934222E-3</v>
      </c>
      <c r="AR40"/>
      <c r="AS40" s="9">
        <v>1</v>
      </c>
      <c r="AT40">
        <v>1.7669452392854199</v>
      </c>
      <c r="AU40">
        <v>-1.6552463304318099</v>
      </c>
      <c r="AV40">
        <v>-3.5434782608695699</v>
      </c>
      <c r="AW40">
        <v>4.3516068052930104</v>
      </c>
      <c r="AX40">
        <v>0.66513080744576103</v>
      </c>
      <c r="AY40">
        <v>-2.8466330426603301</v>
      </c>
      <c r="AZ40" s="10">
        <v>5.9507751350351201</v>
      </c>
      <c r="BA40" s="17">
        <v>-2.8253883750123297E-2</v>
      </c>
      <c r="BB40" s="17">
        <v>5.1668607995650734E-2</v>
      </c>
      <c r="BC40" s="17">
        <v>1.5962171011459286E-2</v>
      </c>
      <c r="BD40" s="17">
        <v>-9.0362306039934222E-3</v>
      </c>
      <c r="BE40"/>
      <c r="BF40" s="9">
        <v>1</v>
      </c>
      <c r="BG40">
        <f t="shared" si="7"/>
        <v>1.0319507540364765</v>
      </c>
      <c r="BH40">
        <f t="shared" si="8"/>
        <v>-0.6858669778869444</v>
      </c>
      <c r="BI40">
        <v>-3.5434782608695699</v>
      </c>
      <c r="BJ40">
        <v>4.3516068052930104</v>
      </c>
      <c r="BK40">
        <v>0.66513080744576103</v>
      </c>
      <c r="BL40">
        <v>-2.8466330426603301</v>
      </c>
      <c r="BM40" s="10">
        <v>5.9507751350351201</v>
      </c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</row>
    <row r="41" spans="1:1032" x14ac:dyDescent="0.2">
      <c r="A41" t="s">
        <v>74</v>
      </c>
      <c r="B41" t="s">
        <v>34</v>
      </c>
      <c r="C41">
        <v>1</v>
      </c>
      <c r="D41" s="2">
        <v>0.55212231094392705</v>
      </c>
      <c r="E41" s="2">
        <v>-0.70839426020154295</v>
      </c>
      <c r="F41" t="s">
        <v>35</v>
      </c>
      <c r="G41">
        <v>1</v>
      </c>
      <c r="H41" s="2">
        <v>0.57533326533559803</v>
      </c>
      <c r="I41" s="2">
        <v>-0.58315972415077399</v>
      </c>
      <c r="J41" s="3"/>
      <c r="K41" s="1">
        <v>3189</v>
      </c>
      <c r="L41" s="1">
        <v>1</v>
      </c>
      <c r="M41" s="1">
        <v>6.3636363640000004</v>
      </c>
      <c r="N41" s="1">
        <v>12</v>
      </c>
      <c r="O41" s="1">
        <v>37</v>
      </c>
      <c r="P41"/>
      <c r="Q41" s="1">
        <v>5</v>
      </c>
      <c r="R41" s="5">
        <f t="shared" si="0"/>
        <v>-0.54347826086956541</v>
      </c>
      <c r="S41" s="1">
        <f t="shared" si="1"/>
        <v>0.29536862003780739</v>
      </c>
      <c r="T41" s="5">
        <f t="shared" si="2"/>
        <v>-7.9092627599243848</v>
      </c>
      <c r="U41"/>
      <c r="V41" s="5">
        <v>0.37005101651759797</v>
      </c>
      <c r="W41"/>
      <c r="X41" s="1">
        <f t="shared" si="3"/>
        <v>-0.20111468288999898</v>
      </c>
      <c r="Y41" s="5">
        <f t="shared" si="4"/>
        <v>-0.69087116873165166</v>
      </c>
      <c r="Z41"/>
      <c r="AA41" s="1">
        <f t="shared" si="5"/>
        <v>-2.9268307242148008</v>
      </c>
      <c r="AB41" s="5">
        <f t="shared" si="6"/>
        <v>0.12955666272931055</v>
      </c>
      <c r="AC41"/>
      <c r="AD41"/>
      <c r="AE41"/>
      <c r="AF41" s="9">
        <v>1</v>
      </c>
      <c r="AG41">
        <v>-0.70839426020154295</v>
      </c>
      <c r="AH41">
        <v>0.55212231094392705</v>
      </c>
      <c r="AI41">
        <v>-0.54347826086956597</v>
      </c>
      <c r="AJ41">
        <v>-7.9092627599243901</v>
      </c>
      <c r="AK41">
        <v>0.37005101651759797</v>
      </c>
      <c r="AL41">
        <v>-0.690871168731652</v>
      </c>
      <c r="AM41" s="10">
        <v>0.12955666272931099</v>
      </c>
      <c r="AN41" s="17">
        <v>-2.1652691261576637E-2</v>
      </c>
      <c r="AO41" s="17">
        <v>9.4416843683507307E-3</v>
      </c>
      <c r="AP41" s="17">
        <v>-1.5433372277655415E-2</v>
      </c>
      <c r="AQ41" s="17">
        <v>5.708681484700856E-3</v>
      </c>
      <c r="AR41"/>
      <c r="AS41" s="9">
        <v>1</v>
      </c>
      <c r="AT41">
        <v>-0.58315972415077399</v>
      </c>
      <c r="AU41">
        <v>0.57533326533559803</v>
      </c>
      <c r="AV41">
        <v>-0.54347826086956597</v>
      </c>
      <c r="AW41">
        <v>-7.9092627599243901</v>
      </c>
      <c r="AX41">
        <v>0.37005101651759797</v>
      </c>
      <c r="AY41">
        <v>-0.690871168731652</v>
      </c>
      <c r="AZ41" s="10">
        <v>0.12955666272931099</v>
      </c>
      <c r="BA41" s="17">
        <v>-2.1652691261576637E-2</v>
      </c>
      <c r="BB41" s="17">
        <v>9.4416843683507307E-3</v>
      </c>
      <c r="BC41" s="17">
        <v>-1.5433372277655415E-2</v>
      </c>
      <c r="BD41" s="17">
        <v>5.708681484700856E-3</v>
      </c>
      <c r="BE41"/>
      <c r="BF41" s="9">
        <v>1</v>
      </c>
      <c r="BG41">
        <f t="shared" si="7"/>
        <v>-0.64577699217615847</v>
      </c>
      <c r="BH41">
        <f t="shared" si="8"/>
        <v>0.56372778813976254</v>
      </c>
      <c r="BI41">
        <v>-0.54347826086956597</v>
      </c>
      <c r="BJ41">
        <v>-7.9092627599243901</v>
      </c>
      <c r="BK41">
        <v>0.37005101651759797</v>
      </c>
      <c r="BL41">
        <v>-0.690871168731652</v>
      </c>
      <c r="BM41" s="10">
        <v>0.12955666272931099</v>
      </c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</row>
    <row r="42" spans="1:1032" x14ac:dyDescent="0.2">
      <c r="A42" t="s">
        <v>75</v>
      </c>
      <c r="B42" t="s">
        <v>34</v>
      </c>
      <c r="C42">
        <v>1</v>
      </c>
      <c r="D42" s="2">
        <v>-0.73929935530121005</v>
      </c>
      <c r="E42" s="2">
        <v>-0.142041858258835</v>
      </c>
      <c r="F42" t="s">
        <v>35</v>
      </c>
      <c r="G42">
        <v>1</v>
      </c>
      <c r="H42" s="2">
        <v>-1.0490119022456701</v>
      </c>
      <c r="I42" s="2">
        <v>0.329560062371544</v>
      </c>
      <c r="J42" s="3"/>
      <c r="K42" s="1">
        <v>3190</v>
      </c>
      <c r="L42" s="1">
        <v>1</v>
      </c>
      <c r="M42" s="1">
        <v>2.7272727269999999</v>
      </c>
      <c r="N42" s="1">
        <v>14</v>
      </c>
      <c r="O42" s="1">
        <v>43</v>
      </c>
      <c r="P42"/>
      <c r="Q42" s="1">
        <v>9</v>
      </c>
      <c r="R42" s="5">
        <f t="shared" si="0"/>
        <v>3.4565217391304346</v>
      </c>
      <c r="S42" s="1">
        <f t="shared" si="1"/>
        <v>11.947542533081284</v>
      </c>
      <c r="T42" s="5">
        <f t="shared" si="2"/>
        <v>3.7429111531190919</v>
      </c>
      <c r="U42"/>
      <c r="V42" s="5">
        <v>-0.49200123692408598</v>
      </c>
      <c r="W42"/>
      <c r="X42" s="1">
        <f t="shared" si="3"/>
        <v>-1.7006129711071667</v>
      </c>
      <c r="Y42" s="5">
        <f t="shared" si="4"/>
        <v>-2.1903694569488192</v>
      </c>
      <c r="Z42"/>
      <c r="AA42" s="1">
        <f t="shared" si="5"/>
        <v>-1.8415169170315502</v>
      </c>
      <c r="AB42" s="5">
        <f t="shared" si="6"/>
        <v>1.2148704699125612</v>
      </c>
      <c r="AC42"/>
      <c r="AD42"/>
      <c r="AE42"/>
      <c r="AF42" s="9">
        <v>1</v>
      </c>
      <c r="AG42">
        <v>-0.142041858258835</v>
      </c>
      <c r="AH42">
        <v>-0.73929935530121005</v>
      </c>
      <c r="AI42">
        <v>3.4565217391304301</v>
      </c>
      <c r="AJ42">
        <v>3.7429111531190902</v>
      </c>
      <c r="AK42">
        <v>-0.49200123692408598</v>
      </c>
      <c r="AL42">
        <v>-2.1903694569488201</v>
      </c>
      <c r="AM42" s="10">
        <v>1.2148704699125601</v>
      </c>
      <c r="AN42" s="17">
        <v>-1.7097013414581735E-2</v>
      </c>
      <c r="AO42" s="17">
        <v>1.080305120785903E-2</v>
      </c>
      <c r="AP42" s="17">
        <v>1.9707264149750384E-2</v>
      </c>
      <c r="AQ42" s="17">
        <v>-3.812712410167364E-2</v>
      </c>
      <c r="AR42"/>
      <c r="AS42" s="9">
        <v>1</v>
      </c>
      <c r="AT42">
        <v>0.329560062371544</v>
      </c>
      <c r="AU42">
        <v>-1.0490119022456701</v>
      </c>
      <c r="AV42">
        <v>3.4565217391304301</v>
      </c>
      <c r="AW42">
        <v>3.7429111531190902</v>
      </c>
      <c r="AX42">
        <v>-0.49200123692408598</v>
      </c>
      <c r="AY42">
        <v>-2.1903694569488201</v>
      </c>
      <c r="AZ42" s="10">
        <v>1.2148704699125601</v>
      </c>
      <c r="BA42" s="17">
        <v>-1.7097013414581735E-2</v>
      </c>
      <c r="BB42" s="17">
        <v>1.080305120785903E-2</v>
      </c>
      <c r="BC42" s="17">
        <v>1.9707264149750384E-2</v>
      </c>
      <c r="BD42" s="17">
        <v>-3.812712410167364E-2</v>
      </c>
      <c r="BE42"/>
      <c r="BF42" s="9">
        <v>1</v>
      </c>
      <c r="BG42">
        <f t="shared" si="7"/>
        <v>9.3759102056354501E-2</v>
      </c>
      <c r="BH42">
        <f t="shared" si="8"/>
        <v>-0.89415562877344001</v>
      </c>
      <c r="BI42">
        <v>3.4565217391304301</v>
      </c>
      <c r="BJ42">
        <v>3.7429111531190902</v>
      </c>
      <c r="BK42">
        <v>-0.49200123692408598</v>
      </c>
      <c r="BL42">
        <v>-2.1903694569488201</v>
      </c>
      <c r="BM42" s="10">
        <v>1.2148704699125601</v>
      </c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</row>
    <row r="43" spans="1:1032" x14ac:dyDescent="0.2">
      <c r="A43" t="s">
        <v>76</v>
      </c>
      <c r="B43" t="s">
        <v>34</v>
      </c>
      <c r="C43">
        <v>1</v>
      </c>
      <c r="D43" s="2">
        <v>-1.0041616472304999</v>
      </c>
      <c r="E43" s="2">
        <v>1.2150904325066401</v>
      </c>
      <c r="F43" t="s">
        <v>35</v>
      </c>
      <c r="G43">
        <v>1</v>
      </c>
      <c r="H43" s="2">
        <v>-1.08918234478971</v>
      </c>
      <c r="I43" s="2">
        <v>1.1523829319280201</v>
      </c>
      <c r="J43" s="3"/>
      <c r="K43" s="1">
        <v>3199</v>
      </c>
      <c r="L43" s="1">
        <v>3</v>
      </c>
      <c r="M43" s="1">
        <v>0</v>
      </c>
      <c r="N43" s="1">
        <v>12</v>
      </c>
      <c r="O43" s="1">
        <v>40</v>
      </c>
      <c r="P43"/>
      <c r="Q43" s="1">
        <v>7</v>
      </c>
      <c r="R43" s="5">
        <f t="shared" si="0"/>
        <v>1.4565217391304346</v>
      </c>
      <c r="S43" s="1">
        <f t="shared" si="1"/>
        <v>2.1214555765595455</v>
      </c>
      <c r="T43" s="5">
        <f t="shared" si="2"/>
        <v>-6.0831758034026464</v>
      </c>
      <c r="U43"/>
      <c r="V43" s="5">
        <v>-0.55997440464262704</v>
      </c>
      <c r="W43"/>
      <c r="X43" s="1">
        <f t="shared" si="3"/>
        <v>-0.81561489371860885</v>
      </c>
      <c r="Y43" s="5">
        <f t="shared" si="4"/>
        <v>-1.3053713795602615</v>
      </c>
      <c r="Z43"/>
      <c r="AA43" s="1">
        <f t="shared" si="5"/>
        <v>3.4064227488468313</v>
      </c>
      <c r="AB43" s="5">
        <f t="shared" si="6"/>
        <v>6.4628101357909422</v>
      </c>
      <c r="AC43"/>
      <c r="AD43"/>
      <c r="AE43"/>
      <c r="AF43" s="9">
        <v>1</v>
      </c>
      <c r="AG43">
        <v>1.2150904325066401</v>
      </c>
      <c r="AH43">
        <v>-1.0041616472304999</v>
      </c>
      <c r="AI43">
        <v>1.4565217391304299</v>
      </c>
      <c r="AJ43">
        <v>-6.08317580340265</v>
      </c>
      <c r="AK43">
        <v>-0.55997440464262704</v>
      </c>
      <c r="AL43">
        <v>-1.3053713795602599</v>
      </c>
      <c r="AM43" s="10">
        <v>6.4628101357909404</v>
      </c>
      <c r="AN43" s="17">
        <v>7.9178189247682551E-2</v>
      </c>
      <c r="AO43" s="17">
        <v>-6.4130002634287572E-2</v>
      </c>
      <c r="AP43" s="17">
        <v>-1.2664528374578127E-3</v>
      </c>
      <c r="AQ43" s="17">
        <v>1.8160827581252557E-2</v>
      </c>
      <c r="AR43"/>
      <c r="AS43" s="9">
        <v>1</v>
      </c>
      <c r="AT43">
        <v>1.1523829319280201</v>
      </c>
      <c r="AU43">
        <v>-1.08918234478971</v>
      </c>
      <c r="AV43">
        <v>1.4565217391304299</v>
      </c>
      <c r="AW43">
        <v>-6.08317580340265</v>
      </c>
      <c r="AX43">
        <v>-0.55997440464262704</v>
      </c>
      <c r="AY43">
        <v>-1.3053713795602599</v>
      </c>
      <c r="AZ43" s="10">
        <v>6.4628101357909404</v>
      </c>
      <c r="BA43" s="17">
        <v>7.9178189247682551E-2</v>
      </c>
      <c r="BB43" s="17">
        <v>-6.4130002634287572E-2</v>
      </c>
      <c r="BC43" s="17">
        <v>-1.2664528374578127E-3</v>
      </c>
      <c r="BD43" s="17">
        <v>1.8160827581252557E-2</v>
      </c>
      <c r="BE43"/>
      <c r="BF43" s="9">
        <v>1</v>
      </c>
      <c r="BG43">
        <f t="shared" si="7"/>
        <v>1.1837366822173301</v>
      </c>
      <c r="BH43">
        <f t="shared" si="8"/>
        <v>-1.046671996010105</v>
      </c>
      <c r="BI43">
        <v>1.4565217391304299</v>
      </c>
      <c r="BJ43">
        <v>-6.08317580340265</v>
      </c>
      <c r="BK43">
        <v>-0.55997440464262704</v>
      </c>
      <c r="BL43">
        <v>-1.3053713795602599</v>
      </c>
      <c r="BM43" s="10">
        <v>6.4628101357909404</v>
      </c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</row>
    <row r="44" spans="1:1032" x14ac:dyDescent="0.2">
      <c r="A44" t="s">
        <v>77</v>
      </c>
      <c r="B44" t="s">
        <v>34</v>
      </c>
      <c r="C44">
        <v>1</v>
      </c>
      <c r="D44" s="2">
        <v>0.53563251654105504</v>
      </c>
      <c r="E44" s="2">
        <v>-0.31516778192449801</v>
      </c>
      <c r="F44" t="s">
        <v>35</v>
      </c>
      <c r="G44">
        <v>1</v>
      </c>
      <c r="H44" s="2">
        <v>0.130621233287534</v>
      </c>
      <c r="I44" s="2">
        <v>-0.172402241124022</v>
      </c>
      <c r="J44" s="3"/>
      <c r="K44" s="1">
        <v>3200</v>
      </c>
      <c r="L44" s="1">
        <v>0</v>
      </c>
      <c r="M44" s="1">
        <v>0</v>
      </c>
      <c r="N44" s="1">
        <v>8</v>
      </c>
      <c r="O44" s="1">
        <v>35</v>
      </c>
      <c r="P44"/>
      <c r="Q44" s="1">
        <v>2</v>
      </c>
      <c r="R44" s="5">
        <f t="shared" si="0"/>
        <v>-3.5434782608695654</v>
      </c>
      <c r="S44" s="1">
        <f t="shared" si="1"/>
        <v>12.5562381852552</v>
      </c>
      <c r="T44" s="5">
        <f t="shared" si="2"/>
        <v>4.3516068052930077</v>
      </c>
      <c r="U44"/>
      <c r="V44" s="5">
        <v>-1.4278234379200101</v>
      </c>
      <c r="W44"/>
      <c r="X44" s="1">
        <f t="shared" si="3"/>
        <v>5.0594613126296011</v>
      </c>
      <c r="Y44" s="5">
        <f t="shared" si="4"/>
        <v>4.5697048267879481</v>
      </c>
      <c r="Z44"/>
      <c r="AA44" s="1">
        <f t="shared" si="5"/>
        <v>-6.2133261892095746</v>
      </c>
      <c r="AB44" s="5">
        <f t="shared" si="6"/>
        <v>-3.1569388022654632</v>
      </c>
      <c r="AC44"/>
      <c r="AD44"/>
      <c r="AE44"/>
      <c r="AF44" s="9">
        <v>1</v>
      </c>
      <c r="AG44">
        <v>-0.31516778192449801</v>
      </c>
      <c r="AH44">
        <v>0.53563251654105504</v>
      </c>
      <c r="AI44">
        <v>-3.5434782608695699</v>
      </c>
      <c r="AJ44">
        <v>4.3516068052930104</v>
      </c>
      <c r="AK44">
        <v>-1.4278234379200101</v>
      </c>
      <c r="AL44">
        <v>4.5697048267879499</v>
      </c>
      <c r="AM44" s="10">
        <v>-3.1569388022654601</v>
      </c>
      <c r="AN44" s="17">
        <v>-2.5509199458461557E-2</v>
      </c>
      <c r="AO44" s="17">
        <v>2.5841903096386832E-2</v>
      </c>
      <c r="AP44" s="17">
        <v>-3.4511370157190094E-2</v>
      </c>
      <c r="AQ44" s="17">
        <v>2.9701710828340458E-2</v>
      </c>
      <c r="AR44"/>
      <c r="AS44" s="9">
        <v>1</v>
      </c>
      <c r="AT44">
        <v>-0.172402241124022</v>
      </c>
      <c r="AU44">
        <v>0.130621233287534</v>
      </c>
      <c r="AV44">
        <v>-3.5434782608695699</v>
      </c>
      <c r="AW44">
        <v>4.3516068052930104</v>
      </c>
      <c r="AX44">
        <v>-1.4278234379200101</v>
      </c>
      <c r="AY44">
        <v>4.5697048267879499</v>
      </c>
      <c r="AZ44" s="10">
        <v>-3.1569388022654601</v>
      </c>
      <c r="BA44" s="17">
        <v>-2.5509199458461557E-2</v>
      </c>
      <c r="BB44" s="17">
        <v>2.5841903096386832E-2</v>
      </c>
      <c r="BC44" s="17">
        <v>-3.4511370157190094E-2</v>
      </c>
      <c r="BD44" s="17">
        <v>2.9701710828340458E-2</v>
      </c>
      <c r="BE44"/>
      <c r="BF44" s="9">
        <v>1</v>
      </c>
      <c r="BG44">
        <f t="shared" si="7"/>
        <v>-0.24378501152426002</v>
      </c>
      <c r="BH44">
        <f t="shared" si="8"/>
        <v>0.33312687491429449</v>
      </c>
      <c r="BI44">
        <v>-3.5434782608695699</v>
      </c>
      <c r="BJ44">
        <v>4.3516068052930104</v>
      </c>
      <c r="BK44">
        <v>-1.4278234379200101</v>
      </c>
      <c r="BL44">
        <v>4.5697048267879499</v>
      </c>
      <c r="BM44" s="10">
        <v>-3.1569388022654601</v>
      </c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</row>
    <row r="45" spans="1:1032" x14ac:dyDescent="0.2">
      <c r="A45" t="s">
        <v>78</v>
      </c>
      <c r="B45" t="s">
        <v>34</v>
      </c>
      <c r="C45">
        <v>1</v>
      </c>
      <c r="D45" s="2">
        <v>0.346171119280692</v>
      </c>
      <c r="E45" s="2">
        <v>-0.70473345537713195</v>
      </c>
      <c r="F45" t="s">
        <v>35</v>
      </c>
      <c r="G45">
        <v>1</v>
      </c>
      <c r="H45" s="2">
        <v>-0.135090093012217</v>
      </c>
      <c r="I45" s="2">
        <v>-0.59498950351327395</v>
      </c>
      <c r="J45" s="3"/>
      <c r="K45" s="1">
        <v>3206</v>
      </c>
      <c r="L45" s="1">
        <v>6</v>
      </c>
      <c r="M45" s="1">
        <v>8.1818181820000007</v>
      </c>
      <c r="N45" s="1">
        <v>12</v>
      </c>
      <c r="O45" s="1">
        <v>36</v>
      </c>
      <c r="P45"/>
      <c r="Q45" s="1">
        <v>5</v>
      </c>
      <c r="R45" s="5">
        <f t="shared" si="0"/>
        <v>-0.54347826086956541</v>
      </c>
      <c r="S45" s="1">
        <f t="shared" si="1"/>
        <v>0.29536862003780739</v>
      </c>
      <c r="T45" s="5">
        <f t="shared" si="2"/>
        <v>-7.9092627599243848</v>
      </c>
      <c r="U45"/>
      <c r="V45" s="5">
        <v>2.2474921985822198</v>
      </c>
      <c r="W45"/>
      <c r="X45" s="1">
        <f t="shared" si="3"/>
        <v>-1.2214631514033807</v>
      </c>
      <c r="Y45" s="5">
        <f t="shared" si="4"/>
        <v>-1.7112196372450335</v>
      </c>
      <c r="Z45"/>
      <c r="AA45" s="1">
        <f t="shared" si="5"/>
        <v>-17.776006349466932</v>
      </c>
      <c r="AB45" s="5">
        <f t="shared" si="6"/>
        <v>-14.719618962522821</v>
      </c>
      <c r="AC45"/>
      <c r="AD45"/>
      <c r="AE45"/>
      <c r="AF45" s="9">
        <v>1</v>
      </c>
      <c r="AG45">
        <v>-0.70473345537713195</v>
      </c>
      <c r="AH45">
        <v>0.346171119280692</v>
      </c>
      <c r="AI45">
        <v>-0.54347826086956597</v>
      </c>
      <c r="AJ45">
        <v>-7.9092627599243901</v>
      </c>
      <c r="AK45">
        <v>2.2474921985822198</v>
      </c>
      <c r="AL45">
        <v>-1.7112196372450299</v>
      </c>
      <c r="AM45" s="10">
        <v>-14.7196189625228</v>
      </c>
      <c r="AN45" s="17">
        <v>6.1160267691837959E-2</v>
      </c>
      <c r="AO45" s="17">
        <v>3.1664357264267931E-2</v>
      </c>
      <c r="AP45" s="17">
        <v>3.5394809354905785E-2</v>
      </c>
      <c r="AQ45" s="17">
        <v>-2.468097399683665E-2</v>
      </c>
      <c r="AR45"/>
      <c r="AS45" s="9">
        <v>1</v>
      </c>
      <c r="AT45">
        <v>-0.59498950351327395</v>
      </c>
      <c r="AU45">
        <v>-0.135090093012217</v>
      </c>
      <c r="AV45">
        <v>-0.54347826086956597</v>
      </c>
      <c r="AW45">
        <v>-7.9092627599243901</v>
      </c>
      <c r="AX45">
        <v>2.2474921985822198</v>
      </c>
      <c r="AY45">
        <v>-1.7112196372450299</v>
      </c>
      <c r="AZ45" s="10">
        <v>-14.7196189625228</v>
      </c>
      <c r="BA45" s="17">
        <v>6.1160267691837959E-2</v>
      </c>
      <c r="BB45" s="17">
        <v>3.1664357264267931E-2</v>
      </c>
      <c r="BC45" s="17">
        <v>3.5394809354905785E-2</v>
      </c>
      <c r="BD45" s="17">
        <v>-2.468097399683665E-2</v>
      </c>
      <c r="BE45"/>
      <c r="BF45" s="9">
        <v>1</v>
      </c>
      <c r="BG45">
        <f t="shared" si="7"/>
        <v>-0.64986147944520289</v>
      </c>
      <c r="BH45">
        <f t="shared" si="8"/>
        <v>0.1055405131342375</v>
      </c>
      <c r="BI45">
        <v>-0.54347826086956597</v>
      </c>
      <c r="BJ45">
        <v>-7.9092627599243901</v>
      </c>
      <c r="BK45">
        <v>2.2474921985822198</v>
      </c>
      <c r="BL45">
        <v>-1.7112196372450299</v>
      </c>
      <c r="BM45" s="10">
        <v>-14.7196189625228</v>
      </c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</row>
    <row r="46" spans="1:1032" x14ac:dyDescent="0.2">
      <c r="A46" t="s">
        <v>79</v>
      </c>
      <c r="B46" t="s">
        <v>34</v>
      </c>
      <c r="C46">
        <v>1</v>
      </c>
      <c r="D46" s="2">
        <v>1.14792642459898</v>
      </c>
      <c r="E46" s="2">
        <v>-1.6050861163676</v>
      </c>
      <c r="F46" t="s">
        <v>35</v>
      </c>
      <c r="G46">
        <v>1</v>
      </c>
      <c r="H46" s="2">
        <v>0.68661641149998998</v>
      </c>
      <c r="I46" s="2">
        <v>-1.3911703707624199</v>
      </c>
      <c r="J46" s="3"/>
      <c r="K46" s="1">
        <v>3212</v>
      </c>
      <c r="L46" s="1">
        <v>0</v>
      </c>
      <c r="M46" s="1">
        <v>0</v>
      </c>
      <c r="N46" s="1">
        <v>7</v>
      </c>
      <c r="O46" s="1">
        <v>36</v>
      </c>
      <c r="P46"/>
      <c r="Q46" s="1">
        <v>2</v>
      </c>
      <c r="R46" s="5">
        <f t="shared" si="0"/>
        <v>-3.5434782608695654</v>
      </c>
      <c r="S46" s="1">
        <f t="shared" si="1"/>
        <v>12.5562381852552</v>
      </c>
      <c r="T46" s="5">
        <f t="shared" si="2"/>
        <v>4.3516068052930077</v>
      </c>
      <c r="U46"/>
      <c r="V46" s="5">
        <v>-1.4278234379200101</v>
      </c>
      <c r="W46"/>
      <c r="X46" s="1">
        <f t="shared" si="3"/>
        <v>5.0594613126296011</v>
      </c>
      <c r="Y46" s="5">
        <f t="shared" si="4"/>
        <v>4.5697048267879481</v>
      </c>
      <c r="Z46"/>
      <c r="AA46" s="1">
        <f t="shared" si="5"/>
        <v>-6.2133261892095746</v>
      </c>
      <c r="AB46" s="5">
        <f t="shared" si="6"/>
        <v>-3.1569388022654632</v>
      </c>
      <c r="AC46"/>
      <c r="AD46"/>
      <c r="AE46"/>
      <c r="AF46" s="9">
        <v>1</v>
      </c>
      <c r="AG46">
        <v>-1.6050861163676</v>
      </c>
      <c r="AH46">
        <v>1.14792642459898</v>
      </c>
      <c r="AI46">
        <v>-3.5434782608695699</v>
      </c>
      <c r="AJ46">
        <v>4.3516068052930104</v>
      </c>
      <c r="AK46">
        <v>-1.4278234379200101</v>
      </c>
      <c r="AL46">
        <v>4.5697048267879499</v>
      </c>
      <c r="AM46" s="10">
        <v>-3.1569388022654601</v>
      </c>
      <c r="AN46" s="17">
        <v>-2.7568162531515946E-2</v>
      </c>
      <c r="AO46" s="17">
        <v>4.1307676444765282E-3</v>
      </c>
      <c r="AP46" s="17">
        <v>1.1076258611838388E-2</v>
      </c>
      <c r="AQ46" s="17">
        <v>-5.185116377496423E-4</v>
      </c>
      <c r="AR46"/>
      <c r="AS46" s="9">
        <v>1</v>
      </c>
      <c r="AT46">
        <v>-1.3911703707624199</v>
      </c>
      <c r="AU46">
        <v>0.68661641149998998</v>
      </c>
      <c r="AV46">
        <v>-3.5434782608695699</v>
      </c>
      <c r="AW46">
        <v>4.3516068052930104</v>
      </c>
      <c r="AX46">
        <v>-1.4278234379200101</v>
      </c>
      <c r="AY46">
        <v>4.5697048267879499</v>
      </c>
      <c r="AZ46" s="10">
        <v>-3.1569388022654601</v>
      </c>
      <c r="BA46" s="17">
        <v>-2.7568162531515946E-2</v>
      </c>
      <c r="BB46" s="17">
        <v>4.1307676444765282E-3</v>
      </c>
      <c r="BC46" s="17">
        <v>1.1076258611838388E-2</v>
      </c>
      <c r="BD46" s="17">
        <v>-5.185116377496423E-4</v>
      </c>
      <c r="BE46"/>
      <c r="BF46" s="9">
        <v>1</v>
      </c>
      <c r="BG46">
        <f t="shared" si="7"/>
        <v>-1.4981282435650098</v>
      </c>
      <c r="BH46">
        <f t="shared" si="8"/>
        <v>0.91727141804948498</v>
      </c>
      <c r="BI46">
        <v>-3.5434782608695699</v>
      </c>
      <c r="BJ46">
        <v>4.3516068052930104</v>
      </c>
      <c r="BK46">
        <v>-1.4278234379200101</v>
      </c>
      <c r="BL46">
        <v>4.5697048267879499</v>
      </c>
      <c r="BM46" s="10">
        <v>-3.1569388022654601</v>
      </c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</row>
    <row r="47" spans="1:1032" s="11" customFormat="1" x14ac:dyDescent="0.2">
      <c r="A47" s="11" t="s">
        <v>80</v>
      </c>
      <c r="B47" s="11" t="s">
        <v>34</v>
      </c>
      <c r="C47" s="11">
        <v>1</v>
      </c>
      <c r="D47" s="12">
        <v>-0.52776869238905</v>
      </c>
      <c r="E47" s="12">
        <v>0.27156771544529001</v>
      </c>
      <c r="F47" s="11" t="s">
        <v>35</v>
      </c>
      <c r="G47" s="11">
        <v>1</v>
      </c>
      <c r="H47" s="12">
        <v>0.45353431228712698</v>
      </c>
      <c r="I47" s="12">
        <v>0.11139765065509601</v>
      </c>
      <c r="J47" s="13"/>
      <c r="K47" s="11">
        <v>3220</v>
      </c>
      <c r="L47" s="11">
        <v>5</v>
      </c>
      <c r="M47" s="11">
        <v>0</v>
      </c>
      <c r="N47" s="11">
        <v>13</v>
      </c>
      <c r="O47" s="11">
        <v>39</v>
      </c>
      <c r="Q47" s="11">
        <v>7</v>
      </c>
      <c r="R47" s="12">
        <f t="shared" si="0"/>
        <v>1.4565217391304346</v>
      </c>
      <c r="S47" s="11">
        <f t="shared" si="1"/>
        <v>2.1214555765595455</v>
      </c>
      <c r="T47" s="12">
        <f t="shared" si="2"/>
        <v>-6.0831758034026464</v>
      </c>
      <c r="V47" s="12">
        <v>1.85916175422969E-2</v>
      </c>
      <c r="X47" s="11">
        <f t="shared" si="3"/>
        <v>2.7079095115954178E-2</v>
      </c>
      <c r="Y47" s="12">
        <f t="shared" si="4"/>
        <v>-0.46267739072569847</v>
      </c>
      <c r="AA47" s="11">
        <f t="shared" si="5"/>
        <v>-0.11309607797941668</v>
      </c>
      <c r="AB47" s="12">
        <f t="shared" si="6"/>
        <v>2.9432913089646946</v>
      </c>
      <c r="AF47" s="14">
        <v>1</v>
      </c>
      <c r="AG47" s="11">
        <v>0.27156771544529001</v>
      </c>
      <c r="AH47" s="11">
        <v>-0.52776869238905</v>
      </c>
      <c r="AI47" s="11">
        <v>1.4565217391304299</v>
      </c>
      <c r="AJ47" s="11">
        <v>-6.08317580340265</v>
      </c>
      <c r="AK47" s="11">
        <v>1.85916175422969E-2</v>
      </c>
      <c r="AL47" s="11">
        <v>-0.46267739072569902</v>
      </c>
      <c r="AM47" s="15">
        <v>2.9432913089646902</v>
      </c>
      <c r="AN47" s="17">
        <v>5.1642702230707958E-2</v>
      </c>
      <c r="AO47" s="17">
        <v>-2.5187873224575913E-2</v>
      </c>
      <c r="AP47" s="17">
        <v>-4.5689778663308117E-2</v>
      </c>
      <c r="AQ47" s="17">
        <v>4.1802247930419957E-2</v>
      </c>
      <c r="AS47" s="14">
        <v>1</v>
      </c>
      <c r="AT47" s="11">
        <v>0.11139765065509601</v>
      </c>
      <c r="AU47" s="11">
        <v>0.45353431228712698</v>
      </c>
      <c r="AV47" s="11">
        <v>1.4565217391304299</v>
      </c>
      <c r="AW47" s="11">
        <v>-6.08317580340265</v>
      </c>
      <c r="AX47" s="11">
        <v>1.85916175422969E-2</v>
      </c>
      <c r="AY47" s="11">
        <v>-0.46267739072569902</v>
      </c>
      <c r="AZ47" s="15">
        <v>2.9432913089646902</v>
      </c>
      <c r="BA47" s="17">
        <v>5.1642702230707958E-2</v>
      </c>
      <c r="BB47" s="17">
        <v>-2.5187873224575913E-2</v>
      </c>
      <c r="BC47" s="17">
        <v>-4.5689778663308117E-2</v>
      </c>
      <c r="BD47" s="17">
        <v>4.1802247930419957E-2</v>
      </c>
      <c r="BF47" s="14">
        <v>1</v>
      </c>
      <c r="BG47" s="11">
        <f t="shared" si="7"/>
        <v>0.191482683050193</v>
      </c>
      <c r="BH47" s="11">
        <f t="shared" si="8"/>
        <v>-3.7117190050961507E-2</v>
      </c>
      <c r="BI47" s="11">
        <v>1.4565217391304299</v>
      </c>
      <c r="BJ47" s="11">
        <v>-6.08317580340265</v>
      </c>
      <c r="BK47" s="11">
        <v>1.85916175422969E-2</v>
      </c>
      <c r="BL47" s="11">
        <v>-0.46267739072569902</v>
      </c>
      <c r="BM47" s="15">
        <v>2.9432913089646902</v>
      </c>
    </row>
    <row r="48" spans="1:1032" ht="33" x14ac:dyDescent="0.35">
      <c r="G48" s="1">
        <f>AVERAGE(Q2:Q47)</f>
        <v>5.5434782608695654</v>
      </c>
      <c r="H48" s="1">
        <f>AVERAGE(R2:R47)</f>
        <v>-2.5100694469786146E-16</v>
      </c>
      <c r="I48" s="4">
        <f>AVERAGE(S2:S47)</f>
        <v>8.2046313799621924</v>
      </c>
      <c r="J48" s="4"/>
      <c r="K48" s="4">
        <f>AVERAGE(T2:T47)</f>
        <v>5.7924679545660342E-16</v>
      </c>
      <c r="L48" s="4"/>
      <c r="M48" s="4">
        <f>AVERAGE(V2:V47)</f>
        <v>3.2386533068888736E-16</v>
      </c>
      <c r="O48" s="4">
        <f>AVERAGE(X2:X47)</f>
        <v>0.48975648584165266</v>
      </c>
      <c r="P48" s="4">
        <f>AVERAGE(Y2:Y47)</f>
        <v>-1.5929286875056593E-16</v>
      </c>
      <c r="R48" s="4">
        <f>AVERAGE(AA2:AA47)</f>
        <v>-3.0563873869441114</v>
      </c>
      <c r="S48" s="4">
        <f>AVERAGE(AB2:AB47)</f>
        <v>-5.3097622916855312E-16</v>
      </c>
      <c r="AI48" s="16" t="s">
        <v>81</v>
      </c>
      <c r="AN48" s="17"/>
      <c r="AO48" s="17"/>
      <c r="AP48" s="17"/>
      <c r="AQ48" s="17"/>
      <c r="AW48" s="16" t="s">
        <v>82</v>
      </c>
      <c r="BA48" s="17"/>
      <c r="BB48" s="17"/>
      <c r="BC48" s="17"/>
      <c r="BD48" s="17"/>
      <c r="BI48" s="16" t="s">
        <v>83</v>
      </c>
    </row>
    <row r="49" spans="40:56" x14ac:dyDescent="0.2">
      <c r="AN49" s="17"/>
      <c r="AO49" s="17"/>
      <c r="AP49" s="17"/>
      <c r="AQ49" s="17"/>
      <c r="BA49" s="17"/>
      <c r="BB49" s="17"/>
      <c r="BC49" s="17"/>
      <c r="BD49" s="17"/>
    </row>
    <row r="50" spans="40:56" x14ac:dyDescent="0.2">
      <c r="AN50" s="17"/>
      <c r="AO50" s="17"/>
      <c r="AP50" s="17"/>
      <c r="AQ50" s="17"/>
      <c r="BA50" s="17"/>
      <c r="BB50" s="17"/>
      <c r="BC50" s="17"/>
      <c r="BD50" s="17"/>
    </row>
    <row r="51" spans="40:56" x14ac:dyDescent="0.2">
      <c r="AN51" s="17"/>
      <c r="AO51" s="17"/>
      <c r="AP51" s="17"/>
      <c r="AQ51" s="17"/>
      <c r="BA51" s="17"/>
      <c r="BB51" s="17"/>
      <c r="BC51" s="17"/>
      <c r="BD51" s="17"/>
    </row>
    <row r="52" spans="40:56" x14ac:dyDescent="0.2">
      <c r="AN52" s="17"/>
      <c r="AO52" s="17"/>
      <c r="AP52" s="17"/>
      <c r="AQ52" s="17"/>
      <c r="BA52" s="17"/>
      <c r="BB52" s="17"/>
      <c r="BC52" s="17"/>
      <c r="BD52" s="17"/>
    </row>
    <row r="53" spans="40:56" x14ac:dyDescent="0.2">
      <c r="AN53" s="17"/>
      <c r="AO53" s="17"/>
      <c r="AP53" s="17"/>
      <c r="AQ53" s="17"/>
      <c r="BA53" s="17"/>
      <c r="BB53" s="17"/>
      <c r="BC53" s="17"/>
      <c r="BD53" s="17"/>
    </row>
    <row r="54" spans="40:56" x14ac:dyDescent="0.2">
      <c r="AN54" s="17"/>
      <c r="AO54" s="17"/>
      <c r="AP54" s="17"/>
      <c r="AQ54" s="17"/>
      <c r="BA54" s="17"/>
      <c r="BB54" s="17"/>
      <c r="BC54" s="17"/>
      <c r="BD54" s="17"/>
    </row>
    <row r="55" spans="40:56" x14ac:dyDescent="0.2">
      <c r="AN55" s="17"/>
      <c r="AO55" s="17"/>
      <c r="AP55" s="17"/>
      <c r="AQ55" s="17"/>
      <c r="BA55" s="17"/>
      <c r="BB55" s="17"/>
      <c r="BC55" s="17"/>
      <c r="BD55" s="17"/>
    </row>
    <row r="56" spans="40:56" x14ac:dyDescent="0.2">
      <c r="AN56" s="17"/>
      <c r="AO56" s="17"/>
      <c r="AP56" s="17"/>
      <c r="AQ56" s="17"/>
      <c r="BA56" s="17"/>
      <c r="BB56" s="17"/>
      <c r="BC56" s="17"/>
      <c r="BD56" s="17"/>
    </row>
    <row r="57" spans="40:56" x14ac:dyDescent="0.2">
      <c r="AN57" s="17"/>
      <c r="AO57" s="17"/>
      <c r="AP57" s="17"/>
      <c r="AQ57" s="17"/>
      <c r="BA57" s="17"/>
      <c r="BB57" s="17"/>
      <c r="BC57" s="17"/>
      <c r="BD57" s="17"/>
    </row>
    <row r="58" spans="40:56" x14ac:dyDescent="0.2">
      <c r="AN58" s="17"/>
      <c r="AO58" s="17"/>
      <c r="AP58" s="17"/>
      <c r="AQ58" s="17"/>
      <c r="BA58" s="17"/>
      <c r="BB58" s="17"/>
      <c r="BC58" s="17"/>
      <c r="BD58" s="17"/>
    </row>
    <row r="59" spans="40:56" x14ac:dyDescent="0.2">
      <c r="AN59" s="17"/>
      <c r="AO59" s="17"/>
      <c r="AP59" s="17"/>
      <c r="AQ59" s="17"/>
      <c r="BA59" s="17"/>
      <c r="BB59" s="17"/>
      <c r="BC59" s="17"/>
      <c r="BD59" s="17"/>
    </row>
    <row r="60" spans="40:56" x14ac:dyDescent="0.2">
      <c r="AN60" s="17"/>
      <c r="AO60" s="17"/>
      <c r="AP60" s="17"/>
      <c r="AQ60" s="17"/>
      <c r="BA60" s="17"/>
      <c r="BB60" s="17"/>
      <c r="BC60" s="17"/>
      <c r="BD60" s="17"/>
    </row>
    <row r="61" spans="40:56" x14ac:dyDescent="0.2">
      <c r="AN61" s="17"/>
      <c r="AO61" s="17"/>
      <c r="AP61" s="17"/>
      <c r="AQ61" s="17"/>
      <c r="BA61" s="17"/>
      <c r="BB61" s="17"/>
      <c r="BC61" s="17"/>
      <c r="BD61" s="17"/>
    </row>
    <row r="62" spans="40:56" x14ac:dyDescent="0.2">
      <c r="AN62" s="17"/>
      <c r="AO62" s="17"/>
      <c r="AP62" s="17"/>
      <c r="AQ62" s="17"/>
      <c r="BA62" s="17"/>
      <c r="BB62" s="17"/>
      <c r="BC62" s="17"/>
      <c r="BD62" s="17"/>
    </row>
    <row r="63" spans="40:56" x14ac:dyDescent="0.2">
      <c r="AN63" s="17"/>
      <c r="AO63" s="17"/>
      <c r="AP63" s="17"/>
      <c r="AQ63" s="17"/>
      <c r="BA63" s="17"/>
      <c r="BB63" s="17"/>
      <c r="BC63" s="17"/>
      <c r="BD63" s="17"/>
    </row>
    <row r="64" spans="40:56" x14ac:dyDescent="0.2">
      <c r="AN64" s="17"/>
      <c r="AO64" s="17"/>
      <c r="AP64" s="17"/>
      <c r="AQ64" s="17"/>
      <c r="BA64" s="17"/>
      <c r="BB64" s="17"/>
      <c r="BC64" s="17"/>
      <c r="BD64" s="17"/>
    </row>
    <row r="65" spans="40:56" x14ac:dyDescent="0.2">
      <c r="AN65" s="17"/>
      <c r="AO65" s="17"/>
      <c r="AP65" s="17"/>
      <c r="AQ65" s="17"/>
      <c r="BA65" s="17"/>
      <c r="BB65" s="17"/>
      <c r="BC65" s="17"/>
      <c r="BD65" s="17"/>
    </row>
    <row r="66" spans="40:56" x14ac:dyDescent="0.2">
      <c r="AN66" s="17"/>
      <c r="AO66" s="17"/>
      <c r="AP66" s="17"/>
      <c r="AQ66" s="17"/>
      <c r="BA66" s="17"/>
      <c r="BB66" s="17"/>
      <c r="BC66" s="17"/>
      <c r="BD66" s="17"/>
    </row>
    <row r="67" spans="40:56" x14ac:dyDescent="0.2">
      <c r="AN67" s="17"/>
      <c r="AO67" s="17"/>
      <c r="AP67" s="17"/>
      <c r="AQ67" s="17"/>
      <c r="BA67" s="17"/>
      <c r="BB67" s="17"/>
      <c r="BC67" s="17"/>
      <c r="BD67" s="17"/>
    </row>
    <row r="68" spans="40:56" x14ac:dyDescent="0.2">
      <c r="AN68" s="17"/>
      <c r="AO68" s="17"/>
      <c r="AP68" s="17"/>
      <c r="AQ68" s="17"/>
      <c r="BA68" s="17"/>
      <c r="BB68" s="17"/>
      <c r="BC68" s="17"/>
      <c r="BD68" s="17"/>
    </row>
    <row r="69" spans="40:56" x14ac:dyDescent="0.2">
      <c r="AN69" s="17"/>
      <c r="AO69" s="17"/>
      <c r="AP69" s="17"/>
      <c r="AQ69" s="17"/>
      <c r="BA69" s="17"/>
      <c r="BB69" s="17"/>
      <c r="BC69" s="17"/>
      <c r="BD69" s="17"/>
    </row>
    <row r="70" spans="40:56" x14ac:dyDescent="0.2">
      <c r="AN70" s="17"/>
      <c r="AO70" s="17"/>
      <c r="AP70" s="17"/>
      <c r="AQ70" s="17"/>
      <c r="BA70" s="17"/>
      <c r="BB70" s="17"/>
      <c r="BC70" s="17"/>
      <c r="BD70" s="17"/>
    </row>
    <row r="71" spans="40:56" x14ac:dyDescent="0.2">
      <c r="AN71" s="17"/>
      <c r="AO71" s="17"/>
      <c r="AP71" s="17"/>
      <c r="AQ71" s="17"/>
      <c r="BA71" s="17"/>
      <c r="BB71" s="17"/>
      <c r="BC71" s="17"/>
      <c r="BD71" s="17"/>
    </row>
    <row r="72" spans="40:56" x14ac:dyDescent="0.2">
      <c r="AN72" s="17"/>
      <c r="AO72" s="17"/>
      <c r="AP72" s="17"/>
      <c r="AQ72" s="17"/>
      <c r="BA72" s="17"/>
      <c r="BB72" s="17"/>
      <c r="BC72" s="17"/>
      <c r="BD72" s="17"/>
    </row>
    <row r="73" spans="40:56" x14ac:dyDescent="0.2">
      <c r="AN73" s="17"/>
      <c r="AO73" s="17"/>
      <c r="AP73" s="17"/>
      <c r="AQ73" s="17"/>
      <c r="BA73" s="17"/>
      <c r="BB73" s="17"/>
      <c r="BC73" s="17"/>
      <c r="BD73" s="17"/>
    </row>
    <row r="74" spans="40:56" x14ac:dyDescent="0.2">
      <c r="AN74" s="17"/>
      <c r="AO74" s="17"/>
      <c r="AP74" s="17"/>
      <c r="AQ74" s="17"/>
      <c r="BA74" s="17"/>
      <c r="BB74" s="17"/>
      <c r="BC74" s="17"/>
      <c r="BD74" s="17"/>
    </row>
    <row r="75" spans="40:56" x14ac:dyDescent="0.2">
      <c r="AN75" s="17"/>
      <c r="AO75" s="17"/>
      <c r="AP75" s="17"/>
      <c r="AQ75" s="17"/>
      <c r="BA75" s="17"/>
      <c r="BB75" s="17"/>
      <c r="BC75" s="17"/>
      <c r="BD75" s="17"/>
    </row>
    <row r="76" spans="40:56" x14ac:dyDescent="0.2">
      <c r="AN76" s="17"/>
      <c r="AO76" s="17"/>
      <c r="AP76" s="17"/>
      <c r="AQ76" s="17"/>
      <c r="BA76" s="17"/>
      <c r="BB76" s="17"/>
      <c r="BC76" s="17"/>
      <c r="BD76" s="17"/>
    </row>
    <row r="77" spans="40:56" x14ac:dyDescent="0.2">
      <c r="AN77" s="17"/>
      <c r="AO77" s="17"/>
      <c r="AP77" s="17"/>
      <c r="AQ77" s="17"/>
      <c r="BA77" s="17"/>
      <c r="BB77" s="17"/>
      <c r="BC77" s="17"/>
      <c r="BD77" s="17"/>
    </row>
    <row r="78" spans="40:56" x14ac:dyDescent="0.2">
      <c r="AN78" s="17"/>
      <c r="AO78" s="17"/>
      <c r="AP78" s="17"/>
      <c r="AQ78" s="17"/>
      <c r="BA78" s="17"/>
      <c r="BB78" s="17"/>
      <c r="BC78" s="17"/>
      <c r="BD78" s="17"/>
    </row>
    <row r="79" spans="40:56" x14ac:dyDescent="0.2">
      <c r="AN79" s="17"/>
      <c r="AO79" s="17"/>
      <c r="AP79" s="17"/>
      <c r="AQ79" s="17"/>
      <c r="BA79" s="17"/>
      <c r="BB79" s="17"/>
      <c r="BC79" s="17"/>
      <c r="BD79" s="17"/>
    </row>
    <row r="80" spans="40:56" x14ac:dyDescent="0.2">
      <c r="AN80" s="17"/>
      <c r="AO80" s="17"/>
      <c r="AP80" s="17"/>
      <c r="AQ80" s="17"/>
      <c r="BA80" s="17"/>
      <c r="BB80" s="17"/>
      <c r="BC80" s="17"/>
      <c r="BD80" s="17"/>
    </row>
    <row r="81" spans="40:56" x14ac:dyDescent="0.2">
      <c r="AN81" s="17"/>
      <c r="AO81" s="17"/>
      <c r="AP81" s="17"/>
      <c r="AQ81" s="17"/>
      <c r="BA81" s="17"/>
      <c r="BB81" s="17"/>
      <c r="BC81" s="17"/>
      <c r="BD81" s="17"/>
    </row>
    <row r="82" spans="40:56" x14ac:dyDescent="0.2">
      <c r="AN82" s="17"/>
      <c r="AO82" s="17"/>
      <c r="AP82" s="17"/>
      <c r="AQ82" s="17"/>
      <c r="BA82" s="17"/>
      <c r="BB82" s="17"/>
      <c r="BC82" s="17"/>
      <c r="BD82" s="17"/>
    </row>
    <row r="83" spans="40:56" x14ac:dyDescent="0.2">
      <c r="AN83" s="17"/>
      <c r="AO83" s="17"/>
      <c r="AP83" s="17"/>
      <c r="AQ83" s="17"/>
      <c r="BA83" s="17"/>
      <c r="BB83" s="17"/>
      <c r="BC83" s="17"/>
      <c r="BD83" s="17"/>
    </row>
    <row r="84" spans="40:56" x14ac:dyDescent="0.2">
      <c r="AN84" s="17"/>
      <c r="AO84" s="17"/>
      <c r="AP84" s="17"/>
      <c r="AQ84" s="17"/>
      <c r="BA84" s="17"/>
      <c r="BB84" s="17"/>
      <c r="BC84" s="17"/>
      <c r="BD84" s="17"/>
    </row>
    <row r="85" spans="40:56" x14ac:dyDescent="0.2">
      <c r="AN85" s="17"/>
      <c r="AO85" s="17"/>
      <c r="AP85" s="17"/>
      <c r="AQ85" s="17"/>
      <c r="BA85" s="17"/>
      <c r="BB85" s="17"/>
      <c r="BC85" s="17"/>
      <c r="BD85" s="17"/>
    </row>
    <row r="86" spans="40:56" x14ac:dyDescent="0.2">
      <c r="AN86" s="17"/>
      <c r="AO86" s="17"/>
      <c r="AP86" s="17"/>
      <c r="AQ86" s="17"/>
      <c r="BA86" s="17"/>
      <c r="BB86" s="17"/>
      <c r="BC86" s="17"/>
      <c r="BD86" s="17"/>
    </row>
    <row r="87" spans="40:56" x14ac:dyDescent="0.2">
      <c r="AN87" s="17"/>
      <c r="AO87" s="17"/>
      <c r="AP87" s="17"/>
      <c r="AQ87" s="17"/>
      <c r="BA87" s="17"/>
      <c r="BB87" s="17"/>
      <c r="BC87" s="17"/>
      <c r="BD87" s="17"/>
    </row>
    <row r="88" spans="40:56" x14ac:dyDescent="0.2">
      <c r="AN88" s="17"/>
      <c r="AO88" s="17"/>
      <c r="AP88" s="17"/>
      <c r="AQ88" s="17"/>
      <c r="BA88" s="17"/>
      <c r="BB88" s="17"/>
      <c r="BC88" s="17"/>
      <c r="BD88" s="17"/>
    </row>
    <row r="89" spans="40:56" x14ac:dyDescent="0.2">
      <c r="AN89" s="17"/>
      <c r="AO89" s="17"/>
      <c r="AP89" s="17"/>
      <c r="AQ89" s="17"/>
      <c r="BA89" s="17"/>
      <c r="BB89" s="17"/>
      <c r="BC89" s="17"/>
      <c r="BD89" s="17"/>
    </row>
    <row r="90" spans="40:56" x14ac:dyDescent="0.2">
      <c r="AN90" s="17"/>
      <c r="AO90" s="17"/>
      <c r="AP90" s="17"/>
      <c r="AQ90" s="17"/>
      <c r="BA90" s="17"/>
      <c r="BB90" s="17"/>
      <c r="BC90" s="17"/>
      <c r="BD90" s="17"/>
    </row>
    <row r="91" spans="40:56" x14ac:dyDescent="0.2">
      <c r="AN91" s="17"/>
      <c r="AO91" s="17"/>
      <c r="AP91" s="17"/>
      <c r="AQ91" s="17"/>
      <c r="BA91" s="17"/>
      <c r="BB91" s="17"/>
      <c r="BC91" s="17"/>
      <c r="BD91" s="17"/>
    </row>
    <row r="92" spans="40:56" x14ac:dyDescent="0.2">
      <c r="AN92" s="17"/>
      <c r="AO92" s="17"/>
      <c r="AP92" s="17"/>
      <c r="AQ92" s="17"/>
      <c r="BA92" s="17"/>
      <c r="BB92" s="17"/>
      <c r="BC92" s="17"/>
      <c r="BD92" s="17"/>
    </row>
    <row r="93" spans="40:56" x14ac:dyDescent="0.2">
      <c r="AN93" s="17"/>
      <c r="AO93" s="17"/>
      <c r="AP93" s="17"/>
      <c r="AQ93" s="17"/>
      <c r="BA93" s="17"/>
      <c r="BB93" s="17"/>
      <c r="BC93" s="17"/>
      <c r="BD93" s="17"/>
    </row>
    <row r="94" spans="40:56" x14ac:dyDescent="0.2">
      <c r="AN94" s="17"/>
      <c r="AO94" s="17"/>
      <c r="AP94" s="17"/>
      <c r="AQ94" s="17"/>
      <c r="BA94" s="17"/>
      <c r="BB94" s="17"/>
      <c r="BC94" s="17"/>
      <c r="BD94" s="17"/>
    </row>
    <row r="95" spans="40:56" x14ac:dyDescent="0.2">
      <c r="AN95" s="17"/>
      <c r="AO95" s="17"/>
      <c r="AP95" s="17"/>
      <c r="AQ95" s="17"/>
      <c r="BA95" s="17"/>
      <c r="BB95" s="17"/>
      <c r="BC95" s="17"/>
      <c r="BD95" s="17"/>
    </row>
    <row r="96" spans="40:56" x14ac:dyDescent="0.2">
      <c r="AN96" s="17"/>
      <c r="AO96" s="17"/>
      <c r="AP96" s="17"/>
      <c r="AQ96" s="17"/>
      <c r="BA96" s="17"/>
      <c r="BB96" s="17"/>
      <c r="BC96" s="17"/>
      <c r="BD96" s="17"/>
    </row>
    <row r="97" spans="40:56" x14ac:dyDescent="0.2">
      <c r="AN97" s="17"/>
      <c r="AO97" s="17"/>
      <c r="AP97" s="17"/>
      <c r="AQ97" s="17"/>
      <c r="BA97" s="17"/>
      <c r="BB97" s="17"/>
      <c r="BC97" s="17"/>
      <c r="BD97" s="17"/>
    </row>
    <row r="98" spans="40:56" x14ac:dyDescent="0.2">
      <c r="AN98" s="17"/>
      <c r="AO98" s="17"/>
      <c r="AP98" s="17"/>
      <c r="AQ98" s="17"/>
      <c r="BA98" s="17"/>
      <c r="BB98" s="17"/>
      <c r="BC98" s="17"/>
      <c r="BD98" s="17"/>
    </row>
    <row r="99" spans="40:56" x14ac:dyDescent="0.2">
      <c r="AN99" s="17"/>
      <c r="AO99" s="17"/>
      <c r="AP99" s="17"/>
      <c r="AQ99" s="17"/>
      <c r="BA99" s="17"/>
      <c r="BB99" s="17"/>
      <c r="BC99" s="17"/>
      <c r="BD99" s="17"/>
    </row>
    <row r="100" spans="40:56" x14ac:dyDescent="0.2">
      <c r="AN100" s="17"/>
      <c r="AO100" s="17"/>
      <c r="AP100" s="17"/>
      <c r="AQ100" s="17"/>
      <c r="BA100" s="17"/>
      <c r="BB100" s="17"/>
      <c r="BC100" s="17"/>
      <c r="BD100" s="17"/>
    </row>
    <row r="101" spans="40:56" x14ac:dyDescent="0.2">
      <c r="AN101" s="17"/>
      <c r="AO101" s="17"/>
      <c r="AP101" s="17"/>
      <c r="AQ101" s="17"/>
      <c r="BA101" s="17"/>
      <c r="BB101" s="17"/>
      <c r="BC101" s="17"/>
      <c r="BD101" s="17"/>
    </row>
    <row r="102" spans="40:56" x14ac:dyDescent="0.2">
      <c r="AN102" s="17"/>
      <c r="AO102" s="17"/>
      <c r="AP102" s="17"/>
      <c r="AQ102" s="17"/>
      <c r="BA102" s="17"/>
      <c r="BB102" s="17"/>
      <c r="BC102" s="17"/>
      <c r="BD102" s="17"/>
    </row>
    <row r="103" spans="40:56" x14ac:dyDescent="0.2">
      <c r="AN103" s="17"/>
      <c r="AO103" s="17"/>
      <c r="AP103" s="17"/>
      <c r="AQ103" s="17"/>
      <c r="BA103" s="17"/>
      <c r="BB103" s="17"/>
      <c r="BC103" s="17"/>
      <c r="BD103" s="17"/>
    </row>
    <row r="104" spans="40:56" x14ac:dyDescent="0.2">
      <c r="AN104" s="17"/>
      <c r="AO104" s="17"/>
      <c r="AP104" s="17"/>
      <c r="AQ104" s="17"/>
      <c r="BA104" s="17"/>
      <c r="BB104" s="17"/>
      <c r="BC104" s="17"/>
      <c r="BD104" s="17"/>
    </row>
    <row r="105" spans="40:56" x14ac:dyDescent="0.2">
      <c r="AN105" s="17"/>
      <c r="AO105" s="17"/>
      <c r="AP105" s="17"/>
      <c r="AQ105" s="17"/>
      <c r="BA105" s="17"/>
      <c r="BB105" s="17"/>
      <c r="BC105" s="17"/>
      <c r="BD105" s="17"/>
    </row>
    <row r="106" spans="40:56" x14ac:dyDescent="0.2">
      <c r="AN106" s="17"/>
      <c r="AO106" s="17"/>
      <c r="AP106" s="17"/>
      <c r="AQ106" s="17"/>
      <c r="BA106" s="17"/>
      <c r="BB106" s="17"/>
      <c r="BC106" s="17"/>
      <c r="BD106" s="17"/>
    </row>
    <row r="107" spans="40:56" x14ac:dyDescent="0.2">
      <c r="AN107" s="17"/>
      <c r="AO107" s="17"/>
      <c r="AP107" s="17"/>
      <c r="AQ107" s="17"/>
      <c r="BA107" s="17"/>
      <c r="BB107" s="17"/>
      <c r="BC107" s="17"/>
      <c r="BD107" s="17"/>
    </row>
    <row r="108" spans="40:56" x14ac:dyDescent="0.2">
      <c r="AN108" s="17"/>
      <c r="AO108" s="17"/>
      <c r="AP108" s="17"/>
      <c r="AQ108" s="17"/>
      <c r="BA108" s="17"/>
      <c r="BB108" s="17"/>
      <c r="BC108" s="17"/>
      <c r="BD108" s="17"/>
    </row>
    <row r="109" spans="40:56" x14ac:dyDescent="0.2">
      <c r="AN109" s="17"/>
      <c r="AO109" s="17"/>
      <c r="AP109" s="17"/>
      <c r="AQ109" s="17"/>
      <c r="BA109" s="17"/>
      <c r="BB109" s="17"/>
      <c r="BC109" s="17"/>
      <c r="BD109" s="17"/>
    </row>
    <row r="110" spans="40:56" x14ac:dyDescent="0.2">
      <c r="AN110" s="17"/>
      <c r="AO110" s="17"/>
      <c r="AP110" s="17"/>
      <c r="AQ110" s="17"/>
      <c r="BA110" s="17"/>
      <c r="BB110" s="17"/>
      <c r="BC110" s="17"/>
      <c r="BD110" s="17"/>
    </row>
    <row r="111" spans="40:56" x14ac:dyDescent="0.2">
      <c r="AN111" s="17"/>
      <c r="AO111" s="17"/>
      <c r="AP111" s="17"/>
      <c r="AQ111" s="17"/>
      <c r="BA111" s="17"/>
      <c r="BB111" s="17"/>
      <c r="BC111" s="17"/>
      <c r="BD111" s="17"/>
    </row>
    <row r="112" spans="40:56" x14ac:dyDescent="0.2">
      <c r="AN112" s="17"/>
      <c r="AO112" s="17"/>
      <c r="AP112" s="17"/>
      <c r="AQ112" s="17"/>
      <c r="BA112" s="17"/>
      <c r="BB112" s="17"/>
      <c r="BC112" s="17"/>
      <c r="BD112" s="17"/>
    </row>
    <row r="113" spans="40:56" x14ac:dyDescent="0.2">
      <c r="AN113" s="17"/>
      <c r="AO113" s="17"/>
      <c r="AP113" s="17"/>
      <c r="AQ113" s="17"/>
      <c r="BA113" s="17"/>
      <c r="BB113" s="17"/>
      <c r="BC113" s="17"/>
      <c r="BD113" s="17"/>
    </row>
    <row r="114" spans="40:56" x14ac:dyDescent="0.2">
      <c r="AN114" s="17"/>
      <c r="AO114" s="17"/>
      <c r="AP114" s="17"/>
      <c r="AQ114" s="17"/>
      <c r="BA114" s="17"/>
      <c r="BB114" s="17"/>
      <c r="BC114" s="17"/>
      <c r="BD114" s="17"/>
    </row>
    <row r="115" spans="40:56" x14ac:dyDescent="0.2">
      <c r="AN115" s="17"/>
      <c r="AO115" s="17"/>
      <c r="AP115" s="17"/>
      <c r="AQ115" s="17"/>
      <c r="BA115" s="17"/>
      <c r="BB115" s="17"/>
      <c r="BC115" s="17"/>
      <c r="BD115" s="17"/>
    </row>
    <row r="116" spans="40:56" x14ac:dyDescent="0.2">
      <c r="AN116" s="17"/>
      <c r="AO116" s="17"/>
      <c r="AP116" s="17"/>
      <c r="AQ116" s="17"/>
      <c r="BA116" s="17"/>
      <c r="BB116" s="17"/>
      <c r="BC116" s="17"/>
      <c r="BD116" s="17"/>
    </row>
    <row r="117" spans="40:56" x14ac:dyDescent="0.2">
      <c r="AN117" s="17"/>
      <c r="AO117" s="17"/>
      <c r="AP117" s="17"/>
      <c r="AQ117" s="17"/>
      <c r="BA117" s="17"/>
      <c r="BB117" s="17"/>
      <c r="BC117" s="17"/>
      <c r="BD117" s="17"/>
    </row>
    <row r="118" spans="40:56" x14ac:dyDescent="0.2">
      <c r="AN118" s="17"/>
      <c r="AO118" s="17"/>
      <c r="AP118" s="17"/>
      <c r="AQ118" s="17"/>
      <c r="BA118" s="17"/>
      <c r="BB118" s="17"/>
      <c r="BC118" s="17"/>
      <c r="BD118" s="17"/>
    </row>
    <row r="119" spans="40:56" x14ac:dyDescent="0.2">
      <c r="AN119" s="17"/>
      <c r="AO119" s="17"/>
      <c r="AP119" s="17"/>
      <c r="AQ119" s="17"/>
      <c r="BA119" s="17"/>
      <c r="BB119" s="17"/>
      <c r="BC119" s="17"/>
      <c r="BD119" s="17"/>
    </row>
    <row r="120" spans="40:56" x14ac:dyDescent="0.2">
      <c r="AN120" s="17"/>
      <c r="AO120" s="17"/>
      <c r="AP120" s="17"/>
      <c r="AQ120" s="17"/>
      <c r="BA120" s="17"/>
      <c r="BB120" s="17"/>
      <c r="BC120" s="17"/>
      <c r="BD120" s="17"/>
    </row>
    <row r="121" spans="40:56" x14ac:dyDescent="0.2">
      <c r="AN121" s="17"/>
      <c r="AO121" s="17"/>
      <c r="AP121" s="17"/>
      <c r="AQ121" s="17"/>
      <c r="BA121" s="17"/>
      <c r="BB121" s="17"/>
      <c r="BC121" s="17"/>
      <c r="BD121" s="17"/>
    </row>
    <row r="122" spans="40:56" x14ac:dyDescent="0.2">
      <c r="AN122" s="17"/>
      <c r="AO122" s="17"/>
      <c r="AP122" s="17"/>
      <c r="AQ122" s="17"/>
      <c r="BA122" s="17"/>
      <c r="BB122" s="17"/>
      <c r="BC122" s="17"/>
      <c r="BD122" s="17"/>
    </row>
    <row r="123" spans="40:56" x14ac:dyDescent="0.2">
      <c r="AN123" s="17"/>
      <c r="AO123" s="17"/>
      <c r="AP123" s="17"/>
      <c r="AQ123" s="17"/>
      <c r="BA123" s="17"/>
      <c r="BB123" s="17"/>
      <c r="BC123" s="17"/>
      <c r="BD123" s="17"/>
    </row>
    <row r="124" spans="40:56" x14ac:dyDescent="0.2">
      <c r="AN124" s="17"/>
      <c r="AO124" s="17"/>
      <c r="AP124" s="17"/>
      <c r="AQ124" s="17"/>
      <c r="BA124" s="17"/>
      <c r="BB124" s="17"/>
      <c r="BC124" s="17"/>
      <c r="BD124" s="17"/>
    </row>
    <row r="125" spans="40:56" x14ac:dyDescent="0.2">
      <c r="AN125" s="17"/>
      <c r="AO125" s="17"/>
      <c r="AP125" s="17"/>
      <c r="AQ125" s="17"/>
      <c r="BA125" s="17"/>
      <c r="BB125" s="17"/>
      <c r="BC125" s="17"/>
      <c r="BD125" s="17"/>
    </row>
    <row r="126" spans="40:56" x14ac:dyDescent="0.2">
      <c r="AN126" s="17"/>
      <c r="AO126" s="17"/>
      <c r="AP126" s="17"/>
      <c r="AQ126" s="17"/>
      <c r="BA126" s="17"/>
      <c r="BB126" s="17"/>
      <c r="BC126" s="17"/>
      <c r="BD126" s="17"/>
    </row>
    <row r="127" spans="40:56" x14ac:dyDescent="0.2">
      <c r="AN127" s="17"/>
      <c r="AO127" s="17"/>
      <c r="AP127" s="17"/>
      <c r="AQ127" s="17"/>
      <c r="BA127" s="17"/>
      <c r="BB127" s="17"/>
      <c r="BC127" s="17"/>
      <c r="BD127" s="17"/>
    </row>
    <row r="128" spans="40:56" x14ac:dyDescent="0.2">
      <c r="AN128" s="17"/>
      <c r="AO128" s="17"/>
      <c r="AP128" s="17"/>
      <c r="AQ128" s="17"/>
      <c r="BA128" s="17"/>
      <c r="BB128" s="17"/>
      <c r="BC128" s="17"/>
      <c r="BD128" s="17"/>
    </row>
    <row r="129" spans="40:56" x14ac:dyDescent="0.2">
      <c r="AN129" s="17"/>
      <c r="AO129" s="17"/>
      <c r="AP129" s="17"/>
      <c r="AQ129" s="17"/>
      <c r="BA129" s="17"/>
      <c r="BB129" s="17"/>
      <c r="BC129" s="17"/>
      <c r="BD129" s="17"/>
    </row>
    <row r="130" spans="40:56" x14ac:dyDescent="0.2">
      <c r="AN130" s="17"/>
      <c r="AO130" s="17"/>
      <c r="AP130" s="17"/>
      <c r="AQ130" s="17"/>
      <c r="BA130" s="17"/>
      <c r="BB130" s="17"/>
      <c r="BC130" s="17"/>
      <c r="BD130" s="17"/>
    </row>
    <row r="131" spans="40:56" x14ac:dyDescent="0.2">
      <c r="AN131" s="17"/>
      <c r="AO131" s="17"/>
      <c r="AP131" s="17"/>
      <c r="AQ131" s="17"/>
      <c r="BA131" s="17"/>
      <c r="BB131" s="17"/>
      <c r="BC131" s="17"/>
      <c r="BD131" s="17"/>
    </row>
    <row r="132" spans="40:56" x14ac:dyDescent="0.2">
      <c r="AN132" s="17"/>
      <c r="AO132" s="17"/>
      <c r="AP132" s="17"/>
      <c r="AQ132" s="17"/>
      <c r="BA132" s="17"/>
      <c r="BB132" s="17"/>
      <c r="BC132" s="17"/>
      <c r="BD132" s="17"/>
    </row>
    <row r="133" spans="40:56" x14ac:dyDescent="0.2">
      <c r="AN133" s="17"/>
      <c r="AO133" s="17"/>
      <c r="AP133" s="17"/>
      <c r="AQ133" s="17"/>
      <c r="BA133" s="17"/>
      <c r="BB133" s="17"/>
      <c r="BC133" s="17"/>
      <c r="BD133" s="17"/>
    </row>
    <row r="134" spans="40:56" x14ac:dyDescent="0.2">
      <c r="AN134" s="17"/>
      <c r="AO134" s="17"/>
      <c r="AP134" s="17"/>
      <c r="AQ134" s="17"/>
      <c r="BA134" s="17"/>
      <c r="BB134" s="17"/>
      <c r="BC134" s="17"/>
      <c r="BD134" s="17"/>
    </row>
    <row r="135" spans="40:56" x14ac:dyDescent="0.2">
      <c r="AN135" s="17"/>
      <c r="AO135" s="17"/>
      <c r="AP135" s="17"/>
      <c r="AQ135" s="17"/>
      <c r="BA135" s="17"/>
      <c r="BB135" s="17"/>
      <c r="BC135" s="17"/>
      <c r="BD135" s="17"/>
    </row>
    <row r="136" spans="40:56" x14ac:dyDescent="0.2">
      <c r="AN136" s="17"/>
      <c r="AO136" s="17"/>
      <c r="AP136" s="17"/>
      <c r="AQ136" s="17"/>
      <c r="BA136" s="17"/>
      <c r="BB136" s="17"/>
      <c r="BC136" s="17"/>
      <c r="BD136" s="17"/>
    </row>
    <row r="137" spans="40:56" x14ac:dyDescent="0.2">
      <c r="AN137" s="17"/>
      <c r="AO137" s="17"/>
      <c r="AP137" s="17"/>
      <c r="AQ137" s="17"/>
      <c r="BA137" s="17"/>
      <c r="BB137" s="17"/>
      <c r="BC137" s="17"/>
      <c r="BD137" s="17"/>
    </row>
    <row r="138" spans="40:56" x14ac:dyDescent="0.2">
      <c r="AN138" s="17"/>
      <c r="AO138" s="17"/>
      <c r="AP138" s="17"/>
      <c r="AQ138" s="17"/>
      <c r="BA138" s="17"/>
      <c r="BB138" s="17"/>
      <c r="BC138" s="17"/>
      <c r="BD138" s="17"/>
    </row>
    <row r="139" spans="40:56" x14ac:dyDescent="0.2">
      <c r="AN139" s="17"/>
      <c r="AO139" s="17"/>
      <c r="AP139" s="17"/>
      <c r="AQ139" s="17"/>
      <c r="BA139" s="17"/>
      <c r="BB139" s="17"/>
      <c r="BC139" s="17"/>
      <c r="BD139" s="17"/>
    </row>
    <row r="140" spans="40:56" x14ac:dyDescent="0.2">
      <c r="AN140" s="17"/>
      <c r="AO140" s="17"/>
      <c r="AP140" s="17"/>
      <c r="AQ140" s="17"/>
      <c r="BA140" s="17"/>
      <c r="BB140" s="17"/>
      <c r="BC140" s="17"/>
      <c r="BD140" s="17"/>
    </row>
    <row r="141" spans="40:56" x14ac:dyDescent="0.2">
      <c r="AN141" s="17"/>
      <c r="AO141" s="17"/>
      <c r="AP141" s="17"/>
      <c r="AQ141" s="17"/>
      <c r="BA141" s="17"/>
      <c r="BB141" s="17"/>
      <c r="BC141" s="17"/>
      <c r="BD141" s="17"/>
    </row>
    <row r="142" spans="40:56" x14ac:dyDescent="0.2">
      <c r="AN142" s="17"/>
      <c r="AO142" s="17"/>
      <c r="AP142" s="17"/>
      <c r="AQ142" s="17"/>
      <c r="BA142" s="17"/>
      <c r="BB142" s="17"/>
      <c r="BC142" s="17"/>
      <c r="BD142" s="17"/>
    </row>
    <row r="143" spans="40:56" x14ac:dyDescent="0.2">
      <c r="AN143" s="17"/>
      <c r="AO143" s="17"/>
      <c r="AP143" s="17"/>
      <c r="AQ143" s="17"/>
      <c r="BA143" s="17"/>
      <c r="BB143" s="17"/>
      <c r="BC143" s="17"/>
      <c r="BD143" s="17"/>
    </row>
    <row r="144" spans="40:56" x14ac:dyDescent="0.2">
      <c r="AN144" s="17"/>
      <c r="AO144" s="17"/>
      <c r="AP144" s="17"/>
      <c r="AQ144" s="17"/>
      <c r="BA144" s="17"/>
      <c r="BB144" s="17"/>
      <c r="BC144" s="17"/>
      <c r="BD144" s="17"/>
    </row>
    <row r="145" spans="40:56" x14ac:dyDescent="0.2">
      <c r="AN145" s="17"/>
      <c r="AO145" s="17"/>
      <c r="AP145" s="17"/>
      <c r="AQ145" s="17"/>
      <c r="BA145" s="17"/>
      <c r="BB145" s="17"/>
      <c r="BC145" s="17"/>
      <c r="BD145" s="17"/>
    </row>
    <row r="146" spans="40:56" x14ac:dyDescent="0.2">
      <c r="AN146" s="17"/>
      <c r="AO146" s="17"/>
      <c r="AP146" s="17"/>
      <c r="AQ146" s="17"/>
      <c r="BA146" s="17"/>
      <c r="BB146" s="17"/>
      <c r="BC146" s="17"/>
      <c r="BD146" s="17"/>
    </row>
    <row r="147" spans="40:56" x14ac:dyDescent="0.2">
      <c r="AN147" s="17"/>
      <c r="AO147" s="17"/>
      <c r="AP147" s="17"/>
      <c r="AQ147" s="17"/>
      <c r="BA147" s="17"/>
      <c r="BB147" s="17"/>
      <c r="BC147" s="17"/>
      <c r="BD147" s="17"/>
    </row>
    <row r="148" spans="40:56" x14ac:dyDescent="0.2">
      <c r="AN148" s="17"/>
      <c r="AO148" s="17"/>
      <c r="AP148" s="17"/>
      <c r="AQ148" s="17"/>
      <c r="BA148" s="17"/>
      <c r="BB148" s="17"/>
      <c r="BC148" s="17"/>
      <c r="BD148" s="17"/>
    </row>
    <row r="149" spans="40:56" x14ac:dyDescent="0.2">
      <c r="AN149" s="17"/>
      <c r="AO149" s="17"/>
      <c r="AP149" s="17"/>
      <c r="AQ149" s="17"/>
      <c r="BA149" s="17"/>
      <c r="BB149" s="17"/>
      <c r="BC149" s="17"/>
      <c r="BD149" s="17"/>
    </row>
    <row r="150" spans="40:56" x14ac:dyDescent="0.2">
      <c r="AN150" s="17"/>
      <c r="AO150" s="17"/>
      <c r="AP150" s="17"/>
      <c r="AQ150" s="17"/>
      <c r="BA150" s="17"/>
      <c r="BB150" s="17"/>
      <c r="BC150" s="17"/>
      <c r="BD150" s="17"/>
    </row>
    <row r="151" spans="40:56" x14ac:dyDescent="0.2">
      <c r="AN151" s="17"/>
      <c r="AO151" s="17"/>
      <c r="AP151" s="17"/>
      <c r="AQ151" s="17"/>
      <c r="BA151" s="17"/>
      <c r="BB151" s="17"/>
      <c r="BC151" s="17"/>
      <c r="BD151" s="17"/>
    </row>
    <row r="152" spans="40:56" x14ac:dyDescent="0.2">
      <c r="AN152" s="17"/>
      <c r="AO152" s="17"/>
      <c r="AP152" s="17"/>
      <c r="AQ152" s="17"/>
      <c r="BA152" s="17"/>
      <c r="BB152" s="17"/>
      <c r="BC152" s="17"/>
      <c r="BD152" s="17"/>
    </row>
    <row r="153" spans="40:56" x14ac:dyDescent="0.2">
      <c r="AN153" s="17"/>
      <c r="AO153" s="17"/>
      <c r="AP153" s="17"/>
      <c r="AQ153" s="17"/>
      <c r="BA153" s="17"/>
      <c r="BB153" s="17"/>
      <c r="BC153" s="17"/>
      <c r="BD153" s="17"/>
    </row>
    <row r="154" spans="40:56" x14ac:dyDescent="0.2">
      <c r="AN154" s="17"/>
      <c r="AO154" s="17"/>
      <c r="AP154" s="17"/>
      <c r="AQ154" s="17"/>
      <c r="BA154" s="17"/>
      <c r="BB154" s="17"/>
      <c r="BC154" s="17"/>
      <c r="BD154" s="17"/>
    </row>
    <row r="155" spans="40:56" x14ac:dyDescent="0.2">
      <c r="AN155" s="17"/>
      <c r="AO155" s="17"/>
      <c r="AP155" s="17"/>
      <c r="AQ155" s="17"/>
      <c r="BA155" s="17"/>
      <c r="BB155" s="17"/>
      <c r="BC155" s="17"/>
      <c r="BD155" s="17"/>
    </row>
    <row r="156" spans="40:56" x14ac:dyDescent="0.2">
      <c r="AN156" s="17"/>
      <c r="AO156" s="17"/>
      <c r="AP156" s="17"/>
      <c r="AQ156" s="17"/>
      <c r="BA156" s="17"/>
      <c r="BB156" s="17"/>
      <c r="BC156" s="17"/>
      <c r="BD156" s="17"/>
    </row>
    <row r="157" spans="40:56" x14ac:dyDescent="0.2">
      <c r="AN157" s="17"/>
      <c r="AO157" s="17"/>
      <c r="AP157" s="17"/>
      <c r="AQ157" s="17"/>
      <c r="BA157" s="17"/>
      <c r="BB157" s="17"/>
      <c r="BC157" s="17"/>
      <c r="BD157" s="17"/>
    </row>
    <row r="158" spans="40:56" x14ac:dyDescent="0.2">
      <c r="AN158" s="17"/>
      <c r="AO158" s="17"/>
      <c r="AP158" s="17"/>
      <c r="AQ158" s="17"/>
      <c r="BA158" s="17"/>
      <c r="BB158" s="17"/>
      <c r="BC158" s="17"/>
      <c r="BD158" s="17"/>
    </row>
    <row r="159" spans="40:56" x14ac:dyDescent="0.2">
      <c r="AN159" s="17"/>
      <c r="AO159" s="17"/>
      <c r="AP159" s="17"/>
      <c r="AQ159" s="17"/>
      <c r="BA159" s="17"/>
      <c r="BB159" s="17"/>
      <c r="BC159" s="17"/>
      <c r="BD159" s="17"/>
    </row>
    <row r="160" spans="40:56" x14ac:dyDescent="0.2">
      <c r="AN160" s="17"/>
      <c r="AO160" s="17"/>
      <c r="AP160" s="17"/>
      <c r="AQ160" s="17"/>
      <c r="BA160" s="17"/>
      <c r="BB160" s="17"/>
      <c r="BC160" s="17"/>
      <c r="BD160" s="17"/>
    </row>
    <row r="161" spans="40:56" x14ac:dyDescent="0.2">
      <c r="AN161" s="17"/>
      <c r="AO161" s="17"/>
      <c r="AP161" s="17"/>
      <c r="AQ161" s="17"/>
      <c r="BA161" s="17"/>
      <c r="BB161" s="17"/>
      <c r="BC161" s="17"/>
      <c r="BD161" s="17"/>
    </row>
    <row r="162" spans="40:56" x14ac:dyDescent="0.2">
      <c r="AN162" s="17"/>
      <c r="AO162" s="17"/>
      <c r="AP162" s="17"/>
      <c r="AQ162" s="17"/>
      <c r="BA162" s="17"/>
      <c r="BB162" s="17"/>
      <c r="BC162" s="17"/>
      <c r="BD162" s="17"/>
    </row>
    <row r="163" spans="40:56" x14ac:dyDescent="0.2">
      <c r="AN163" s="17"/>
      <c r="AO163" s="17"/>
      <c r="AP163" s="17"/>
      <c r="AQ163" s="17"/>
      <c r="BA163" s="17"/>
      <c r="BB163" s="17"/>
      <c r="BC163" s="17"/>
      <c r="BD163" s="17"/>
    </row>
    <row r="164" spans="40:56" x14ac:dyDescent="0.2">
      <c r="AN164" s="17"/>
      <c r="AO164" s="17"/>
      <c r="AP164" s="17"/>
      <c r="AQ164" s="17"/>
      <c r="BA164" s="17"/>
      <c r="BB164" s="17"/>
      <c r="BC164" s="17"/>
      <c r="BD164" s="17"/>
    </row>
    <row r="165" spans="40:56" x14ac:dyDescent="0.2">
      <c r="AN165" s="17"/>
      <c r="AO165" s="17"/>
      <c r="AP165" s="17"/>
      <c r="AQ165" s="17"/>
      <c r="BA165" s="17"/>
      <c r="BB165" s="17"/>
      <c r="BC165" s="17"/>
      <c r="BD165" s="17"/>
    </row>
    <row r="166" spans="40:56" x14ac:dyDescent="0.2">
      <c r="AN166" s="17"/>
      <c r="AO166" s="17"/>
      <c r="AP166" s="17"/>
      <c r="AQ166" s="17"/>
      <c r="BA166" s="17"/>
      <c r="BB166" s="17"/>
      <c r="BC166" s="17"/>
      <c r="BD166" s="17"/>
    </row>
    <row r="167" spans="40:56" x14ac:dyDescent="0.2">
      <c r="AN167" s="17"/>
      <c r="AO167" s="17"/>
      <c r="AP167" s="17"/>
      <c r="AQ167" s="17"/>
      <c r="BA167" s="17"/>
      <c r="BB167" s="17"/>
      <c r="BC167" s="17"/>
      <c r="BD167" s="17"/>
    </row>
    <row r="168" spans="40:56" x14ac:dyDescent="0.2">
      <c r="AN168" s="17"/>
      <c r="AO168" s="17"/>
      <c r="AP168" s="17"/>
      <c r="AQ168" s="17"/>
      <c r="BA168" s="17"/>
      <c r="BB168" s="17"/>
      <c r="BC168" s="17"/>
      <c r="BD168" s="17"/>
    </row>
    <row r="169" spans="40:56" x14ac:dyDescent="0.2">
      <c r="AN169" s="17"/>
      <c r="AO169" s="17"/>
      <c r="AP169" s="17"/>
      <c r="AQ169" s="17"/>
      <c r="BA169" s="17"/>
      <c r="BB169" s="17"/>
      <c r="BC169" s="17"/>
      <c r="BD169" s="17"/>
    </row>
    <row r="170" spans="40:56" x14ac:dyDescent="0.2">
      <c r="AN170" s="17"/>
      <c r="AO170" s="17"/>
      <c r="AP170" s="17"/>
      <c r="AQ170" s="17"/>
      <c r="BA170" s="17"/>
      <c r="BB170" s="17"/>
      <c r="BC170" s="17"/>
      <c r="BD170" s="17"/>
    </row>
    <row r="171" spans="40:56" x14ac:dyDescent="0.2">
      <c r="AN171" s="17"/>
      <c r="AO171" s="17"/>
      <c r="AP171" s="17"/>
      <c r="AQ171" s="17"/>
      <c r="BA171" s="17"/>
      <c r="BB171" s="17"/>
      <c r="BC171" s="17"/>
      <c r="BD171" s="17"/>
    </row>
    <row r="172" spans="40:56" x14ac:dyDescent="0.2">
      <c r="AN172" s="17"/>
      <c r="AO172" s="17"/>
      <c r="AP172" s="17"/>
      <c r="AQ172" s="17"/>
      <c r="BA172" s="17"/>
      <c r="BB172" s="17"/>
      <c r="BC172" s="17"/>
      <c r="BD172" s="17"/>
    </row>
    <row r="173" spans="40:56" x14ac:dyDescent="0.2">
      <c r="AN173" s="17"/>
      <c r="AO173" s="17"/>
      <c r="AP173" s="17"/>
      <c r="AQ173" s="17"/>
      <c r="BA173" s="17"/>
      <c r="BB173" s="17"/>
      <c r="BC173" s="17"/>
      <c r="BD173" s="17"/>
    </row>
    <row r="174" spans="40:56" x14ac:dyDescent="0.2">
      <c r="AN174" s="17"/>
      <c r="AO174" s="17"/>
      <c r="AP174" s="17"/>
      <c r="AQ174" s="17"/>
      <c r="BA174" s="17"/>
      <c r="BB174" s="17"/>
      <c r="BC174" s="17"/>
      <c r="BD174" s="17"/>
    </row>
    <row r="175" spans="40:56" x14ac:dyDescent="0.2">
      <c r="AN175" s="17"/>
      <c r="AO175" s="17"/>
      <c r="AP175" s="17"/>
      <c r="AQ175" s="17"/>
      <c r="BA175" s="17"/>
      <c r="BB175" s="17"/>
      <c r="BC175" s="17"/>
      <c r="BD175" s="17"/>
    </row>
    <row r="176" spans="40:56" x14ac:dyDescent="0.2">
      <c r="AN176" s="17"/>
      <c r="AO176" s="17"/>
      <c r="AP176" s="17"/>
      <c r="AQ176" s="17"/>
      <c r="BA176" s="17"/>
      <c r="BB176" s="17"/>
      <c r="BC176" s="17"/>
      <c r="BD176" s="17"/>
    </row>
    <row r="177" spans="40:56" x14ac:dyDescent="0.2">
      <c r="AN177" s="17"/>
      <c r="AO177" s="17"/>
      <c r="AP177" s="17"/>
      <c r="AQ177" s="17"/>
      <c r="BA177" s="17"/>
      <c r="BB177" s="17"/>
      <c r="BC177" s="17"/>
      <c r="BD177" s="17"/>
    </row>
    <row r="178" spans="40:56" x14ac:dyDescent="0.2">
      <c r="AN178" s="17"/>
      <c r="AO178" s="17"/>
      <c r="AP178" s="17"/>
      <c r="AQ178" s="17"/>
      <c r="BA178" s="17"/>
      <c r="BB178" s="17"/>
      <c r="BC178" s="17"/>
      <c r="BD178" s="17"/>
    </row>
    <row r="179" spans="40:56" x14ac:dyDescent="0.2">
      <c r="AN179" s="17"/>
      <c r="AO179" s="17"/>
      <c r="AP179" s="17"/>
      <c r="AQ179" s="17"/>
      <c r="BA179" s="17"/>
      <c r="BB179" s="17"/>
      <c r="BC179" s="17"/>
      <c r="BD179" s="17"/>
    </row>
    <row r="180" spans="40:56" x14ac:dyDescent="0.2">
      <c r="AN180" s="17"/>
      <c r="AO180" s="17"/>
      <c r="AP180" s="17"/>
      <c r="AQ180" s="17"/>
      <c r="BA180" s="17"/>
      <c r="BB180" s="17"/>
      <c r="BC180" s="17"/>
      <c r="BD180" s="17"/>
    </row>
    <row r="181" spans="40:56" x14ac:dyDescent="0.2">
      <c r="AN181" s="17"/>
      <c r="AO181" s="17"/>
      <c r="AP181" s="17"/>
      <c r="AQ181" s="17"/>
      <c r="BA181" s="17"/>
      <c r="BB181" s="17"/>
      <c r="BC181" s="17"/>
      <c r="BD181" s="17"/>
    </row>
    <row r="182" spans="40:56" x14ac:dyDescent="0.2">
      <c r="AN182" s="17"/>
      <c r="AO182" s="17"/>
      <c r="AP182" s="17"/>
      <c r="AQ182" s="17"/>
      <c r="BA182" s="17"/>
      <c r="BB182" s="17"/>
      <c r="BC182" s="17"/>
      <c r="BD182" s="17"/>
    </row>
    <row r="183" spans="40:56" x14ac:dyDescent="0.2">
      <c r="AN183" s="17"/>
      <c r="AO183" s="17"/>
      <c r="AP183" s="17"/>
      <c r="AQ183" s="17"/>
      <c r="BA183" s="17"/>
      <c r="BB183" s="17"/>
      <c r="BC183" s="17"/>
      <c r="BD183" s="17"/>
    </row>
    <row r="184" spans="40:56" x14ac:dyDescent="0.2">
      <c r="AN184" s="17"/>
      <c r="AO184" s="17"/>
      <c r="AP184" s="17"/>
      <c r="AQ184" s="17"/>
      <c r="BA184" s="17"/>
      <c r="BB184" s="17"/>
      <c r="BC184" s="17"/>
      <c r="BD184" s="17"/>
    </row>
    <row r="185" spans="40:56" x14ac:dyDescent="0.2">
      <c r="AN185" s="17"/>
      <c r="AO185" s="17"/>
      <c r="AP185" s="17"/>
      <c r="AQ185" s="17"/>
      <c r="BA185" s="17"/>
      <c r="BB185" s="17"/>
      <c r="BC185" s="17"/>
      <c r="BD185" s="17"/>
    </row>
    <row r="186" spans="40:56" x14ac:dyDescent="0.2">
      <c r="AN186" s="17"/>
      <c r="AO186" s="17"/>
      <c r="AP186" s="17"/>
      <c r="AQ186" s="17"/>
      <c r="BA186" s="17"/>
      <c r="BB186" s="17"/>
      <c r="BC186" s="17"/>
      <c r="BD186" s="17"/>
    </row>
    <row r="187" spans="40:56" x14ac:dyDescent="0.2">
      <c r="AN187" s="17"/>
      <c r="AO187" s="17"/>
      <c r="AP187" s="17"/>
      <c r="AQ187" s="17"/>
      <c r="BA187" s="17"/>
      <c r="BB187" s="17"/>
      <c r="BC187" s="17"/>
      <c r="BD187" s="17"/>
    </row>
    <row r="188" spans="40:56" x14ac:dyDescent="0.2">
      <c r="AN188" s="17"/>
      <c r="AO188" s="17"/>
      <c r="AP188" s="17"/>
      <c r="AQ188" s="17"/>
      <c r="BA188" s="17"/>
      <c r="BB188" s="17"/>
      <c r="BC188" s="17"/>
      <c r="BD188" s="17"/>
    </row>
    <row r="189" spans="40:56" x14ac:dyDescent="0.2">
      <c r="AN189" s="17"/>
      <c r="AO189" s="17"/>
      <c r="AP189" s="17"/>
      <c r="AQ189" s="17"/>
      <c r="BA189" s="17"/>
      <c r="BB189" s="17"/>
      <c r="BC189" s="17"/>
      <c r="BD189" s="17"/>
    </row>
    <row r="190" spans="40:56" x14ac:dyDescent="0.2">
      <c r="AN190" s="17"/>
      <c r="AO190" s="17"/>
      <c r="AP190" s="17"/>
      <c r="AQ190" s="17"/>
      <c r="BA190" s="17"/>
      <c r="BB190" s="17"/>
      <c r="BC190" s="17"/>
      <c r="BD190" s="17"/>
    </row>
    <row r="191" spans="40:56" x14ac:dyDescent="0.2">
      <c r="AN191" s="17"/>
      <c r="AO191" s="17"/>
      <c r="AP191" s="17"/>
      <c r="AQ191" s="17"/>
      <c r="BA191" s="17"/>
      <c r="BB191" s="17"/>
      <c r="BC191" s="17"/>
      <c r="BD191" s="17"/>
    </row>
    <row r="192" spans="40:56" x14ac:dyDescent="0.2">
      <c r="AN192" s="17"/>
      <c r="AO192" s="17"/>
      <c r="AP192" s="17"/>
      <c r="AQ192" s="17"/>
      <c r="BA192" s="17"/>
      <c r="BB192" s="17"/>
      <c r="BC192" s="17"/>
      <c r="BD192" s="17"/>
    </row>
    <row r="193" spans="40:56" x14ac:dyDescent="0.2">
      <c r="AN193" s="17"/>
      <c r="AO193" s="17"/>
      <c r="AP193" s="17"/>
      <c r="AQ193" s="17"/>
      <c r="BA193" s="17"/>
      <c r="BB193" s="17"/>
      <c r="BC193" s="17"/>
      <c r="BD193" s="17"/>
    </row>
    <row r="194" spans="40:56" x14ac:dyDescent="0.2">
      <c r="AN194" s="17"/>
      <c r="AO194" s="17"/>
      <c r="AP194" s="17"/>
      <c r="AQ194" s="17"/>
      <c r="BA194" s="17"/>
      <c r="BB194" s="17"/>
      <c r="BC194" s="17"/>
      <c r="BD194" s="17"/>
    </row>
    <row r="195" spans="40:56" x14ac:dyDescent="0.2">
      <c r="AN195" s="17"/>
      <c r="AO195" s="17"/>
      <c r="AP195" s="17"/>
      <c r="AQ195" s="17"/>
      <c r="BA195" s="17"/>
      <c r="BB195" s="17"/>
      <c r="BC195" s="17"/>
      <c r="BD195" s="17"/>
    </row>
    <row r="196" spans="40:56" x14ac:dyDescent="0.2">
      <c r="AN196" s="17"/>
      <c r="AO196" s="17"/>
      <c r="AP196" s="17"/>
      <c r="AQ196" s="17"/>
      <c r="BA196" s="17"/>
      <c r="BB196" s="17"/>
      <c r="BC196" s="17"/>
      <c r="BD196" s="17"/>
    </row>
    <row r="197" spans="40:56" x14ac:dyDescent="0.2">
      <c r="AN197" s="17"/>
      <c r="AO197" s="17"/>
      <c r="AP197" s="17"/>
      <c r="AQ197" s="17"/>
      <c r="BA197" s="17"/>
      <c r="BB197" s="17"/>
      <c r="BC197" s="17"/>
      <c r="BD197" s="17"/>
    </row>
    <row r="198" spans="40:56" x14ac:dyDescent="0.2">
      <c r="AN198" s="17"/>
      <c r="AO198" s="17"/>
      <c r="AP198" s="17"/>
      <c r="AQ198" s="17"/>
      <c r="BA198" s="17"/>
      <c r="BB198" s="17"/>
      <c r="BC198" s="17"/>
      <c r="BD198" s="17"/>
    </row>
    <row r="199" spans="40:56" x14ac:dyDescent="0.2">
      <c r="AN199" s="17"/>
      <c r="AO199" s="17"/>
      <c r="AP199" s="17"/>
      <c r="AQ199" s="17"/>
      <c r="BA199" s="17"/>
      <c r="BB199" s="17"/>
      <c r="BC199" s="17"/>
      <c r="BD199" s="17"/>
    </row>
    <row r="200" spans="40:56" x14ac:dyDescent="0.2">
      <c r="AN200" s="17"/>
      <c r="AO200" s="17"/>
      <c r="AP200" s="17"/>
      <c r="AQ200" s="17"/>
      <c r="BA200" s="17"/>
      <c r="BB200" s="17"/>
      <c r="BC200" s="17"/>
      <c r="BD200" s="17"/>
    </row>
    <row r="201" spans="40:56" x14ac:dyDescent="0.2">
      <c r="AN201" s="17"/>
      <c r="AO201" s="17"/>
      <c r="AP201" s="17"/>
      <c r="AQ201" s="17"/>
      <c r="BA201" s="17"/>
      <c r="BB201" s="17"/>
      <c r="BC201" s="17"/>
      <c r="BD201" s="17"/>
    </row>
    <row r="202" spans="40:56" x14ac:dyDescent="0.2">
      <c r="AN202" s="17"/>
      <c r="AO202" s="17"/>
      <c r="AP202" s="17"/>
      <c r="AQ202" s="17"/>
      <c r="BA202" s="17"/>
      <c r="BB202" s="17"/>
      <c r="BC202" s="17"/>
      <c r="BD202" s="17"/>
    </row>
    <row r="203" spans="40:56" x14ac:dyDescent="0.2">
      <c r="AN203" s="17"/>
      <c r="AO203" s="17"/>
      <c r="AP203" s="17"/>
      <c r="AQ203" s="17"/>
      <c r="BA203" s="17"/>
      <c r="BB203" s="17"/>
      <c r="BC203" s="17"/>
      <c r="BD203" s="17"/>
    </row>
    <row r="204" spans="40:56" x14ac:dyDescent="0.2">
      <c r="AN204" s="17"/>
      <c r="AO204" s="17"/>
      <c r="AP204" s="17"/>
      <c r="AQ204" s="17"/>
      <c r="BA204" s="17"/>
      <c r="BB204" s="17"/>
      <c r="BC204" s="17"/>
      <c r="BD204" s="17"/>
    </row>
    <row r="205" spans="40:56" x14ac:dyDescent="0.2">
      <c r="AN205" s="17"/>
      <c r="AO205" s="17"/>
      <c r="AP205" s="17"/>
      <c r="AQ205" s="17"/>
      <c r="BA205" s="17"/>
      <c r="BB205" s="17"/>
      <c r="BC205" s="17"/>
      <c r="BD205" s="17"/>
    </row>
    <row r="206" spans="40:56" x14ac:dyDescent="0.2">
      <c r="AN206" s="17"/>
      <c r="AO206" s="17"/>
      <c r="AP206" s="17"/>
      <c r="AQ206" s="17"/>
      <c r="BA206" s="17"/>
      <c r="BB206" s="17"/>
      <c r="BC206" s="17"/>
      <c r="BD206" s="17"/>
    </row>
    <row r="207" spans="40:56" x14ac:dyDescent="0.2">
      <c r="AN207" s="17"/>
      <c r="AO207" s="17"/>
      <c r="AP207" s="17"/>
      <c r="AQ207" s="17"/>
      <c r="BA207" s="17"/>
      <c r="BB207" s="17"/>
      <c r="BC207" s="17"/>
      <c r="BD207" s="17"/>
    </row>
    <row r="208" spans="40:56" x14ac:dyDescent="0.2">
      <c r="AN208" s="17"/>
      <c r="AO208" s="17"/>
      <c r="AP208" s="17"/>
      <c r="AQ208" s="17"/>
      <c r="BA208" s="17"/>
      <c r="BB208" s="17"/>
      <c r="BC208" s="17"/>
      <c r="BD208" s="17"/>
    </row>
    <row r="209" spans="40:56" x14ac:dyDescent="0.2">
      <c r="AN209" s="17"/>
      <c r="AO209" s="17"/>
      <c r="AP209" s="17"/>
      <c r="AQ209" s="17"/>
      <c r="BA209" s="17"/>
      <c r="BB209" s="17"/>
      <c r="BC209" s="17"/>
      <c r="BD209" s="17"/>
    </row>
    <row r="210" spans="40:56" x14ac:dyDescent="0.2">
      <c r="AN210" s="17"/>
      <c r="AO210" s="17"/>
      <c r="AP210" s="17"/>
      <c r="AQ210" s="17"/>
      <c r="BA210" s="17"/>
      <c r="BB210" s="17"/>
      <c r="BC210" s="17"/>
      <c r="BD210" s="17"/>
    </row>
    <row r="211" spans="40:56" x14ac:dyDescent="0.2">
      <c r="AN211" s="17"/>
      <c r="AO211" s="17"/>
      <c r="AP211" s="17"/>
      <c r="AQ211" s="17"/>
      <c r="BA211" s="17"/>
      <c r="BB211" s="17"/>
      <c r="BC211" s="17"/>
      <c r="BD211" s="17"/>
    </row>
    <row r="212" spans="40:56" x14ac:dyDescent="0.2">
      <c r="AN212" s="17"/>
      <c r="AO212" s="17"/>
      <c r="AP212" s="17"/>
      <c r="AQ212" s="17"/>
      <c r="BA212" s="17"/>
      <c r="BB212" s="17"/>
      <c r="BC212" s="17"/>
      <c r="BD212" s="17"/>
    </row>
    <row r="213" spans="40:56" x14ac:dyDescent="0.2">
      <c r="AN213" s="17"/>
      <c r="AO213" s="17"/>
      <c r="AP213" s="17"/>
      <c r="AQ213" s="17"/>
      <c r="BA213" s="17"/>
      <c r="BB213" s="17"/>
      <c r="BC213" s="17"/>
      <c r="BD213" s="17"/>
    </row>
    <row r="214" spans="40:56" x14ac:dyDescent="0.2">
      <c r="AN214" s="17"/>
      <c r="AO214" s="17"/>
      <c r="AP214" s="17"/>
      <c r="AQ214" s="17"/>
      <c r="BA214" s="17"/>
      <c r="BB214" s="17"/>
      <c r="BC214" s="17"/>
      <c r="BD214" s="17"/>
    </row>
    <row r="215" spans="40:56" x14ac:dyDescent="0.2">
      <c r="AN215" s="17"/>
      <c r="AO215" s="17"/>
      <c r="AP215" s="17"/>
      <c r="AQ215" s="17"/>
      <c r="BA215" s="17"/>
      <c r="BB215" s="17"/>
      <c r="BC215" s="17"/>
      <c r="BD215" s="17"/>
    </row>
    <row r="216" spans="40:56" x14ac:dyDescent="0.2">
      <c r="AN216" s="17"/>
      <c r="AO216" s="17"/>
      <c r="AP216" s="17"/>
      <c r="AQ216" s="17"/>
      <c r="BA216" s="17"/>
      <c r="BB216" s="17"/>
      <c r="BC216" s="17"/>
      <c r="BD216" s="17"/>
    </row>
    <row r="217" spans="40:56" x14ac:dyDescent="0.2">
      <c r="AN217" s="17"/>
      <c r="AO217" s="17"/>
      <c r="AP217" s="17"/>
      <c r="AQ217" s="17"/>
      <c r="BA217" s="17"/>
      <c r="BB217" s="17"/>
      <c r="BC217" s="17"/>
      <c r="BD217" s="17"/>
    </row>
    <row r="218" spans="40:56" x14ac:dyDescent="0.2">
      <c r="AN218" s="17"/>
      <c r="AO218" s="17"/>
      <c r="AP218" s="17"/>
      <c r="AQ218" s="17"/>
      <c r="BA218" s="17"/>
      <c r="BB218" s="17"/>
      <c r="BC218" s="17"/>
      <c r="BD218" s="17"/>
    </row>
    <row r="219" spans="40:56" x14ac:dyDescent="0.2">
      <c r="AN219" s="17"/>
      <c r="AO219" s="17"/>
      <c r="AP219" s="17"/>
      <c r="AQ219" s="17"/>
      <c r="BA219" s="17"/>
      <c r="BB219" s="17"/>
      <c r="BC219" s="17"/>
      <c r="BD219" s="17"/>
    </row>
    <row r="220" spans="40:56" x14ac:dyDescent="0.2">
      <c r="AN220" s="17"/>
      <c r="AO220" s="17"/>
      <c r="AP220" s="17"/>
      <c r="AQ220" s="17"/>
      <c r="BA220" s="17"/>
      <c r="BB220" s="17"/>
      <c r="BC220" s="17"/>
      <c r="BD220" s="17"/>
    </row>
    <row r="221" spans="40:56" x14ac:dyDescent="0.2">
      <c r="AN221" s="17"/>
      <c r="AO221" s="17"/>
      <c r="AP221" s="17"/>
      <c r="AQ221" s="17"/>
      <c r="BA221" s="17"/>
      <c r="BB221" s="17"/>
      <c r="BC221" s="17"/>
      <c r="BD221" s="17"/>
    </row>
    <row r="222" spans="40:56" x14ac:dyDescent="0.2">
      <c r="AN222" s="17"/>
      <c r="AO222" s="17"/>
      <c r="AP222" s="17"/>
      <c r="AQ222" s="17"/>
      <c r="BA222" s="17"/>
      <c r="BB222" s="17"/>
      <c r="BC222" s="17"/>
      <c r="BD222" s="17"/>
    </row>
    <row r="223" spans="40:56" x14ac:dyDescent="0.2">
      <c r="AN223" s="17"/>
      <c r="AO223" s="17"/>
      <c r="AP223" s="17"/>
      <c r="AQ223" s="17"/>
      <c r="BA223" s="17"/>
      <c r="BB223" s="17"/>
      <c r="BC223" s="17"/>
      <c r="BD223" s="17"/>
    </row>
    <row r="224" spans="40:56" x14ac:dyDescent="0.2">
      <c r="AN224" s="17"/>
      <c r="AO224" s="17"/>
      <c r="AP224" s="17"/>
      <c r="AQ224" s="17"/>
      <c r="BA224" s="17"/>
      <c r="BB224" s="17"/>
      <c r="BC224" s="17"/>
      <c r="BD224" s="17"/>
    </row>
    <row r="225" spans="40:56" x14ac:dyDescent="0.2">
      <c r="AN225" s="17"/>
      <c r="AO225" s="17"/>
      <c r="AP225" s="17"/>
      <c r="AQ225" s="17"/>
      <c r="BA225" s="17"/>
      <c r="BB225" s="17"/>
      <c r="BC225" s="17"/>
      <c r="BD225" s="17"/>
    </row>
    <row r="226" spans="40:56" x14ac:dyDescent="0.2">
      <c r="AN226" s="17"/>
      <c r="AO226" s="17"/>
      <c r="AP226" s="17"/>
      <c r="AQ226" s="17"/>
      <c r="BA226" s="17"/>
      <c r="BB226" s="17"/>
      <c r="BC226" s="17"/>
      <c r="BD226" s="17"/>
    </row>
    <row r="227" spans="40:56" x14ac:dyDescent="0.2">
      <c r="AN227" s="17"/>
      <c r="AO227" s="17"/>
      <c r="AP227" s="17"/>
      <c r="AQ227" s="17"/>
      <c r="BA227" s="17"/>
      <c r="BB227" s="17"/>
      <c r="BC227" s="17"/>
      <c r="BD227" s="17"/>
    </row>
    <row r="228" spans="40:56" x14ac:dyDescent="0.2">
      <c r="AN228" s="17"/>
      <c r="AO228" s="17"/>
      <c r="AP228" s="17"/>
      <c r="AQ228" s="17"/>
      <c r="BA228" s="17"/>
      <c r="BB228" s="17"/>
      <c r="BC228" s="17"/>
      <c r="BD228" s="17"/>
    </row>
    <row r="229" spans="40:56" x14ac:dyDescent="0.2">
      <c r="AN229" s="17"/>
      <c r="AO229" s="17"/>
      <c r="AP229" s="17"/>
      <c r="AQ229" s="17"/>
      <c r="BA229" s="17"/>
      <c r="BB229" s="17"/>
      <c r="BC229" s="17"/>
      <c r="BD229" s="17"/>
    </row>
    <row r="230" spans="40:56" x14ac:dyDescent="0.2">
      <c r="AN230" s="17"/>
      <c r="AO230" s="17"/>
      <c r="AP230" s="17"/>
      <c r="AQ230" s="17"/>
      <c r="BA230" s="17"/>
      <c r="BB230" s="17"/>
      <c r="BC230" s="17"/>
      <c r="BD230" s="17"/>
    </row>
    <row r="231" spans="40:56" x14ac:dyDescent="0.2">
      <c r="AN231" s="17"/>
      <c r="AO231" s="17"/>
      <c r="AP231" s="17"/>
      <c r="AQ231" s="17"/>
      <c r="BA231" s="17"/>
      <c r="BB231" s="17"/>
      <c r="BC231" s="17"/>
      <c r="BD231" s="17"/>
    </row>
    <row r="232" spans="40:56" x14ac:dyDescent="0.2">
      <c r="AN232" s="17"/>
      <c r="AO232" s="17"/>
      <c r="AP232" s="17"/>
      <c r="AQ232" s="17"/>
      <c r="BA232" s="17"/>
      <c r="BB232" s="17"/>
      <c r="BC232" s="17"/>
      <c r="BD232" s="17"/>
    </row>
    <row r="233" spans="40:56" x14ac:dyDescent="0.2">
      <c r="AN233" s="17"/>
      <c r="AO233" s="17"/>
      <c r="AP233" s="17"/>
      <c r="AQ233" s="17"/>
      <c r="BA233" s="17"/>
      <c r="BB233" s="17"/>
      <c r="BC233" s="17"/>
      <c r="BD233" s="17"/>
    </row>
    <row r="234" spans="40:56" x14ac:dyDescent="0.2">
      <c r="AN234" s="17"/>
      <c r="AO234" s="17"/>
      <c r="AP234" s="17"/>
      <c r="AQ234" s="17"/>
      <c r="BA234" s="17"/>
      <c r="BB234" s="17"/>
      <c r="BC234" s="17"/>
      <c r="BD234" s="17"/>
    </row>
    <row r="235" spans="40:56" x14ac:dyDescent="0.2">
      <c r="AN235" s="17"/>
      <c r="AO235" s="17"/>
      <c r="AP235" s="17"/>
      <c r="AQ235" s="17"/>
      <c r="BA235" s="17"/>
      <c r="BB235" s="17"/>
      <c r="BC235" s="17"/>
      <c r="BD235" s="17"/>
    </row>
    <row r="236" spans="40:56" x14ac:dyDescent="0.2">
      <c r="AN236" s="17"/>
      <c r="AO236" s="17"/>
      <c r="AP236" s="17"/>
      <c r="AQ236" s="17"/>
      <c r="BA236" s="17"/>
      <c r="BB236" s="17"/>
      <c r="BC236" s="17"/>
      <c r="BD236" s="17"/>
    </row>
    <row r="237" spans="40:56" x14ac:dyDescent="0.2">
      <c r="AN237" s="17"/>
      <c r="AO237" s="17"/>
      <c r="AP237" s="17"/>
      <c r="AQ237" s="17"/>
      <c r="BA237" s="17"/>
      <c r="BB237" s="17"/>
      <c r="BC237" s="17"/>
      <c r="BD237" s="17"/>
    </row>
    <row r="238" spans="40:56" x14ac:dyDescent="0.2">
      <c r="AN238" s="17"/>
      <c r="AO238" s="17"/>
      <c r="AP238" s="17"/>
      <c r="AQ238" s="17"/>
      <c r="BA238" s="17"/>
      <c r="BB238" s="17"/>
      <c r="BC238" s="17"/>
      <c r="BD238" s="17"/>
    </row>
    <row r="239" spans="40:56" x14ac:dyDescent="0.2">
      <c r="AN239" s="17"/>
      <c r="AO239" s="17"/>
      <c r="AP239" s="17"/>
      <c r="AQ239" s="17"/>
      <c r="BA239" s="17"/>
      <c r="BB239" s="17"/>
      <c r="BC239" s="17"/>
      <c r="BD239" s="17"/>
    </row>
    <row r="240" spans="40:56" x14ac:dyDescent="0.2">
      <c r="AN240" s="17"/>
      <c r="AO240" s="17"/>
      <c r="AP240" s="17"/>
      <c r="AQ240" s="17"/>
      <c r="BA240" s="17"/>
      <c r="BB240" s="17"/>
      <c r="BC240" s="17"/>
      <c r="BD240" s="17"/>
    </row>
    <row r="241" spans="40:56" x14ac:dyDescent="0.2">
      <c r="AN241" s="17"/>
      <c r="AO241" s="17"/>
      <c r="AP241" s="17"/>
      <c r="AQ241" s="17"/>
      <c r="BA241" s="17"/>
      <c r="BB241" s="17"/>
      <c r="BC241" s="17"/>
      <c r="BD241" s="17"/>
    </row>
    <row r="242" spans="40:56" x14ac:dyDescent="0.2">
      <c r="AN242" s="17"/>
      <c r="AO242" s="17"/>
      <c r="AP242" s="17"/>
      <c r="AQ242" s="17"/>
      <c r="BA242" s="17"/>
      <c r="BB242" s="17"/>
      <c r="BC242" s="17"/>
      <c r="BD242" s="17"/>
    </row>
    <row r="243" spans="40:56" x14ac:dyDescent="0.2">
      <c r="AN243" s="17"/>
      <c r="AO243" s="17"/>
      <c r="AP243" s="17"/>
      <c r="AQ243" s="17"/>
      <c r="BA243" s="17"/>
      <c r="BB243" s="17"/>
      <c r="BC243" s="17"/>
      <c r="BD243" s="17"/>
    </row>
    <row r="244" spans="40:56" x14ac:dyDescent="0.2">
      <c r="AN244" s="17"/>
      <c r="AO244" s="17"/>
      <c r="AP244" s="17"/>
      <c r="AQ244" s="17"/>
      <c r="BA244" s="17"/>
      <c r="BB244" s="17"/>
      <c r="BC244" s="17"/>
      <c r="BD244" s="17"/>
    </row>
    <row r="245" spans="40:56" x14ac:dyDescent="0.2">
      <c r="AN245" s="17"/>
      <c r="AO245" s="17"/>
      <c r="AP245" s="17"/>
      <c r="AQ245" s="17"/>
      <c r="BA245" s="17"/>
      <c r="BB245" s="17"/>
      <c r="BC245" s="17"/>
      <c r="BD245" s="17"/>
    </row>
    <row r="246" spans="40:56" x14ac:dyDescent="0.2">
      <c r="AN246" s="17"/>
      <c r="AO246" s="17"/>
      <c r="AP246" s="17"/>
      <c r="AQ246" s="17"/>
      <c r="BA246" s="17"/>
      <c r="BB246" s="17"/>
      <c r="BC246" s="17"/>
      <c r="BD246" s="17"/>
    </row>
    <row r="247" spans="40:56" x14ac:dyDescent="0.2">
      <c r="AN247" s="17"/>
      <c r="AO247" s="17"/>
      <c r="AP247" s="17"/>
      <c r="AQ247" s="17"/>
      <c r="BA247" s="17"/>
      <c r="BB247" s="17"/>
      <c r="BC247" s="17"/>
      <c r="BD247" s="17"/>
    </row>
    <row r="248" spans="40:56" x14ac:dyDescent="0.2">
      <c r="AN248" s="17"/>
      <c r="AO248" s="17"/>
      <c r="AP248" s="17"/>
      <c r="AQ248" s="17"/>
      <c r="BA248" s="17"/>
      <c r="BB248" s="17"/>
      <c r="BC248" s="17"/>
      <c r="BD248" s="17"/>
    </row>
    <row r="249" spans="40:56" x14ac:dyDescent="0.2">
      <c r="AN249" s="17"/>
      <c r="AO249" s="17"/>
      <c r="AP249" s="17"/>
      <c r="AQ249" s="17"/>
      <c r="BA249" s="17"/>
      <c r="BB249" s="17"/>
      <c r="BC249" s="17"/>
      <c r="BD249" s="17"/>
    </row>
    <row r="250" spans="40:56" x14ac:dyDescent="0.2">
      <c r="AN250" s="17"/>
      <c r="AO250" s="17"/>
      <c r="AP250" s="17"/>
      <c r="AQ250" s="17"/>
      <c r="BA250" s="17"/>
      <c r="BB250" s="17"/>
      <c r="BC250" s="17"/>
      <c r="BD250" s="17"/>
    </row>
    <row r="251" spans="40:56" x14ac:dyDescent="0.2">
      <c r="AN251" s="17"/>
      <c r="AO251" s="17"/>
      <c r="AP251" s="17"/>
      <c r="AQ251" s="17"/>
      <c r="BA251" s="17"/>
      <c r="BB251" s="17"/>
      <c r="BC251" s="17"/>
      <c r="BD251" s="17"/>
    </row>
    <row r="252" spans="40:56" x14ac:dyDescent="0.2">
      <c r="AN252" s="17"/>
      <c r="AO252" s="17"/>
      <c r="AP252" s="17"/>
      <c r="AQ252" s="17"/>
      <c r="BA252" s="17"/>
      <c r="BB252" s="17"/>
      <c r="BC252" s="17"/>
      <c r="BD252" s="17"/>
    </row>
    <row r="253" spans="40:56" x14ac:dyDescent="0.2">
      <c r="AN253" s="17"/>
      <c r="AO253" s="17"/>
      <c r="AP253" s="17"/>
      <c r="AQ253" s="17"/>
      <c r="BA253" s="17"/>
      <c r="BB253" s="17"/>
      <c r="BC253" s="17"/>
      <c r="BD253" s="17"/>
    </row>
    <row r="254" spans="40:56" x14ac:dyDescent="0.2">
      <c r="AN254" s="17"/>
      <c r="AO254" s="17"/>
      <c r="AP254" s="17"/>
      <c r="AQ254" s="17"/>
      <c r="BA254" s="17"/>
      <c r="BB254" s="17"/>
      <c r="BC254" s="17"/>
      <c r="BD254" s="17"/>
    </row>
    <row r="255" spans="40:56" x14ac:dyDescent="0.2">
      <c r="AN255" s="17"/>
      <c r="AO255" s="17"/>
      <c r="AP255" s="17"/>
      <c r="AQ255" s="17"/>
      <c r="BA255" s="17"/>
      <c r="BB255" s="17"/>
      <c r="BC255" s="17"/>
      <c r="BD255" s="17"/>
    </row>
    <row r="256" spans="40:56" x14ac:dyDescent="0.2">
      <c r="AN256" s="17"/>
      <c r="AO256" s="17"/>
      <c r="AP256" s="17"/>
      <c r="AQ256" s="17"/>
      <c r="BA256" s="17"/>
      <c r="BB256" s="17"/>
      <c r="BC256" s="17"/>
      <c r="BD256" s="17"/>
    </row>
    <row r="257" spans="40:56" x14ac:dyDescent="0.2">
      <c r="AN257" s="17"/>
      <c r="AO257" s="17"/>
      <c r="AP257" s="17"/>
      <c r="AQ257" s="17"/>
      <c r="BA257" s="17"/>
      <c r="BB257" s="17"/>
      <c r="BC257" s="17"/>
      <c r="BD257" s="17"/>
    </row>
    <row r="258" spans="40:56" x14ac:dyDescent="0.2">
      <c r="AN258" s="17"/>
      <c r="AO258" s="17"/>
      <c r="AP258" s="17"/>
      <c r="AQ258" s="17"/>
      <c r="BA258" s="17"/>
      <c r="BB258" s="17"/>
      <c r="BC258" s="17"/>
      <c r="BD258" s="17"/>
    </row>
    <row r="259" spans="40:56" x14ac:dyDescent="0.2">
      <c r="AN259" s="17"/>
      <c r="AO259" s="17"/>
      <c r="AP259" s="17"/>
      <c r="AQ259" s="17"/>
      <c r="BA259" s="17"/>
      <c r="BB259" s="17"/>
      <c r="BC259" s="17"/>
      <c r="BD259" s="17"/>
    </row>
    <row r="260" spans="40:56" x14ac:dyDescent="0.2">
      <c r="AN260" s="17"/>
      <c r="AO260" s="17"/>
      <c r="AP260" s="17"/>
      <c r="AQ260" s="17"/>
      <c r="BA260" s="17"/>
      <c r="BB260" s="17"/>
      <c r="BC260" s="17"/>
      <c r="BD260" s="17"/>
    </row>
    <row r="261" spans="40:56" x14ac:dyDescent="0.2">
      <c r="AN261" s="17"/>
      <c r="AO261" s="17"/>
      <c r="AP261" s="17"/>
      <c r="AQ261" s="17"/>
      <c r="BA261" s="17"/>
      <c r="BB261" s="17"/>
      <c r="BC261" s="17"/>
      <c r="BD261" s="17"/>
    </row>
    <row r="262" spans="40:56" x14ac:dyDescent="0.2">
      <c r="AN262" s="17"/>
      <c r="AO262" s="17"/>
      <c r="AP262" s="17"/>
      <c r="AQ262" s="17"/>
      <c r="BA262" s="17"/>
      <c r="BB262" s="17"/>
      <c r="BC262" s="17"/>
      <c r="BD262" s="17"/>
    </row>
    <row r="263" spans="40:56" x14ac:dyDescent="0.2">
      <c r="AN263" s="17"/>
      <c r="AO263" s="17"/>
      <c r="AP263" s="17"/>
      <c r="AQ263" s="17"/>
      <c r="BA263" s="17"/>
      <c r="BB263" s="17"/>
      <c r="BC263" s="17"/>
      <c r="BD263" s="17"/>
    </row>
    <row r="264" spans="40:56" x14ac:dyDescent="0.2">
      <c r="AN264" s="17"/>
      <c r="AO264" s="17"/>
      <c r="AP264" s="17"/>
      <c r="AQ264" s="17"/>
      <c r="BA264" s="17"/>
      <c r="BB264" s="17"/>
      <c r="BC264" s="17"/>
      <c r="BD264" s="17"/>
    </row>
    <row r="265" spans="40:56" x14ac:dyDescent="0.2">
      <c r="AN265" s="17"/>
      <c r="AO265" s="17"/>
      <c r="AP265" s="17"/>
      <c r="AQ265" s="17"/>
      <c r="BA265" s="17"/>
      <c r="BB265" s="17"/>
      <c r="BC265" s="17"/>
      <c r="BD265" s="17"/>
    </row>
    <row r="266" spans="40:56" x14ac:dyDescent="0.2">
      <c r="AN266" s="17"/>
      <c r="AO266" s="17"/>
      <c r="AP266" s="17"/>
      <c r="AQ266" s="17"/>
      <c r="BA266" s="17"/>
      <c r="BB266" s="17"/>
      <c r="BC266" s="17"/>
      <c r="BD266" s="17"/>
    </row>
    <row r="267" spans="40:56" x14ac:dyDescent="0.2">
      <c r="AN267" s="17"/>
      <c r="AO267" s="17"/>
      <c r="AP267" s="17"/>
      <c r="AQ267" s="17"/>
      <c r="BA267" s="17"/>
      <c r="BB267" s="17"/>
      <c r="BC267" s="17"/>
      <c r="BD267" s="17"/>
    </row>
    <row r="268" spans="40:56" x14ac:dyDescent="0.2">
      <c r="AN268" s="17"/>
      <c r="AO268" s="17"/>
      <c r="AP268" s="17"/>
      <c r="AQ268" s="17"/>
      <c r="BA268" s="17"/>
      <c r="BB268" s="17"/>
      <c r="BC268" s="17"/>
      <c r="BD268" s="17"/>
    </row>
    <row r="269" spans="40:56" x14ac:dyDescent="0.2">
      <c r="AN269" s="17"/>
      <c r="AO269" s="17"/>
      <c r="AP269" s="17"/>
      <c r="AQ269" s="17"/>
      <c r="BA269" s="17"/>
      <c r="BB269" s="17"/>
      <c r="BC269" s="17"/>
      <c r="BD269" s="17"/>
    </row>
    <row r="270" spans="40:56" x14ac:dyDescent="0.2">
      <c r="AN270" s="17"/>
      <c r="AO270" s="17"/>
      <c r="AP270" s="17"/>
      <c r="AQ270" s="17"/>
      <c r="BA270" s="17"/>
      <c r="BB270" s="17"/>
      <c r="BC270" s="17"/>
      <c r="BD270" s="17"/>
    </row>
    <row r="271" spans="40:56" x14ac:dyDescent="0.2">
      <c r="AN271" s="17"/>
      <c r="AO271" s="17"/>
      <c r="AP271" s="17"/>
      <c r="AQ271" s="17"/>
      <c r="BA271" s="17"/>
      <c r="BB271" s="17"/>
      <c r="BC271" s="17"/>
      <c r="BD271" s="17"/>
    </row>
    <row r="272" spans="40:56" x14ac:dyDescent="0.2">
      <c r="AN272" s="17"/>
      <c r="AO272" s="17"/>
      <c r="AP272" s="17"/>
      <c r="AQ272" s="17"/>
      <c r="BA272" s="17"/>
      <c r="BB272" s="17"/>
      <c r="BC272" s="17"/>
      <c r="BD272" s="17"/>
    </row>
    <row r="273" spans="40:56" x14ac:dyDescent="0.2">
      <c r="AN273" s="17"/>
      <c r="AO273" s="17"/>
      <c r="AP273" s="17"/>
      <c r="AQ273" s="17"/>
      <c r="BA273" s="17"/>
      <c r="BB273" s="17"/>
      <c r="BC273" s="17"/>
      <c r="BD273" s="17"/>
    </row>
    <row r="274" spans="40:56" x14ac:dyDescent="0.2">
      <c r="AN274" s="17"/>
      <c r="AO274" s="17"/>
      <c r="AP274" s="17"/>
      <c r="AQ274" s="17"/>
      <c r="BA274" s="17"/>
      <c r="BB274" s="17"/>
      <c r="BC274" s="17"/>
      <c r="BD274" s="17"/>
    </row>
    <row r="275" spans="40:56" x14ac:dyDescent="0.2">
      <c r="AN275" s="17"/>
      <c r="AO275" s="17"/>
      <c r="AP275" s="17"/>
      <c r="AQ275" s="17"/>
      <c r="BA275" s="17"/>
      <c r="BB275" s="17"/>
      <c r="BC275" s="17"/>
      <c r="BD275" s="17"/>
    </row>
    <row r="276" spans="40:56" x14ac:dyDescent="0.2">
      <c r="AN276" s="17"/>
      <c r="AO276" s="17"/>
      <c r="AP276" s="17"/>
      <c r="AQ276" s="17"/>
      <c r="BA276" s="17"/>
      <c r="BB276" s="17"/>
      <c r="BC276" s="17"/>
      <c r="BD276" s="17"/>
    </row>
    <row r="277" spans="40:56" x14ac:dyDescent="0.2">
      <c r="AN277" s="17"/>
      <c r="AO277" s="17"/>
      <c r="AP277" s="17"/>
      <c r="AQ277" s="17"/>
      <c r="BA277" s="17"/>
      <c r="BB277" s="17"/>
      <c r="BC277" s="17"/>
      <c r="BD277" s="17"/>
    </row>
    <row r="278" spans="40:56" x14ac:dyDescent="0.2">
      <c r="AN278" s="17"/>
      <c r="AO278" s="17"/>
      <c r="AP278" s="17"/>
      <c r="AQ278" s="17"/>
      <c r="BA278" s="17"/>
      <c r="BB278" s="17"/>
      <c r="BC278" s="17"/>
      <c r="BD278" s="17"/>
    </row>
    <row r="279" spans="40:56" x14ac:dyDescent="0.2">
      <c r="AN279" s="17"/>
      <c r="AO279" s="17"/>
      <c r="AP279" s="17"/>
      <c r="AQ279" s="17"/>
      <c r="BA279" s="17"/>
      <c r="BB279" s="17"/>
      <c r="BC279" s="17"/>
      <c r="BD279" s="17"/>
    </row>
    <row r="280" spans="40:56" x14ac:dyDescent="0.2">
      <c r="AN280" s="17"/>
      <c r="AO280" s="17"/>
      <c r="AP280" s="17"/>
      <c r="AQ280" s="17"/>
      <c r="BA280" s="17"/>
      <c r="BB280" s="17"/>
      <c r="BC280" s="17"/>
      <c r="BD280" s="17"/>
    </row>
    <row r="281" spans="40:56" x14ac:dyDescent="0.2">
      <c r="AN281" s="17"/>
      <c r="AO281" s="17"/>
      <c r="AP281" s="17"/>
      <c r="AQ281" s="17"/>
      <c r="BA281" s="17"/>
      <c r="BB281" s="17"/>
      <c r="BC281" s="17"/>
      <c r="BD281" s="17"/>
    </row>
    <row r="282" spans="40:56" x14ac:dyDescent="0.2">
      <c r="AN282" s="17"/>
      <c r="AO282" s="17"/>
      <c r="AP282" s="17"/>
      <c r="AQ282" s="17"/>
      <c r="BA282" s="17"/>
      <c r="BB282" s="17"/>
      <c r="BC282" s="17"/>
      <c r="BD282" s="17"/>
    </row>
    <row r="283" spans="40:56" x14ac:dyDescent="0.2">
      <c r="AN283" s="17"/>
      <c r="AO283" s="17"/>
      <c r="AP283" s="17"/>
      <c r="AQ283" s="17"/>
      <c r="BA283" s="17"/>
      <c r="BB283" s="17"/>
      <c r="BC283" s="17"/>
      <c r="BD283" s="17"/>
    </row>
    <row r="284" spans="40:56" x14ac:dyDescent="0.2">
      <c r="AN284" s="17"/>
      <c r="AO284" s="17"/>
      <c r="AP284" s="17"/>
      <c r="AQ284" s="17"/>
      <c r="BA284" s="17"/>
      <c r="BB284" s="17"/>
      <c r="BC284" s="17"/>
      <c r="BD284" s="17"/>
    </row>
    <row r="285" spans="40:56" x14ac:dyDescent="0.2">
      <c r="AN285" s="17"/>
      <c r="AO285" s="17"/>
      <c r="AP285" s="17"/>
      <c r="AQ285" s="17"/>
      <c r="BA285" s="17"/>
      <c r="BB285" s="17"/>
      <c r="BC285" s="17"/>
      <c r="BD285" s="17"/>
    </row>
    <row r="286" spans="40:56" x14ac:dyDescent="0.2">
      <c r="AN286" s="17"/>
      <c r="AO286" s="17"/>
      <c r="AP286" s="17"/>
      <c r="AQ286" s="17"/>
      <c r="BA286" s="17"/>
      <c r="BB286" s="17"/>
      <c r="BC286" s="17"/>
      <c r="BD286" s="17"/>
    </row>
    <row r="287" spans="40:56" x14ac:dyDescent="0.2">
      <c r="AN287" s="17"/>
      <c r="AO287" s="17"/>
      <c r="AP287" s="17"/>
      <c r="AQ287" s="17"/>
      <c r="BA287" s="17"/>
      <c r="BB287" s="17"/>
      <c r="BC287" s="17"/>
      <c r="BD287" s="17"/>
    </row>
    <row r="288" spans="40:56" x14ac:dyDescent="0.2">
      <c r="AN288" s="17"/>
      <c r="AO288" s="17"/>
      <c r="AP288" s="17"/>
      <c r="AQ288" s="17"/>
      <c r="BA288" s="17"/>
      <c r="BB288" s="17"/>
      <c r="BC288" s="17"/>
      <c r="BD288" s="17"/>
    </row>
    <row r="289" spans="40:56" x14ac:dyDescent="0.2">
      <c r="AN289" s="17"/>
      <c r="AO289" s="17"/>
      <c r="AP289" s="17"/>
      <c r="AQ289" s="17"/>
      <c r="BA289" s="17"/>
      <c r="BB289" s="17"/>
      <c r="BC289" s="17"/>
      <c r="BD289" s="17"/>
    </row>
    <row r="290" spans="40:56" x14ac:dyDescent="0.2">
      <c r="AN290" s="17"/>
      <c r="AO290" s="17"/>
      <c r="AP290" s="17"/>
      <c r="AQ290" s="17"/>
      <c r="BA290" s="17"/>
      <c r="BB290" s="17"/>
      <c r="BC290" s="17"/>
      <c r="BD290" s="17"/>
    </row>
    <row r="291" spans="40:56" x14ac:dyDescent="0.2">
      <c r="AN291" s="17"/>
      <c r="AO291" s="17"/>
      <c r="AP291" s="17"/>
      <c r="AQ291" s="17"/>
      <c r="BA291" s="17"/>
      <c r="BB291" s="17"/>
      <c r="BC291" s="17"/>
      <c r="BD291" s="17"/>
    </row>
    <row r="292" spans="40:56" x14ac:dyDescent="0.2">
      <c r="AN292" s="17"/>
      <c r="AO292" s="17"/>
      <c r="AP292" s="17"/>
      <c r="AQ292" s="17"/>
      <c r="BA292" s="17"/>
      <c r="BB292" s="17"/>
      <c r="BC292" s="17"/>
      <c r="BD292" s="17"/>
    </row>
    <row r="293" spans="40:56" x14ac:dyDescent="0.2">
      <c r="AN293" s="17"/>
      <c r="AO293" s="17"/>
      <c r="AP293" s="17"/>
      <c r="AQ293" s="17"/>
      <c r="BA293" s="17"/>
      <c r="BB293" s="17"/>
      <c r="BC293" s="17"/>
      <c r="BD293" s="17"/>
    </row>
    <row r="294" spans="40:56" x14ac:dyDescent="0.2">
      <c r="AN294" s="17"/>
      <c r="AO294" s="17"/>
      <c r="AP294" s="17"/>
      <c r="AQ294" s="17"/>
      <c r="BA294" s="17"/>
      <c r="BB294" s="17"/>
      <c r="BC294" s="17"/>
      <c r="BD294" s="17"/>
    </row>
    <row r="295" spans="40:56" x14ac:dyDescent="0.2">
      <c r="AN295" s="17"/>
      <c r="AO295" s="17"/>
      <c r="AP295" s="17"/>
      <c r="AQ295" s="17"/>
      <c r="BA295" s="17"/>
      <c r="BB295" s="17"/>
      <c r="BC295" s="17"/>
      <c r="BD295" s="17"/>
    </row>
    <row r="296" spans="40:56" x14ac:dyDescent="0.2">
      <c r="AN296" s="17"/>
      <c r="AO296" s="17"/>
      <c r="AP296" s="17"/>
      <c r="AQ296" s="17"/>
      <c r="BA296" s="17"/>
      <c r="BB296" s="17"/>
      <c r="BC296" s="17"/>
      <c r="BD296" s="17"/>
    </row>
    <row r="297" spans="40:56" x14ac:dyDescent="0.2">
      <c r="AN297" s="17"/>
      <c r="AO297" s="17"/>
      <c r="AP297" s="17"/>
      <c r="AQ297" s="17"/>
      <c r="BA297" s="17"/>
      <c r="BB297" s="17"/>
      <c r="BC297" s="17"/>
      <c r="BD297" s="17"/>
    </row>
    <row r="298" spans="40:56" x14ac:dyDescent="0.2">
      <c r="AN298" s="17"/>
      <c r="AO298" s="17"/>
      <c r="AP298" s="17"/>
      <c r="AQ298" s="17"/>
      <c r="BA298" s="17"/>
      <c r="BB298" s="17"/>
      <c r="BC298" s="17"/>
      <c r="BD298" s="17"/>
    </row>
    <row r="299" spans="40:56" x14ac:dyDescent="0.2">
      <c r="AN299" s="17"/>
      <c r="AO299" s="17"/>
      <c r="AP299" s="17"/>
      <c r="AQ299" s="17"/>
      <c r="BA299" s="17"/>
      <c r="BB299" s="17"/>
      <c r="BC299" s="17"/>
      <c r="BD299" s="17"/>
    </row>
    <row r="300" spans="40:56" x14ac:dyDescent="0.2">
      <c r="AN300" s="17"/>
      <c r="AO300" s="17"/>
      <c r="AP300" s="17"/>
      <c r="AQ300" s="17"/>
      <c r="BA300" s="17"/>
      <c r="BB300" s="17"/>
      <c r="BC300" s="17"/>
      <c r="BD300" s="17"/>
    </row>
    <row r="301" spans="40:56" x14ac:dyDescent="0.2">
      <c r="AN301" s="17"/>
      <c r="AO301" s="17"/>
      <c r="AP301" s="17"/>
      <c r="AQ301" s="17"/>
      <c r="BA301" s="17"/>
      <c r="BB301" s="17"/>
      <c r="BC301" s="17"/>
      <c r="BD301" s="17"/>
    </row>
    <row r="302" spans="40:56" x14ac:dyDescent="0.2">
      <c r="AN302" s="17"/>
      <c r="AO302" s="17"/>
      <c r="AP302" s="17"/>
      <c r="AQ302" s="17"/>
      <c r="BA302" s="17"/>
      <c r="BB302" s="17"/>
      <c r="BC302" s="17"/>
      <c r="BD302" s="17"/>
    </row>
    <row r="303" spans="40:56" x14ac:dyDescent="0.2">
      <c r="AN303" s="17"/>
      <c r="AO303" s="17"/>
      <c r="AP303" s="17"/>
      <c r="AQ303" s="17"/>
      <c r="BA303" s="17"/>
      <c r="BB303" s="17"/>
      <c r="BC303" s="17"/>
      <c r="BD303" s="17"/>
    </row>
    <row r="304" spans="40:56" x14ac:dyDescent="0.2">
      <c r="AN304" s="17"/>
      <c r="AO304" s="17"/>
      <c r="AP304" s="17"/>
      <c r="AQ304" s="17"/>
      <c r="BA304" s="17"/>
      <c r="BB304" s="17"/>
      <c r="BC304" s="17"/>
      <c r="BD304" s="17"/>
    </row>
    <row r="305" spans="40:56" x14ac:dyDescent="0.2">
      <c r="AN305" s="17"/>
      <c r="AO305" s="17"/>
      <c r="AP305" s="17"/>
      <c r="AQ305" s="17"/>
      <c r="BA305" s="17"/>
      <c r="BB305" s="17"/>
      <c r="BC305" s="17"/>
      <c r="BD305" s="17"/>
    </row>
    <row r="306" spans="40:56" x14ac:dyDescent="0.2">
      <c r="AN306" s="17"/>
      <c r="AO306" s="17"/>
      <c r="AP306" s="17"/>
      <c r="AQ306" s="17"/>
      <c r="BA306" s="17"/>
      <c r="BB306" s="17"/>
      <c r="BC306" s="17"/>
      <c r="BD306" s="17"/>
    </row>
    <row r="307" spans="40:56" x14ac:dyDescent="0.2">
      <c r="AN307" s="17"/>
      <c r="AO307" s="17"/>
      <c r="AP307" s="17"/>
      <c r="AQ307" s="17"/>
      <c r="BA307" s="17"/>
      <c r="BB307" s="17"/>
      <c r="BC307" s="17"/>
      <c r="BD307" s="17"/>
    </row>
    <row r="308" spans="40:56" x14ac:dyDescent="0.2">
      <c r="AN308" s="17"/>
      <c r="AO308" s="17"/>
      <c r="AP308" s="17"/>
      <c r="AQ308" s="17"/>
      <c r="BA308" s="17"/>
      <c r="BB308" s="17"/>
      <c r="BC308" s="17"/>
      <c r="BD308" s="17"/>
    </row>
    <row r="309" spans="40:56" x14ac:dyDescent="0.2">
      <c r="AN309" s="17"/>
      <c r="AO309" s="17"/>
      <c r="AP309" s="17"/>
      <c r="AQ309" s="17"/>
      <c r="BA309" s="17"/>
      <c r="BB309" s="17"/>
      <c r="BC309" s="17"/>
      <c r="BD309" s="17"/>
    </row>
    <row r="310" spans="40:56" x14ac:dyDescent="0.2">
      <c r="AN310" s="17"/>
      <c r="AO310" s="17"/>
      <c r="AP310" s="17"/>
      <c r="AQ310" s="17"/>
      <c r="BA310" s="17"/>
      <c r="BB310" s="17"/>
      <c r="BC310" s="17"/>
      <c r="BD310" s="17"/>
    </row>
    <row r="311" spans="40:56" x14ac:dyDescent="0.2">
      <c r="AN311" s="17"/>
      <c r="AO311" s="17"/>
      <c r="AP311" s="17"/>
      <c r="AQ311" s="17"/>
      <c r="BA311" s="17"/>
      <c r="BB311" s="17"/>
      <c r="BC311" s="17"/>
      <c r="BD311" s="17"/>
    </row>
    <row r="312" spans="40:56" x14ac:dyDescent="0.2">
      <c r="AN312" s="17"/>
      <c r="AO312" s="17"/>
      <c r="AP312" s="17"/>
      <c r="AQ312" s="17"/>
      <c r="BA312" s="17"/>
      <c r="BB312" s="17"/>
      <c r="BC312" s="17"/>
      <c r="BD312" s="17"/>
    </row>
    <row r="313" spans="40:56" x14ac:dyDescent="0.2">
      <c r="AN313" s="17"/>
      <c r="AO313" s="17"/>
      <c r="AP313" s="17"/>
      <c r="AQ313" s="17"/>
      <c r="BA313" s="17"/>
      <c r="BB313" s="17"/>
      <c r="BC313" s="17"/>
      <c r="BD313" s="17"/>
    </row>
    <row r="314" spans="40:56" x14ac:dyDescent="0.2">
      <c r="AN314" s="17"/>
      <c r="AO314" s="17"/>
      <c r="AP314" s="17"/>
      <c r="AQ314" s="17"/>
      <c r="BA314" s="17"/>
      <c r="BB314" s="17"/>
      <c r="BC314" s="17"/>
      <c r="BD314" s="17"/>
    </row>
    <row r="315" spans="40:56" x14ac:dyDescent="0.2">
      <c r="AN315" s="17"/>
      <c r="AO315" s="17"/>
      <c r="AP315" s="17"/>
      <c r="AQ315" s="17"/>
      <c r="BA315" s="17"/>
      <c r="BB315" s="17"/>
      <c r="BC315" s="17"/>
      <c r="BD315" s="17"/>
    </row>
    <row r="316" spans="40:56" x14ac:dyDescent="0.2">
      <c r="AN316" s="17"/>
      <c r="AO316" s="17"/>
      <c r="AP316" s="17"/>
      <c r="AQ316" s="17"/>
      <c r="BA316" s="17"/>
      <c r="BB316" s="17"/>
      <c r="BC316" s="17"/>
      <c r="BD316" s="17"/>
    </row>
    <row r="317" spans="40:56" x14ac:dyDescent="0.2">
      <c r="AN317" s="17"/>
      <c r="AO317" s="17"/>
      <c r="AP317" s="17"/>
      <c r="AQ317" s="17"/>
      <c r="BA317" s="17"/>
      <c r="BB317" s="17"/>
      <c r="BC317" s="17"/>
      <c r="BD317" s="17"/>
    </row>
    <row r="318" spans="40:56" x14ac:dyDescent="0.2">
      <c r="AN318" s="17"/>
      <c r="AO318" s="17"/>
      <c r="AP318" s="17"/>
      <c r="AQ318" s="17"/>
      <c r="BA318" s="17"/>
      <c r="BB318" s="17"/>
      <c r="BC318" s="17"/>
      <c r="BD318" s="17"/>
    </row>
    <row r="319" spans="40:56" x14ac:dyDescent="0.2">
      <c r="AN319" s="17"/>
      <c r="AO319" s="17"/>
      <c r="AP319" s="17"/>
      <c r="AQ319" s="17"/>
      <c r="BA319" s="17"/>
      <c r="BB319" s="17"/>
      <c r="BC319" s="17"/>
      <c r="BD319" s="17"/>
    </row>
    <row r="320" spans="40:56" x14ac:dyDescent="0.2">
      <c r="AN320" s="17"/>
      <c r="AO320" s="17"/>
      <c r="AP320" s="17"/>
      <c r="AQ320" s="17"/>
      <c r="BA320" s="17"/>
      <c r="BB320" s="17"/>
      <c r="BC320" s="17"/>
      <c r="BD320" s="17"/>
    </row>
    <row r="321" spans="40:56" x14ac:dyDescent="0.2">
      <c r="AN321" s="17"/>
      <c r="AO321" s="17"/>
      <c r="AP321" s="17"/>
      <c r="AQ321" s="17"/>
      <c r="BA321" s="17"/>
      <c r="BB321" s="17"/>
      <c r="BC321" s="17"/>
      <c r="BD321" s="17"/>
    </row>
    <row r="322" spans="40:56" x14ac:dyDescent="0.2">
      <c r="AN322" s="17"/>
      <c r="AO322" s="17"/>
      <c r="AP322" s="17"/>
      <c r="AQ322" s="17"/>
      <c r="BA322" s="17"/>
      <c r="BB322" s="17"/>
      <c r="BC322" s="17"/>
      <c r="BD322" s="17"/>
    </row>
    <row r="323" spans="40:56" x14ac:dyDescent="0.2">
      <c r="AN323" s="17"/>
      <c r="AO323" s="17"/>
      <c r="AP323" s="17"/>
      <c r="AQ323" s="17"/>
      <c r="BA323" s="17"/>
      <c r="BB323" s="17"/>
      <c r="BC323" s="17"/>
      <c r="BD323" s="17"/>
    </row>
    <row r="324" spans="40:56" x14ac:dyDescent="0.2">
      <c r="AN324" s="17"/>
      <c r="AO324" s="17"/>
      <c r="AP324" s="17"/>
      <c r="AQ324" s="17"/>
      <c r="BA324" s="17"/>
      <c r="BB324" s="17"/>
      <c r="BC324" s="17"/>
      <c r="BD324" s="17"/>
    </row>
    <row r="325" spans="40:56" x14ac:dyDescent="0.2">
      <c r="AN325" s="17"/>
      <c r="AO325" s="17"/>
      <c r="AP325" s="17"/>
      <c r="AQ325" s="17"/>
      <c r="BA325" s="17"/>
      <c r="BB325" s="17"/>
      <c r="BC325" s="17"/>
      <c r="BD325" s="17"/>
    </row>
    <row r="326" spans="40:56" x14ac:dyDescent="0.2">
      <c r="AN326" s="17"/>
      <c r="AO326" s="17"/>
      <c r="AP326" s="17"/>
      <c r="AQ326" s="17"/>
      <c r="BA326" s="17"/>
      <c r="BB326" s="17"/>
      <c r="BC326" s="17"/>
      <c r="BD326" s="17"/>
    </row>
    <row r="327" spans="40:56" x14ac:dyDescent="0.2">
      <c r="AN327" s="17"/>
      <c r="AO327" s="17"/>
      <c r="AP327" s="17"/>
      <c r="AQ327" s="17"/>
      <c r="BA327" s="17"/>
      <c r="BB327" s="17"/>
      <c r="BC327" s="17"/>
      <c r="BD327" s="17"/>
    </row>
    <row r="328" spans="40:56" x14ac:dyDescent="0.2">
      <c r="AN328" s="17"/>
      <c r="AO328" s="17"/>
      <c r="AP328" s="17"/>
      <c r="AQ328" s="17"/>
      <c r="BA328" s="17"/>
      <c r="BB328" s="17"/>
      <c r="BC328" s="17"/>
      <c r="BD328" s="17"/>
    </row>
    <row r="329" spans="40:56" x14ac:dyDescent="0.2">
      <c r="AN329" s="17"/>
      <c r="AO329" s="17"/>
      <c r="AP329" s="17"/>
      <c r="AQ329" s="17"/>
      <c r="BA329" s="17"/>
      <c r="BB329" s="17"/>
      <c r="BC329" s="17"/>
      <c r="BD329" s="17"/>
    </row>
    <row r="330" spans="40:56" x14ac:dyDescent="0.2">
      <c r="AN330" s="17"/>
      <c r="AO330" s="17"/>
      <c r="AP330" s="17"/>
      <c r="AQ330" s="17"/>
      <c r="BA330" s="17"/>
      <c r="BB330" s="17"/>
      <c r="BC330" s="17"/>
      <c r="BD330" s="17"/>
    </row>
    <row r="331" spans="40:56" x14ac:dyDescent="0.2">
      <c r="AN331" s="17"/>
      <c r="AO331" s="17"/>
      <c r="AP331" s="17"/>
      <c r="AQ331" s="17"/>
      <c r="BA331" s="17"/>
      <c r="BB331" s="17"/>
      <c r="BC331" s="17"/>
      <c r="BD331" s="17"/>
    </row>
    <row r="332" spans="40:56" x14ac:dyDescent="0.2">
      <c r="AN332" s="17"/>
      <c r="AO332" s="17"/>
      <c r="AP332" s="17"/>
      <c r="AQ332" s="17"/>
      <c r="BA332" s="17"/>
      <c r="BB332" s="17"/>
      <c r="BC332" s="17"/>
      <c r="BD332" s="17"/>
    </row>
    <row r="333" spans="40:56" x14ac:dyDescent="0.2">
      <c r="AN333" s="17"/>
      <c r="AO333" s="17"/>
      <c r="AP333" s="17"/>
      <c r="AQ333" s="17"/>
      <c r="BA333" s="17"/>
      <c r="BB333" s="17"/>
      <c r="BC333" s="17"/>
      <c r="BD333" s="17"/>
    </row>
    <row r="334" spans="40:56" x14ac:dyDescent="0.2">
      <c r="AN334" s="17"/>
      <c r="AO334" s="17"/>
      <c r="AP334" s="17"/>
      <c r="AQ334" s="17"/>
      <c r="BA334" s="17"/>
      <c r="BB334" s="17"/>
      <c r="BC334" s="17"/>
      <c r="BD334" s="17"/>
    </row>
    <row r="335" spans="40:56" x14ac:dyDescent="0.2">
      <c r="AN335" s="17"/>
      <c r="AO335" s="17"/>
      <c r="AP335" s="17"/>
      <c r="AQ335" s="17"/>
      <c r="BA335" s="17"/>
      <c r="BB335" s="17"/>
      <c r="BC335" s="17"/>
      <c r="BD335" s="17"/>
    </row>
    <row r="336" spans="40:56" x14ac:dyDescent="0.2">
      <c r="AN336" s="17"/>
      <c r="AO336" s="17"/>
      <c r="AP336" s="17"/>
      <c r="AQ336" s="17"/>
      <c r="BA336" s="17"/>
      <c r="BB336" s="17"/>
      <c r="BC336" s="17"/>
      <c r="BD336" s="17"/>
    </row>
    <row r="337" spans="40:56" x14ac:dyDescent="0.2">
      <c r="AN337" s="17"/>
      <c r="AO337" s="17"/>
      <c r="AP337" s="17"/>
      <c r="AQ337" s="17"/>
      <c r="BA337" s="17"/>
      <c r="BB337" s="17"/>
      <c r="BC337" s="17"/>
      <c r="BD337" s="17"/>
    </row>
    <row r="338" spans="40:56" x14ac:dyDescent="0.2">
      <c r="AN338" s="17"/>
      <c r="AO338" s="17"/>
      <c r="AP338" s="17"/>
      <c r="AQ338" s="17"/>
      <c r="BA338" s="17"/>
      <c r="BB338" s="17"/>
      <c r="BC338" s="17"/>
      <c r="BD338" s="17"/>
    </row>
    <row r="339" spans="40:56" x14ac:dyDescent="0.2">
      <c r="AN339" s="17"/>
      <c r="AO339" s="17"/>
      <c r="AP339" s="17"/>
      <c r="AQ339" s="17"/>
      <c r="BA339" s="17"/>
      <c r="BB339" s="17"/>
      <c r="BC339" s="17"/>
      <c r="BD339" s="17"/>
    </row>
    <row r="340" spans="40:56" x14ac:dyDescent="0.2">
      <c r="AN340" s="17"/>
      <c r="AO340" s="17"/>
      <c r="AP340" s="17"/>
      <c r="AQ340" s="17"/>
      <c r="BA340" s="17"/>
      <c r="BB340" s="17"/>
      <c r="BC340" s="17"/>
      <c r="BD340" s="17"/>
    </row>
    <row r="341" spans="40:56" x14ac:dyDescent="0.2">
      <c r="AN341" s="17"/>
      <c r="AO341" s="17"/>
      <c r="AP341" s="17"/>
      <c r="AQ341" s="17"/>
      <c r="BA341" s="17"/>
      <c r="BB341" s="17"/>
      <c r="BC341" s="17"/>
      <c r="BD341" s="17"/>
    </row>
    <row r="342" spans="40:56" x14ac:dyDescent="0.2">
      <c r="AN342" s="17"/>
      <c r="AO342" s="17"/>
      <c r="AP342" s="17"/>
      <c r="AQ342" s="17"/>
      <c r="BA342" s="17"/>
      <c r="BB342" s="17"/>
      <c r="BC342" s="17"/>
      <c r="BD342" s="17"/>
    </row>
    <row r="343" spans="40:56" x14ac:dyDescent="0.2">
      <c r="AN343" s="17"/>
      <c r="AO343" s="17"/>
      <c r="AP343" s="17"/>
      <c r="AQ343" s="17"/>
      <c r="BA343" s="17"/>
      <c r="BB343" s="17"/>
      <c r="BC343" s="17"/>
      <c r="BD343" s="17"/>
    </row>
    <row r="344" spans="40:56" x14ac:dyDescent="0.2">
      <c r="AN344" s="17"/>
      <c r="AO344" s="17"/>
      <c r="AP344" s="17"/>
      <c r="AQ344" s="17"/>
      <c r="BA344" s="17"/>
      <c r="BB344" s="17"/>
      <c r="BC344" s="17"/>
      <c r="BD344" s="17"/>
    </row>
    <row r="345" spans="40:56" x14ac:dyDescent="0.2">
      <c r="AN345" s="17"/>
      <c r="AO345" s="17"/>
      <c r="AP345" s="17"/>
      <c r="AQ345" s="17"/>
      <c r="BA345" s="17"/>
      <c r="BB345" s="17"/>
      <c r="BC345" s="17"/>
      <c r="BD345" s="17"/>
    </row>
    <row r="346" spans="40:56" x14ac:dyDescent="0.2">
      <c r="AN346" s="17"/>
      <c r="AO346" s="17"/>
      <c r="AP346" s="17"/>
      <c r="AQ346" s="17"/>
      <c r="BA346" s="17"/>
      <c r="BB346" s="17"/>
      <c r="BC346" s="17"/>
      <c r="BD346" s="17"/>
    </row>
    <row r="347" spans="40:56" x14ac:dyDescent="0.2">
      <c r="AN347" s="17"/>
      <c r="AO347" s="17"/>
      <c r="AP347" s="17"/>
      <c r="AQ347" s="17"/>
      <c r="BA347" s="17"/>
      <c r="BB347" s="17"/>
      <c r="BC347" s="17"/>
      <c r="BD347" s="17"/>
    </row>
    <row r="348" spans="40:56" x14ac:dyDescent="0.2">
      <c r="AN348" s="17"/>
      <c r="AO348" s="17"/>
      <c r="AP348" s="17"/>
      <c r="AQ348" s="17"/>
      <c r="BA348" s="17"/>
      <c r="BB348" s="17"/>
      <c r="BC348" s="17"/>
      <c r="BD348" s="17"/>
    </row>
    <row r="349" spans="40:56" x14ac:dyDescent="0.2">
      <c r="AN349" s="17"/>
      <c r="AO349" s="17"/>
      <c r="AP349" s="17"/>
      <c r="AQ349" s="17"/>
      <c r="BA349" s="17"/>
      <c r="BB349" s="17"/>
      <c r="BC349" s="17"/>
      <c r="BD349" s="17"/>
    </row>
    <row r="350" spans="40:56" x14ac:dyDescent="0.2">
      <c r="AN350" s="17"/>
      <c r="AO350" s="17"/>
      <c r="AP350" s="17"/>
      <c r="AQ350" s="17"/>
      <c r="BA350" s="17"/>
      <c r="BB350" s="17"/>
      <c r="BC350" s="17"/>
      <c r="BD350" s="17"/>
    </row>
    <row r="351" spans="40:56" x14ac:dyDescent="0.2">
      <c r="AN351" s="17"/>
      <c r="AO351" s="17"/>
      <c r="AP351" s="17"/>
      <c r="AQ351" s="17"/>
      <c r="BA351" s="17"/>
      <c r="BB351" s="17"/>
      <c r="BC351" s="17"/>
      <c r="BD351" s="17"/>
    </row>
    <row r="352" spans="40:56" x14ac:dyDescent="0.2">
      <c r="AN352" s="17"/>
      <c r="AO352" s="17"/>
      <c r="AP352" s="17"/>
      <c r="AQ352" s="17"/>
      <c r="BA352" s="17"/>
      <c r="BB352" s="17"/>
      <c r="BC352" s="17"/>
      <c r="BD352" s="17"/>
    </row>
    <row r="353" spans="40:56" x14ac:dyDescent="0.2">
      <c r="AN353" s="17"/>
      <c r="AO353" s="17"/>
      <c r="AP353" s="17"/>
      <c r="AQ353" s="17"/>
      <c r="BA353" s="17"/>
      <c r="BB353" s="17"/>
      <c r="BC353" s="17"/>
      <c r="BD353" s="17"/>
    </row>
    <row r="354" spans="40:56" x14ac:dyDescent="0.2">
      <c r="AN354" s="17"/>
      <c r="AO354" s="17"/>
      <c r="AP354" s="17"/>
      <c r="AQ354" s="17"/>
      <c r="BA354" s="17"/>
      <c r="BB354" s="17"/>
      <c r="BC354" s="17"/>
      <c r="BD354" s="17"/>
    </row>
    <row r="355" spans="40:56" x14ac:dyDescent="0.2">
      <c r="AN355" s="17"/>
      <c r="AO355" s="17"/>
      <c r="AP355" s="17"/>
      <c r="AQ355" s="17"/>
      <c r="BA355" s="17"/>
      <c r="BB355" s="17"/>
      <c r="BC355" s="17"/>
      <c r="BD355" s="17"/>
    </row>
    <row r="356" spans="40:56" x14ac:dyDescent="0.2">
      <c r="AN356" s="17"/>
      <c r="AO356" s="17"/>
      <c r="AP356" s="17"/>
      <c r="AQ356" s="17"/>
      <c r="BA356" s="17"/>
      <c r="BB356" s="17"/>
      <c r="BC356" s="17"/>
      <c r="BD356" s="17"/>
    </row>
    <row r="357" spans="40:56" x14ac:dyDescent="0.2">
      <c r="AN357" s="17"/>
      <c r="AO357" s="17"/>
      <c r="AP357" s="17"/>
      <c r="AQ357" s="17"/>
      <c r="BA357" s="17"/>
      <c r="BB357" s="17"/>
      <c r="BC357" s="17"/>
      <c r="BD357" s="17"/>
    </row>
    <row r="358" spans="40:56" x14ac:dyDescent="0.2">
      <c r="AN358" s="17"/>
      <c r="AO358" s="17"/>
      <c r="AP358" s="17"/>
      <c r="AQ358" s="17"/>
      <c r="BA358" s="17"/>
      <c r="BB358" s="17"/>
      <c r="BC358" s="17"/>
      <c r="BD358" s="17"/>
    </row>
    <row r="359" spans="40:56" x14ac:dyDescent="0.2">
      <c r="AN359" s="17"/>
      <c r="AO359" s="17"/>
      <c r="AP359" s="17"/>
      <c r="AQ359" s="17"/>
      <c r="BA359" s="17"/>
      <c r="BB359" s="17"/>
      <c r="BC359" s="17"/>
      <c r="BD359" s="17"/>
    </row>
    <row r="360" spans="40:56" x14ac:dyDescent="0.2">
      <c r="AN360" s="17"/>
      <c r="AO360" s="17"/>
      <c r="AP360" s="17"/>
      <c r="AQ360" s="17"/>
      <c r="BA360" s="17"/>
      <c r="BB360" s="17"/>
      <c r="BC360" s="17"/>
      <c r="BD360" s="17"/>
    </row>
    <row r="361" spans="40:56" x14ac:dyDescent="0.2">
      <c r="AN361" s="17"/>
      <c r="AO361" s="17"/>
      <c r="AP361" s="17"/>
      <c r="AQ361" s="17"/>
      <c r="BA361" s="17"/>
      <c r="BB361" s="17"/>
      <c r="BC361" s="17"/>
      <c r="BD361" s="17"/>
    </row>
    <row r="362" spans="40:56" x14ac:dyDescent="0.2">
      <c r="AN362" s="17"/>
      <c r="AO362" s="17"/>
      <c r="AP362" s="17"/>
      <c r="AQ362" s="17"/>
      <c r="BA362" s="17"/>
      <c r="BB362" s="17"/>
      <c r="BC362" s="17"/>
      <c r="BD362" s="17"/>
    </row>
    <row r="363" spans="40:56" x14ac:dyDescent="0.2">
      <c r="AN363" s="17"/>
      <c r="AO363" s="17"/>
      <c r="AP363" s="17"/>
      <c r="AQ363" s="17"/>
      <c r="BA363" s="17"/>
      <c r="BB363" s="17"/>
      <c r="BC363" s="17"/>
      <c r="BD363" s="17"/>
    </row>
    <row r="364" spans="40:56" x14ac:dyDescent="0.2">
      <c r="AN364" s="17"/>
      <c r="AO364" s="17"/>
      <c r="AP364" s="17"/>
      <c r="AQ364" s="17"/>
      <c r="BA364" s="17"/>
      <c r="BB364" s="17"/>
      <c r="BC364" s="17"/>
      <c r="BD364" s="17"/>
    </row>
    <row r="365" spans="40:56" x14ac:dyDescent="0.2">
      <c r="AN365" s="17"/>
      <c r="AO365" s="17"/>
      <c r="AP365" s="17"/>
      <c r="AQ365" s="17"/>
      <c r="BA365" s="17"/>
      <c r="BB365" s="17"/>
      <c r="BC365" s="17"/>
      <c r="BD365" s="17"/>
    </row>
    <row r="366" spans="40:56" x14ac:dyDescent="0.2">
      <c r="AN366" s="17"/>
      <c r="AO366" s="17"/>
      <c r="AP366" s="17"/>
      <c r="AQ366" s="17"/>
      <c r="BA366" s="17"/>
      <c r="BB366" s="17"/>
      <c r="BC366" s="17"/>
      <c r="BD366" s="17"/>
    </row>
    <row r="367" spans="40:56" x14ac:dyDescent="0.2">
      <c r="AN367" s="17"/>
      <c r="AO367" s="17"/>
      <c r="AP367" s="17"/>
      <c r="AQ367" s="17"/>
      <c r="BA367" s="17"/>
      <c r="BB367" s="17"/>
      <c r="BC367" s="17"/>
      <c r="BD367" s="17"/>
    </row>
    <row r="368" spans="40:56" x14ac:dyDescent="0.2">
      <c r="AN368" s="17"/>
      <c r="AO368" s="17"/>
      <c r="AP368" s="17"/>
      <c r="AQ368" s="17"/>
      <c r="BA368" s="17"/>
      <c r="BB368" s="17"/>
      <c r="BC368" s="17"/>
      <c r="BD368" s="17"/>
    </row>
    <row r="369" spans="40:56" x14ac:dyDescent="0.2">
      <c r="AN369" s="17"/>
      <c r="AO369" s="17"/>
      <c r="AP369" s="17"/>
      <c r="AQ369" s="17"/>
      <c r="BA369" s="17"/>
      <c r="BB369" s="17"/>
      <c r="BC369" s="17"/>
      <c r="BD369" s="17"/>
    </row>
    <row r="370" spans="40:56" x14ac:dyDescent="0.2">
      <c r="AN370" s="17"/>
      <c r="AO370" s="17"/>
      <c r="AP370" s="17"/>
      <c r="AQ370" s="17"/>
      <c r="BA370" s="17"/>
      <c r="BB370" s="17"/>
      <c r="BC370" s="17"/>
      <c r="BD370" s="17"/>
    </row>
    <row r="371" spans="40:56" x14ac:dyDescent="0.2">
      <c r="AN371" s="17"/>
      <c r="AO371" s="17"/>
      <c r="AP371" s="17"/>
      <c r="AQ371" s="17"/>
      <c r="BA371" s="17"/>
      <c r="BB371" s="17"/>
      <c r="BC371" s="17"/>
      <c r="BD371" s="17"/>
    </row>
    <row r="372" spans="40:56" x14ac:dyDescent="0.2">
      <c r="AN372" s="17"/>
      <c r="AO372" s="17"/>
      <c r="AP372" s="17"/>
      <c r="AQ372" s="17"/>
      <c r="BA372" s="17"/>
      <c r="BB372" s="17"/>
      <c r="BC372" s="17"/>
      <c r="BD372" s="17"/>
    </row>
    <row r="373" spans="40:56" x14ac:dyDescent="0.2">
      <c r="AN373" s="17"/>
      <c r="AO373" s="17"/>
      <c r="AP373" s="17"/>
      <c r="AQ373" s="17"/>
      <c r="BA373" s="17"/>
      <c r="BB373" s="17"/>
      <c r="BC373" s="17"/>
      <c r="BD373" s="17"/>
    </row>
    <row r="374" spans="40:56" x14ac:dyDescent="0.2">
      <c r="AN374" s="17"/>
      <c r="AO374" s="17"/>
      <c r="AP374" s="17"/>
      <c r="AQ374" s="17"/>
      <c r="BA374" s="17"/>
      <c r="BB374" s="17"/>
      <c r="BC374" s="17"/>
      <c r="BD374" s="17"/>
    </row>
    <row r="375" spans="40:56" x14ac:dyDescent="0.2">
      <c r="AN375" s="17"/>
      <c r="AO375" s="17"/>
      <c r="AP375" s="17"/>
      <c r="AQ375" s="17"/>
      <c r="BA375" s="17"/>
      <c r="BB375" s="17"/>
      <c r="BC375" s="17"/>
      <c r="BD375" s="17"/>
    </row>
    <row r="376" spans="40:56" x14ac:dyDescent="0.2">
      <c r="AN376" s="17"/>
      <c r="AO376" s="17"/>
      <c r="AP376" s="17"/>
      <c r="AQ376" s="17"/>
      <c r="BA376" s="17"/>
      <c r="BB376" s="17"/>
      <c r="BC376" s="17"/>
      <c r="BD376" s="17"/>
    </row>
    <row r="377" spans="40:56" x14ac:dyDescent="0.2">
      <c r="AN377" s="17"/>
      <c r="AO377" s="17"/>
      <c r="AP377" s="17"/>
      <c r="AQ377" s="17"/>
      <c r="BA377" s="17"/>
      <c r="BB377" s="17"/>
      <c r="BC377" s="17"/>
      <c r="BD377" s="17"/>
    </row>
    <row r="378" spans="40:56" x14ac:dyDescent="0.2">
      <c r="AN378" s="17"/>
      <c r="AO378" s="17"/>
      <c r="AP378" s="17"/>
      <c r="AQ378" s="17"/>
      <c r="BA378" s="17"/>
      <c r="BB378" s="17"/>
      <c r="BC378" s="17"/>
      <c r="BD378" s="17"/>
    </row>
    <row r="379" spans="40:56" x14ac:dyDescent="0.2">
      <c r="AN379" s="17"/>
      <c r="AO379" s="17"/>
      <c r="AP379" s="17"/>
      <c r="AQ379" s="17"/>
      <c r="BA379" s="17"/>
      <c r="BB379" s="17"/>
      <c r="BC379" s="17"/>
      <c r="BD379" s="17"/>
    </row>
    <row r="380" spans="40:56" x14ac:dyDescent="0.2">
      <c r="AN380" s="17"/>
      <c r="AO380" s="17"/>
      <c r="AP380" s="17"/>
      <c r="AQ380" s="17"/>
      <c r="BA380" s="17"/>
      <c r="BB380" s="17"/>
      <c r="BC380" s="17"/>
      <c r="BD380" s="17"/>
    </row>
    <row r="381" spans="40:56" x14ac:dyDescent="0.2">
      <c r="AN381" s="17"/>
      <c r="AO381" s="17"/>
      <c r="AP381" s="17"/>
      <c r="AQ381" s="17"/>
      <c r="BA381" s="17"/>
      <c r="BB381" s="17"/>
      <c r="BC381" s="17"/>
      <c r="BD381" s="17"/>
    </row>
    <row r="382" spans="40:56" x14ac:dyDescent="0.2">
      <c r="AN382" s="17"/>
      <c r="AO382" s="17"/>
      <c r="AP382" s="17"/>
      <c r="AQ382" s="17"/>
      <c r="BA382" s="17"/>
      <c r="BB382" s="17"/>
      <c r="BC382" s="17"/>
      <c r="BD382" s="17"/>
    </row>
    <row r="383" spans="40:56" x14ac:dyDescent="0.2">
      <c r="AN383" s="17"/>
      <c r="AO383" s="17"/>
      <c r="AP383" s="17"/>
      <c r="AQ383" s="17"/>
      <c r="BA383" s="17"/>
      <c r="BB383" s="17"/>
      <c r="BC383" s="17"/>
      <c r="BD383" s="17"/>
    </row>
    <row r="384" spans="40:56" x14ac:dyDescent="0.2">
      <c r="AN384" s="17"/>
      <c r="AO384" s="17"/>
      <c r="AP384" s="17"/>
      <c r="AQ384" s="17"/>
      <c r="BA384" s="17"/>
      <c r="BB384" s="17"/>
      <c r="BC384" s="17"/>
      <c r="BD384" s="17"/>
    </row>
    <row r="385" spans="40:56" x14ac:dyDescent="0.2">
      <c r="AN385" s="17"/>
      <c r="AO385" s="17"/>
      <c r="AP385" s="17"/>
      <c r="AQ385" s="17"/>
      <c r="BA385" s="17"/>
      <c r="BB385" s="17"/>
      <c r="BC385" s="17"/>
      <c r="BD385" s="17"/>
    </row>
    <row r="386" spans="40:56" x14ac:dyDescent="0.2">
      <c r="AN386" s="17"/>
      <c r="AO386" s="17"/>
      <c r="AP386" s="17"/>
      <c r="AQ386" s="17"/>
      <c r="BA386" s="17"/>
      <c r="BB386" s="17"/>
      <c r="BC386" s="17"/>
      <c r="BD386" s="17"/>
    </row>
    <row r="387" spans="40:56" x14ac:dyDescent="0.2">
      <c r="AN387" s="17"/>
      <c r="AO387" s="17"/>
      <c r="AP387" s="17"/>
      <c r="AQ387" s="17"/>
      <c r="BA387" s="17"/>
      <c r="BB387" s="17"/>
      <c r="BC387" s="17"/>
      <c r="BD387" s="17"/>
    </row>
    <row r="388" spans="40:56" x14ac:dyDescent="0.2">
      <c r="AN388" s="17"/>
      <c r="AO388" s="17"/>
      <c r="AP388" s="17"/>
      <c r="AQ388" s="17"/>
      <c r="BA388" s="17"/>
      <c r="BB388" s="17"/>
      <c r="BC388" s="17"/>
      <c r="BD388" s="17"/>
    </row>
    <row r="389" spans="40:56" x14ac:dyDescent="0.2">
      <c r="AN389" s="17"/>
      <c r="AO389" s="17"/>
      <c r="AP389" s="17"/>
      <c r="AQ389" s="17"/>
      <c r="BA389" s="17"/>
      <c r="BB389" s="17"/>
      <c r="BC389" s="17"/>
      <c r="BD389" s="17"/>
    </row>
    <row r="390" spans="40:56" x14ac:dyDescent="0.2">
      <c r="AN390" s="17"/>
      <c r="AO390" s="17"/>
      <c r="AP390" s="17"/>
      <c r="AQ390" s="17"/>
      <c r="BA390" s="17"/>
      <c r="BB390" s="17"/>
      <c r="BC390" s="17"/>
      <c r="BD390" s="17"/>
    </row>
    <row r="391" spans="40:56" x14ac:dyDescent="0.2">
      <c r="AN391" s="17"/>
      <c r="AO391" s="17"/>
      <c r="AP391" s="17"/>
      <c r="AQ391" s="17"/>
      <c r="BA391" s="17"/>
      <c r="BB391" s="17"/>
      <c r="BC391" s="17"/>
      <c r="BD391" s="17"/>
    </row>
    <row r="392" spans="40:56" x14ac:dyDescent="0.2">
      <c r="AN392" s="17"/>
      <c r="AO392" s="17"/>
      <c r="AP392" s="17"/>
      <c r="AQ392" s="17"/>
      <c r="BA392" s="17"/>
      <c r="BB392" s="17"/>
      <c r="BC392" s="17"/>
      <c r="BD392" s="17"/>
    </row>
    <row r="393" spans="40:56" x14ac:dyDescent="0.2">
      <c r="AN393" s="17"/>
      <c r="AO393" s="17"/>
      <c r="AP393" s="17"/>
      <c r="AQ393" s="17"/>
      <c r="BA393" s="17"/>
      <c r="BB393" s="17"/>
      <c r="BC393" s="17"/>
      <c r="BD393" s="17"/>
    </row>
    <row r="394" spans="40:56" x14ac:dyDescent="0.2">
      <c r="AN394" s="17"/>
      <c r="AO394" s="17"/>
      <c r="AP394" s="17"/>
      <c r="AQ394" s="17"/>
      <c r="BA394" s="17"/>
      <c r="BB394" s="17"/>
      <c r="BC394" s="17"/>
      <c r="BD394" s="17"/>
    </row>
    <row r="395" spans="40:56" x14ac:dyDescent="0.2">
      <c r="AN395" s="17"/>
      <c r="AO395" s="17"/>
      <c r="AP395" s="17"/>
      <c r="AQ395" s="17"/>
      <c r="BA395" s="17"/>
      <c r="BB395" s="17"/>
      <c r="BC395" s="17"/>
      <c r="BD395" s="17"/>
    </row>
    <row r="396" spans="40:56" x14ac:dyDescent="0.2">
      <c r="AN396" s="17"/>
      <c r="AO396" s="17"/>
      <c r="AP396" s="17"/>
      <c r="AQ396" s="17"/>
      <c r="BA396" s="17"/>
      <c r="BB396" s="17"/>
      <c r="BC396" s="17"/>
      <c r="BD396" s="17"/>
    </row>
    <row r="397" spans="40:56" x14ac:dyDescent="0.2">
      <c r="AN397" s="17"/>
      <c r="AO397" s="17"/>
      <c r="AP397" s="17"/>
      <c r="AQ397" s="17"/>
      <c r="BA397" s="17"/>
      <c r="BB397" s="17"/>
      <c r="BC397" s="17"/>
      <c r="BD397" s="17"/>
    </row>
    <row r="398" spans="40:56" x14ac:dyDescent="0.2">
      <c r="AN398" s="17"/>
      <c r="AO398" s="17"/>
      <c r="AP398" s="17"/>
      <c r="AQ398" s="17"/>
      <c r="BA398" s="17"/>
      <c r="BB398" s="17"/>
      <c r="BC398" s="17"/>
      <c r="BD398" s="17"/>
    </row>
    <row r="399" spans="40:56" x14ac:dyDescent="0.2">
      <c r="AN399" s="17"/>
      <c r="AO399" s="17"/>
      <c r="AP399" s="17"/>
      <c r="AQ399" s="17"/>
      <c r="BA399" s="17"/>
      <c r="BB399" s="17"/>
      <c r="BC399" s="17"/>
      <c r="BD399" s="17"/>
    </row>
    <row r="400" spans="40:56" x14ac:dyDescent="0.2">
      <c r="AN400" s="17"/>
      <c r="AO400" s="17"/>
      <c r="AP400" s="17"/>
      <c r="AQ400" s="17"/>
      <c r="BA400" s="17"/>
      <c r="BB400" s="17"/>
      <c r="BC400" s="17"/>
      <c r="BD400" s="17"/>
    </row>
    <row r="401" spans="40:56" x14ac:dyDescent="0.2">
      <c r="AN401" s="17"/>
      <c r="AO401" s="17"/>
      <c r="AP401" s="17"/>
      <c r="AQ401" s="17"/>
      <c r="BA401" s="17"/>
      <c r="BB401" s="17"/>
      <c r="BC401" s="17"/>
      <c r="BD401" s="17"/>
    </row>
    <row r="402" spans="40:56" x14ac:dyDescent="0.2">
      <c r="AN402" s="17"/>
      <c r="AO402" s="17"/>
      <c r="AP402" s="17"/>
      <c r="AQ402" s="17"/>
      <c r="BA402" s="17"/>
      <c r="BB402" s="17"/>
      <c r="BC402" s="17"/>
      <c r="BD402" s="17"/>
    </row>
    <row r="403" spans="40:56" x14ac:dyDescent="0.2">
      <c r="AN403" s="17"/>
      <c r="AO403" s="17"/>
      <c r="AP403" s="17"/>
      <c r="AQ403" s="17"/>
      <c r="BA403" s="17"/>
      <c r="BB403" s="17"/>
      <c r="BC403" s="17"/>
      <c r="BD403" s="17"/>
    </row>
    <row r="404" spans="40:56" x14ac:dyDescent="0.2">
      <c r="AN404" s="17"/>
      <c r="AO404" s="17"/>
      <c r="AP404" s="17"/>
      <c r="AQ404" s="17"/>
      <c r="BA404" s="17"/>
      <c r="BB404" s="17"/>
      <c r="BC404" s="17"/>
      <c r="BD404" s="17"/>
    </row>
    <row r="405" spans="40:56" x14ac:dyDescent="0.2">
      <c r="AN405" s="17"/>
      <c r="AO405" s="17"/>
      <c r="AP405" s="17"/>
      <c r="AQ405" s="17"/>
      <c r="BA405" s="17"/>
      <c r="BB405" s="17"/>
      <c r="BC405" s="17"/>
      <c r="BD405" s="17"/>
    </row>
    <row r="406" spans="40:56" x14ac:dyDescent="0.2">
      <c r="AN406" s="17"/>
      <c r="AO406" s="17"/>
      <c r="AP406" s="17"/>
      <c r="AQ406" s="17"/>
      <c r="BA406" s="17"/>
      <c r="BB406" s="17"/>
      <c r="BC406" s="17"/>
      <c r="BD406" s="17"/>
    </row>
    <row r="407" spans="40:56" x14ac:dyDescent="0.2">
      <c r="AN407" s="17"/>
      <c r="AO407" s="17"/>
      <c r="AP407" s="17"/>
      <c r="AQ407" s="17"/>
      <c r="BA407" s="17"/>
      <c r="BB407" s="17"/>
      <c r="BC407" s="17"/>
      <c r="BD407" s="17"/>
    </row>
    <row r="408" spans="40:56" x14ac:dyDescent="0.2">
      <c r="AN408" s="17"/>
      <c r="AO408" s="17"/>
      <c r="AP408" s="17"/>
      <c r="AQ408" s="17"/>
      <c r="BA408" s="17"/>
      <c r="BB408" s="17"/>
      <c r="BC408" s="17"/>
      <c r="BD408" s="17"/>
    </row>
    <row r="409" spans="40:56" x14ac:dyDescent="0.2">
      <c r="AN409" s="17"/>
      <c r="AO409" s="17"/>
      <c r="AP409" s="17"/>
      <c r="AQ409" s="17"/>
      <c r="BA409" s="17"/>
      <c r="BB409" s="17"/>
      <c r="BC409" s="17"/>
      <c r="BD409" s="17"/>
    </row>
    <row r="410" spans="40:56" x14ac:dyDescent="0.2">
      <c r="AN410" s="17"/>
      <c r="AO410" s="17"/>
      <c r="AP410" s="17"/>
      <c r="AQ410" s="17"/>
      <c r="BA410" s="17"/>
      <c r="BB410" s="17"/>
      <c r="BC410" s="17"/>
      <c r="BD410" s="17"/>
    </row>
    <row r="411" spans="40:56" x14ac:dyDescent="0.2">
      <c r="AN411" s="17"/>
      <c r="AO411" s="17"/>
      <c r="AP411" s="17"/>
      <c r="AQ411" s="17"/>
      <c r="BA411" s="17"/>
      <c r="BB411" s="17"/>
      <c r="BC411" s="17"/>
      <c r="BD411" s="17"/>
    </row>
    <row r="412" spans="40:56" x14ac:dyDescent="0.2">
      <c r="AN412" s="17"/>
      <c r="AO412" s="17"/>
      <c r="AP412" s="17"/>
      <c r="AQ412" s="17"/>
      <c r="BA412" s="17"/>
      <c r="BB412" s="17"/>
      <c r="BC412" s="17"/>
      <c r="BD412" s="17"/>
    </row>
    <row r="413" spans="40:56" x14ac:dyDescent="0.2">
      <c r="AN413" s="17"/>
      <c r="AO413" s="17"/>
      <c r="AP413" s="17"/>
      <c r="AQ413" s="17"/>
      <c r="BA413" s="17"/>
      <c r="BB413" s="17"/>
      <c r="BC413" s="17"/>
      <c r="BD413" s="17"/>
    </row>
    <row r="414" spans="40:56" x14ac:dyDescent="0.2">
      <c r="AN414" s="17"/>
      <c r="AO414" s="17"/>
      <c r="AP414" s="17"/>
      <c r="AQ414" s="17"/>
      <c r="BA414" s="17"/>
      <c r="BB414" s="17"/>
      <c r="BC414" s="17"/>
      <c r="BD414" s="17"/>
    </row>
    <row r="415" spans="40:56" x14ac:dyDescent="0.2">
      <c r="AN415" s="17"/>
      <c r="AO415" s="17"/>
      <c r="AP415" s="17"/>
      <c r="AQ415" s="17"/>
      <c r="BA415" s="17"/>
      <c r="BB415" s="17"/>
      <c r="BC415" s="17"/>
      <c r="BD415" s="17"/>
    </row>
    <row r="416" spans="40:56" x14ac:dyDescent="0.2">
      <c r="AN416" s="17"/>
      <c r="AO416" s="17"/>
      <c r="AP416" s="17"/>
      <c r="AQ416" s="17"/>
      <c r="BA416" s="17"/>
      <c r="BB416" s="17"/>
      <c r="BC416" s="17"/>
      <c r="BD416" s="17"/>
    </row>
    <row r="417" spans="40:56" x14ac:dyDescent="0.2">
      <c r="AN417" s="17"/>
      <c r="AO417" s="17"/>
      <c r="AP417" s="17"/>
      <c r="AQ417" s="17"/>
      <c r="BA417" s="17"/>
      <c r="BB417" s="17"/>
      <c r="BC417" s="17"/>
      <c r="BD417" s="17"/>
    </row>
    <row r="418" spans="40:56" x14ac:dyDescent="0.2">
      <c r="AN418" s="17"/>
      <c r="AO418" s="17"/>
      <c r="AP418" s="17"/>
      <c r="AQ418" s="17"/>
      <c r="BA418" s="17"/>
      <c r="BB418" s="17"/>
      <c r="BC418" s="17"/>
      <c r="BD418" s="17"/>
    </row>
    <row r="419" spans="40:56" x14ac:dyDescent="0.2">
      <c r="AN419" s="17"/>
      <c r="AO419" s="17"/>
      <c r="AP419" s="17"/>
      <c r="AQ419" s="17"/>
      <c r="BA419" s="17"/>
      <c r="BB419" s="17"/>
      <c r="BC419" s="17"/>
      <c r="BD419" s="17"/>
    </row>
    <row r="420" spans="40:56" x14ac:dyDescent="0.2">
      <c r="AN420" s="17"/>
      <c r="AO420" s="17"/>
      <c r="AP420" s="17"/>
      <c r="AQ420" s="17"/>
      <c r="BA420" s="17"/>
      <c r="BB420" s="17"/>
      <c r="BC420" s="17"/>
      <c r="BD420" s="17"/>
    </row>
    <row r="421" spans="40:56" x14ac:dyDescent="0.2">
      <c r="AN421" s="17"/>
      <c r="AO421" s="17"/>
      <c r="AP421" s="17"/>
      <c r="AQ421" s="17"/>
      <c r="BA421" s="17"/>
      <c r="BB421" s="17"/>
      <c r="BC421" s="17"/>
      <c r="BD421" s="17"/>
    </row>
    <row r="422" spans="40:56" x14ac:dyDescent="0.2">
      <c r="AN422" s="17"/>
      <c r="AO422" s="17"/>
      <c r="AP422" s="17"/>
      <c r="AQ422" s="17"/>
      <c r="BA422" s="17"/>
      <c r="BB422" s="17"/>
      <c r="BC422" s="17"/>
      <c r="BD422" s="17"/>
    </row>
    <row r="423" spans="40:56" x14ac:dyDescent="0.2">
      <c r="AN423" s="17"/>
      <c r="AO423" s="17"/>
      <c r="AP423" s="17"/>
      <c r="AQ423" s="17"/>
      <c r="BA423" s="17"/>
      <c r="BB423" s="17"/>
      <c r="BC423" s="17"/>
      <c r="BD423" s="17"/>
    </row>
    <row r="424" spans="40:56" x14ac:dyDescent="0.2">
      <c r="AN424" s="17"/>
      <c r="AO424" s="17"/>
      <c r="AP424" s="17"/>
      <c r="AQ424" s="17"/>
      <c r="BA424" s="17"/>
      <c r="BB424" s="17"/>
      <c r="BC424" s="17"/>
      <c r="BD424" s="17"/>
    </row>
    <row r="425" spans="40:56" x14ac:dyDescent="0.2">
      <c r="AN425" s="17"/>
      <c r="AO425" s="17"/>
      <c r="AP425" s="17"/>
      <c r="AQ425" s="17"/>
      <c r="BA425" s="17"/>
      <c r="BB425" s="17"/>
      <c r="BC425" s="17"/>
      <c r="BD425" s="17"/>
    </row>
    <row r="426" spans="40:56" x14ac:dyDescent="0.2">
      <c r="AN426" s="17"/>
      <c r="AO426" s="17"/>
      <c r="AP426" s="17"/>
      <c r="AQ426" s="17"/>
      <c r="BA426" s="17"/>
      <c r="BB426" s="17"/>
      <c r="BC426" s="17"/>
      <c r="BD426" s="17"/>
    </row>
    <row r="427" spans="40:56" x14ac:dyDescent="0.2">
      <c r="AN427" s="17"/>
      <c r="AO427" s="17"/>
      <c r="AP427" s="17"/>
      <c r="AQ427" s="17"/>
      <c r="BA427" s="17"/>
      <c r="BB427" s="17"/>
      <c r="BC427" s="17"/>
      <c r="BD427" s="17"/>
    </row>
    <row r="428" spans="40:56" x14ac:dyDescent="0.2">
      <c r="AN428" s="17"/>
      <c r="AO428" s="17"/>
      <c r="AP428" s="17"/>
      <c r="AQ428" s="17"/>
      <c r="BA428" s="17"/>
      <c r="BB428" s="17"/>
      <c r="BC428" s="17"/>
      <c r="BD428" s="17"/>
    </row>
    <row r="429" spans="40:56" x14ac:dyDescent="0.2">
      <c r="AN429" s="17"/>
      <c r="AO429" s="17"/>
      <c r="AP429" s="17"/>
      <c r="AQ429" s="17"/>
      <c r="BA429" s="17"/>
      <c r="BB429" s="17"/>
      <c r="BC429" s="17"/>
      <c r="BD429" s="17"/>
    </row>
    <row r="430" spans="40:56" x14ac:dyDescent="0.2">
      <c r="AN430" s="17"/>
      <c r="AO430" s="17"/>
      <c r="AP430" s="17"/>
      <c r="AQ430" s="17"/>
      <c r="BA430" s="17"/>
      <c r="BB430" s="17"/>
      <c r="BC430" s="17"/>
      <c r="BD430" s="17"/>
    </row>
    <row r="431" spans="40:56" x14ac:dyDescent="0.2">
      <c r="AN431" s="17"/>
      <c r="AO431" s="17"/>
      <c r="AP431" s="17"/>
      <c r="AQ431" s="17"/>
      <c r="BA431" s="17"/>
      <c r="BB431" s="17"/>
      <c r="BC431" s="17"/>
      <c r="BD431" s="17"/>
    </row>
    <row r="432" spans="40:56" x14ac:dyDescent="0.2">
      <c r="AN432" s="17"/>
      <c r="AO432" s="17"/>
      <c r="AP432" s="17"/>
      <c r="AQ432" s="17"/>
      <c r="BA432" s="17"/>
      <c r="BB432" s="17"/>
      <c r="BC432" s="17"/>
      <c r="BD432" s="17"/>
    </row>
    <row r="433" spans="40:56" x14ac:dyDescent="0.2">
      <c r="AN433" s="17"/>
      <c r="AO433" s="17"/>
      <c r="AP433" s="17"/>
      <c r="AQ433" s="17"/>
      <c r="BA433" s="17"/>
      <c r="BB433" s="17"/>
      <c r="BC433" s="17"/>
      <c r="BD433" s="17"/>
    </row>
    <row r="434" spans="40:56" x14ac:dyDescent="0.2">
      <c r="AN434" s="17"/>
      <c r="AO434" s="17"/>
      <c r="AP434" s="17"/>
      <c r="AQ434" s="17"/>
      <c r="BA434" s="17"/>
      <c r="BB434" s="17"/>
      <c r="BC434" s="17"/>
      <c r="BD434" s="17"/>
    </row>
    <row r="435" spans="40:56" x14ac:dyDescent="0.2">
      <c r="AN435" s="17"/>
      <c r="AO435" s="17"/>
      <c r="AP435" s="17"/>
      <c r="AQ435" s="17"/>
      <c r="BA435" s="17"/>
      <c r="BB435" s="17"/>
      <c r="BC435" s="17"/>
      <c r="BD435" s="17"/>
    </row>
    <row r="436" spans="40:56" x14ac:dyDescent="0.2">
      <c r="AN436" s="17"/>
      <c r="AO436" s="17"/>
      <c r="AP436" s="17"/>
      <c r="AQ436" s="17"/>
      <c r="BA436" s="17"/>
      <c r="BB436" s="17"/>
      <c r="BC436" s="17"/>
      <c r="BD436" s="17"/>
    </row>
    <row r="437" spans="40:56" x14ac:dyDescent="0.2">
      <c r="AN437" s="17"/>
      <c r="AO437" s="17"/>
      <c r="AP437" s="17"/>
      <c r="AQ437" s="17"/>
      <c r="BA437" s="17"/>
      <c r="BB437" s="17"/>
      <c r="BC437" s="17"/>
      <c r="BD437" s="17"/>
    </row>
    <row r="438" spans="40:56" x14ac:dyDescent="0.2">
      <c r="AN438" s="17"/>
      <c r="AO438" s="17"/>
      <c r="AP438" s="17"/>
      <c r="AQ438" s="17"/>
      <c r="BA438" s="17"/>
      <c r="BB438" s="17"/>
      <c r="BC438" s="17"/>
      <c r="BD438" s="17"/>
    </row>
    <row r="439" spans="40:56" x14ac:dyDescent="0.2">
      <c r="AN439" s="17"/>
      <c r="AO439" s="17"/>
      <c r="AP439" s="17"/>
      <c r="AQ439" s="17"/>
      <c r="BA439" s="17"/>
      <c r="BB439" s="17"/>
      <c r="BC439" s="17"/>
      <c r="BD439" s="17"/>
    </row>
    <row r="440" spans="40:56" x14ac:dyDescent="0.2">
      <c r="AN440" s="17"/>
      <c r="AO440" s="17"/>
      <c r="AP440" s="17"/>
      <c r="AQ440" s="17"/>
      <c r="BA440" s="17"/>
      <c r="BB440" s="17"/>
      <c r="BC440" s="17"/>
      <c r="BD440" s="17"/>
    </row>
    <row r="441" spans="40:56" x14ac:dyDescent="0.2">
      <c r="AN441" s="17"/>
      <c r="AO441" s="17"/>
      <c r="AP441" s="17"/>
      <c r="AQ441" s="17"/>
      <c r="BA441" s="17"/>
      <c r="BB441" s="17"/>
      <c r="BC441" s="17"/>
      <c r="BD441" s="17"/>
    </row>
    <row r="442" spans="40:56" x14ac:dyDescent="0.2">
      <c r="AN442" s="17"/>
      <c r="AO442" s="17"/>
      <c r="AP442" s="17"/>
      <c r="AQ442" s="17"/>
      <c r="BA442" s="17"/>
      <c r="BB442" s="17"/>
      <c r="BC442" s="17"/>
      <c r="BD442" s="17"/>
    </row>
    <row r="443" spans="40:56" x14ac:dyDescent="0.2">
      <c r="AN443" s="17"/>
      <c r="AO443" s="17"/>
      <c r="AP443" s="17"/>
      <c r="AQ443" s="17"/>
      <c r="BA443" s="17"/>
      <c r="BB443" s="17"/>
      <c r="BC443" s="17"/>
      <c r="BD443" s="17"/>
    </row>
    <row r="444" spans="40:56" x14ac:dyDescent="0.2">
      <c r="AN444" s="17"/>
      <c r="AO444" s="17"/>
      <c r="AP444" s="17"/>
      <c r="AQ444" s="17"/>
      <c r="BA444" s="17"/>
      <c r="BB444" s="17"/>
      <c r="BC444" s="17"/>
      <c r="BD444" s="17"/>
    </row>
    <row r="445" spans="40:56" x14ac:dyDescent="0.2">
      <c r="AN445" s="17"/>
      <c r="AO445" s="17"/>
      <c r="AP445" s="17"/>
      <c r="AQ445" s="17"/>
      <c r="BA445" s="17"/>
      <c r="BB445" s="17"/>
      <c r="BC445" s="17"/>
      <c r="BD445" s="17"/>
    </row>
    <row r="446" spans="40:56" x14ac:dyDescent="0.2">
      <c r="AN446" s="17"/>
      <c r="AO446" s="17"/>
      <c r="AP446" s="17"/>
      <c r="AQ446" s="17"/>
      <c r="BA446" s="17"/>
      <c r="BB446" s="17"/>
      <c r="BC446" s="17"/>
      <c r="BD446" s="17"/>
    </row>
    <row r="447" spans="40:56" x14ac:dyDescent="0.2">
      <c r="AN447" s="17"/>
      <c r="AO447" s="17"/>
      <c r="AP447" s="17"/>
      <c r="AQ447" s="17"/>
      <c r="BA447" s="17"/>
      <c r="BB447" s="17"/>
      <c r="BC447" s="17"/>
      <c r="BD447" s="17"/>
    </row>
    <row r="448" spans="40:56" x14ac:dyDescent="0.2">
      <c r="AN448" s="17"/>
      <c r="AO448" s="17"/>
      <c r="AP448" s="17"/>
      <c r="AQ448" s="17"/>
      <c r="BA448" s="17"/>
      <c r="BB448" s="17"/>
      <c r="BC448" s="17"/>
      <c r="BD448" s="17"/>
    </row>
    <row r="449" spans="40:56" x14ac:dyDescent="0.2">
      <c r="AN449" s="17"/>
      <c r="AO449" s="17"/>
      <c r="AP449" s="17"/>
      <c r="AQ449" s="17"/>
      <c r="BA449" s="17"/>
      <c r="BB449" s="17"/>
      <c r="BC449" s="17"/>
      <c r="BD449" s="17"/>
    </row>
    <row r="450" spans="40:56" x14ac:dyDescent="0.2">
      <c r="AN450" s="17"/>
      <c r="AO450" s="17"/>
      <c r="AP450" s="17"/>
      <c r="AQ450" s="17"/>
      <c r="BA450" s="17"/>
      <c r="BB450" s="17"/>
      <c r="BC450" s="17"/>
      <c r="BD450" s="17"/>
    </row>
    <row r="451" spans="40:56" x14ac:dyDescent="0.2">
      <c r="AN451" s="17"/>
      <c r="AO451" s="17"/>
      <c r="AP451" s="17"/>
      <c r="AQ451" s="17"/>
      <c r="BA451" s="17"/>
      <c r="BB451" s="17"/>
      <c r="BC451" s="17"/>
      <c r="BD451" s="17"/>
    </row>
    <row r="452" spans="40:56" x14ac:dyDescent="0.2">
      <c r="AN452" s="17"/>
      <c r="AO452" s="17"/>
      <c r="AP452" s="17"/>
      <c r="AQ452" s="17"/>
      <c r="BA452" s="17"/>
      <c r="BB452" s="17"/>
      <c r="BC452" s="17"/>
      <c r="BD452" s="17"/>
    </row>
    <row r="453" spans="40:56" x14ac:dyDescent="0.2">
      <c r="AN453" s="17"/>
      <c r="AO453" s="17"/>
      <c r="AP453" s="17"/>
      <c r="AQ453" s="17"/>
      <c r="BA453" s="17"/>
      <c r="BB453" s="17"/>
      <c r="BC453" s="17"/>
      <c r="BD453" s="17"/>
    </row>
    <row r="454" spans="40:56" x14ac:dyDescent="0.2">
      <c r="AN454" s="17"/>
      <c r="AO454" s="17"/>
      <c r="AP454" s="17"/>
      <c r="AQ454" s="17"/>
      <c r="BA454" s="17"/>
      <c r="BB454" s="17"/>
      <c r="BC454" s="17"/>
      <c r="BD454" s="17"/>
    </row>
    <row r="455" spans="40:56" x14ac:dyDescent="0.2">
      <c r="AN455" s="17"/>
      <c r="AO455" s="17"/>
      <c r="AP455" s="17"/>
      <c r="AQ455" s="17"/>
      <c r="BA455" s="17"/>
      <c r="BB455" s="17"/>
      <c r="BC455" s="17"/>
      <c r="BD455" s="17"/>
    </row>
    <row r="456" spans="40:56" x14ac:dyDescent="0.2">
      <c r="AN456" s="17"/>
      <c r="AO456" s="17"/>
      <c r="AP456" s="17"/>
      <c r="AQ456" s="17"/>
      <c r="BA456" s="17"/>
      <c r="BB456" s="17"/>
      <c r="BC456" s="17"/>
      <c r="BD456" s="17"/>
    </row>
    <row r="457" spans="40:56" x14ac:dyDescent="0.2">
      <c r="AN457" s="17"/>
      <c r="AO457" s="17"/>
      <c r="AP457" s="17"/>
      <c r="AQ457" s="17"/>
      <c r="BA457" s="17"/>
      <c r="BB457" s="17"/>
      <c r="BC457" s="17"/>
      <c r="BD457" s="17"/>
    </row>
    <row r="458" spans="40:56" x14ac:dyDescent="0.2">
      <c r="AN458" s="17"/>
      <c r="AO458" s="17"/>
      <c r="AP458" s="17"/>
      <c r="AQ458" s="17"/>
      <c r="BA458" s="17"/>
      <c r="BB458" s="17"/>
      <c r="BC458" s="17"/>
      <c r="BD458" s="17"/>
    </row>
    <row r="459" spans="40:56" x14ac:dyDescent="0.2">
      <c r="AN459" s="17"/>
      <c r="AO459" s="17"/>
      <c r="AP459" s="17"/>
      <c r="AQ459" s="17"/>
      <c r="BA459" s="17"/>
      <c r="BB459" s="17"/>
      <c r="BC459" s="17"/>
      <c r="BD459" s="17"/>
    </row>
    <row r="460" spans="40:56" x14ac:dyDescent="0.2">
      <c r="AN460" s="17"/>
      <c r="AO460" s="17"/>
      <c r="AP460" s="17"/>
      <c r="AQ460" s="17"/>
      <c r="BA460" s="17"/>
      <c r="BB460" s="17"/>
      <c r="BC460" s="17"/>
      <c r="BD460" s="17"/>
    </row>
    <row r="461" spans="40:56" x14ac:dyDescent="0.2">
      <c r="AN461" s="17"/>
      <c r="AO461" s="17"/>
      <c r="AP461" s="17"/>
      <c r="AQ461" s="17"/>
      <c r="BA461" s="17"/>
      <c r="BB461" s="17"/>
      <c r="BC461" s="17"/>
      <c r="BD461" s="17"/>
    </row>
    <row r="462" spans="40:56" x14ac:dyDescent="0.2">
      <c r="AN462" s="17"/>
      <c r="AO462" s="17"/>
      <c r="AP462" s="17"/>
      <c r="AQ462" s="17"/>
      <c r="BA462" s="17"/>
      <c r="BB462" s="17"/>
      <c r="BC462" s="17"/>
      <c r="BD462" s="17"/>
    </row>
    <row r="463" spans="40:56" x14ac:dyDescent="0.2">
      <c r="AN463" s="17"/>
      <c r="AO463" s="17"/>
      <c r="AP463" s="17"/>
      <c r="AQ463" s="17"/>
      <c r="BA463" s="17"/>
      <c r="BB463" s="17"/>
      <c r="BC463" s="17"/>
      <c r="BD463" s="17"/>
    </row>
    <row r="464" spans="40:56" x14ac:dyDescent="0.2">
      <c r="AN464" s="17"/>
      <c r="AO464" s="17"/>
      <c r="AP464" s="17"/>
      <c r="AQ464" s="17"/>
      <c r="BA464" s="17"/>
      <c r="BB464" s="17"/>
      <c r="BC464" s="17"/>
      <c r="BD464" s="17"/>
    </row>
    <row r="465" spans="40:56" x14ac:dyDescent="0.2">
      <c r="AN465" s="17"/>
      <c r="AO465" s="17"/>
      <c r="AP465" s="17"/>
      <c r="AQ465" s="17"/>
      <c r="BA465" s="17"/>
      <c r="BB465" s="17"/>
      <c r="BC465" s="17"/>
      <c r="BD465" s="17"/>
    </row>
    <row r="466" spans="40:56" x14ac:dyDescent="0.2">
      <c r="AN466" s="17"/>
      <c r="AO466" s="17"/>
      <c r="AP466" s="17"/>
      <c r="AQ466" s="17"/>
      <c r="BA466" s="17"/>
      <c r="BB466" s="17"/>
      <c r="BC466" s="17"/>
      <c r="BD466" s="17"/>
    </row>
    <row r="467" spans="40:56" x14ac:dyDescent="0.2">
      <c r="AN467" s="17"/>
      <c r="AO467" s="17"/>
      <c r="AP467" s="17"/>
      <c r="AQ467" s="17"/>
      <c r="BA467" s="17"/>
      <c r="BB467" s="17"/>
      <c r="BC467" s="17"/>
      <c r="BD467" s="17"/>
    </row>
    <row r="468" spans="40:56" x14ac:dyDescent="0.2">
      <c r="AN468" s="17"/>
      <c r="AO468" s="17"/>
      <c r="AP468" s="17"/>
      <c r="AQ468" s="17"/>
      <c r="BA468" s="17"/>
      <c r="BB468" s="17"/>
      <c r="BC468" s="17"/>
      <c r="BD468" s="17"/>
    </row>
    <row r="469" spans="40:56" x14ac:dyDescent="0.2">
      <c r="AN469" s="17"/>
      <c r="AO469" s="17"/>
      <c r="AP469" s="17"/>
      <c r="AQ469" s="17"/>
      <c r="BA469" s="17"/>
      <c r="BB469" s="17"/>
      <c r="BC469" s="17"/>
      <c r="BD469" s="17"/>
    </row>
    <row r="470" spans="40:56" x14ac:dyDescent="0.2">
      <c r="AN470" s="17"/>
      <c r="AO470" s="17"/>
      <c r="AP470" s="17"/>
      <c r="AQ470" s="17"/>
      <c r="BA470" s="17"/>
      <c r="BB470" s="17"/>
      <c r="BC470" s="17"/>
      <c r="BD470" s="17"/>
    </row>
    <row r="471" spans="40:56" x14ac:dyDescent="0.2">
      <c r="AN471" s="17"/>
      <c r="AO471" s="17"/>
      <c r="AP471" s="17"/>
      <c r="AQ471" s="17"/>
      <c r="BA471" s="17"/>
      <c r="BB471" s="17"/>
      <c r="BC471" s="17"/>
      <c r="BD471" s="17"/>
    </row>
    <row r="472" spans="40:56" x14ac:dyDescent="0.2">
      <c r="AN472" s="17"/>
      <c r="AO472" s="17"/>
      <c r="AP472" s="17"/>
      <c r="AQ472" s="17"/>
      <c r="BA472" s="17"/>
      <c r="BB472" s="17"/>
      <c r="BC472" s="17"/>
      <c r="BD472" s="17"/>
    </row>
    <row r="473" spans="40:56" x14ac:dyDescent="0.2">
      <c r="AN473" s="17"/>
      <c r="AO473" s="17"/>
      <c r="AP473" s="17"/>
      <c r="AQ473" s="17"/>
      <c r="BA473" s="17"/>
      <c r="BB473" s="17"/>
      <c r="BC473" s="17"/>
      <c r="BD473" s="17"/>
    </row>
    <row r="474" spans="40:56" x14ac:dyDescent="0.2">
      <c r="AN474" s="17"/>
      <c r="AO474" s="17"/>
      <c r="AP474" s="17"/>
      <c r="AQ474" s="17"/>
      <c r="BA474" s="17"/>
      <c r="BB474" s="17"/>
      <c r="BC474" s="17"/>
      <c r="BD474" s="17"/>
    </row>
    <row r="475" spans="40:56" x14ac:dyDescent="0.2">
      <c r="AN475" s="17"/>
      <c r="AO475" s="17"/>
      <c r="AP475" s="17"/>
      <c r="AQ475" s="17"/>
      <c r="BA475" s="17"/>
      <c r="BB475" s="17"/>
      <c r="BC475" s="17"/>
      <c r="BD475" s="17"/>
    </row>
    <row r="476" spans="40:56" x14ac:dyDescent="0.2">
      <c r="AN476" s="17"/>
      <c r="AO476" s="17"/>
      <c r="AP476" s="17"/>
      <c r="AQ476" s="17"/>
      <c r="BA476" s="17"/>
      <c r="BB476" s="17"/>
      <c r="BC476" s="17"/>
      <c r="BD476" s="17"/>
    </row>
    <row r="477" spans="40:56" x14ac:dyDescent="0.2">
      <c r="AN477" s="17"/>
      <c r="AO477" s="17"/>
      <c r="AP477" s="17"/>
      <c r="AQ477" s="17"/>
      <c r="BA477" s="17"/>
      <c r="BB477" s="17"/>
      <c r="BC477" s="17"/>
      <c r="BD477" s="17"/>
    </row>
    <row r="478" spans="40:56" x14ac:dyDescent="0.2">
      <c r="AN478" s="17"/>
      <c r="AO478" s="17"/>
      <c r="AP478" s="17"/>
      <c r="AQ478" s="17"/>
      <c r="BA478" s="17"/>
      <c r="BB478" s="17"/>
      <c r="BC478" s="17"/>
      <c r="BD478" s="17"/>
    </row>
    <row r="479" spans="40:56" x14ac:dyDescent="0.2">
      <c r="AN479" s="17"/>
      <c r="AO479" s="17"/>
      <c r="AP479" s="17"/>
      <c r="AQ479" s="17"/>
      <c r="BA479" s="17"/>
      <c r="BB479" s="17"/>
      <c r="BC479" s="17"/>
      <c r="BD479" s="17"/>
    </row>
    <row r="480" spans="40:56" x14ac:dyDescent="0.2">
      <c r="AN480" s="17"/>
      <c r="AO480" s="17"/>
      <c r="AP480" s="17"/>
      <c r="AQ480" s="17"/>
      <c r="BA480" s="17"/>
      <c r="BB480" s="17"/>
      <c r="BC480" s="17"/>
      <c r="BD480" s="17"/>
    </row>
    <row r="481" spans="40:56" x14ac:dyDescent="0.2">
      <c r="AN481" s="17"/>
      <c r="AO481" s="17"/>
      <c r="AP481" s="17"/>
      <c r="AQ481" s="17"/>
      <c r="BA481" s="17"/>
      <c r="BB481" s="17"/>
      <c r="BC481" s="17"/>
      <c r="BD481" s="17"/>
    </row>
    <row r="482" spans="40:56" x14ac:dyDescent="0.2">
      <c r="AN482" s="17"/>
      <c r="AO482" s="17"/>
      <c r="AP482" s="17"/>
      <c r="AQ482" s="17"/>
      <c r="BA482" s="17"/>
      <c r="BB482" s="17"/>
      <c r="BC482" s="17"/>
      <c r="BD482" s="17"/>
    </row>
    <row r="483" spans="40:56" x14ac:dyDescent="0.2">
      <c r="AN483" s="17"/>
      <c r="AO483" s="17"/>
      <c r="AP483" s="17"/>
      <c r="AQ483" s="17"/>
      <c r="BA483" s="17"/>
      <c r="BB483" s="17"/>
      <c r="BC483" s="17"/>
      <c r="BD483" s="17"/>
    </row>
    <row r="484" spans="40:56" x14ac:dyDescent="0.2">
      <c r="AN484" s="17"/>
      <c r="AO484" s="17"/>
      <c r="AP484" s="17"/>
      <c r="AQ484" s="17"/>
      <c r="BA484" s="17"/>
      <c r="BB484" s="17"/>
      <c r="BC484" s="17"/>
      <c r="BD484" s="17"/>
    </row>
    <row r="485" spans="40:56" x14ac:dyDescent="0.2">
      <c r="AN485" s="17"/>
      <c r="AO485" s="17"/>
      <c r="AP485" s="17"/>
      <c r="AQ485" s="17"/>
      <c r="BA485" s="17"/>
      <c r="BB485" s="17"/>
      <c r="BC485" s="17"/>
      <c r="BD485" s="17"/>
    </row>
    <row r="486" spans="40:56" x14ac:dyDescent="0.2">
      <c r="AN486" s="17"/>
      <c r="AO486" s="17"/>
      <c r="AP486" s="17"/>
      <c r="AQ486" s="17"/>
      <c r="BA486" s="17"/>
      <c r="BB486" s="17"/>
      <c r="BC486" s="17"/>
      <c r="BD486" s="17"/>
    </row>
    <row r="487" spans="40:56" x14ac:dyDescent="0.2">
      <c r="AN487" s="17"/>
      <c r="AO487" s="17"/>
      <c r="AP487" s="17"/>
      <c r="AQ487" s="17"/>
      <c r="BA487" s="17"/>
      <c r="BB487" s="17"/>
      <c r="BC487" s="17"/>
      <c r="BD487" s="17"/>
    </row>
    <row r="488" spans="40:56" x14ac:dyDescent="0.2">
      <c r="AN488" s="17"/>
      <c r="AO488" s="17"/>
      <c r="AP488" s="17"/>
      <c r="AQ488" s="17"/>
      <c r="BA488" s="17"/>
      <c r="BB488" s="17"/>
      <c r="BC488" s="17"/>
      <c r="BD488" s="17"/>
    </row>
    <row r="489" spans="40:56" x14ac:dyDescent="0.2">
      <c r="AN489" s="17"/>
      <c r="AO489" s="17"/>
      <c r="AP489" s="17"/>
      <c r="AQ489" s="17"/>
      <c r="BA489" s="17"/>
      <c r="BB489" s="17"/>
      <c r="BC489" s="17"/>
      <c r="BD489" s="17"/>
    </row>
    <row r="490" spans="40:56" x14ac:dyDescent="0.2">
      <c r="AN490" s="17"/>
      <c r="AO490" s="17"/>
      <c r="AP490" s="17"/>
      <c r="AQ490" s="17"/>
      <c r="BA490" s="17"/>
      <c r="BB490" s="17"/>
      <c r="BC490" s="17"/>
      <c r="BD490" s="17"/>
    </row>
    <row r="491" spans="40:56" x14ac:dyDescent="0.2">
      <c r="AN491" s="17"/>
      <c r="AO491" s="17"/>
      <c r="AP491" s="17"/>
      <c r="AQ491" s="17"/>
      <c r="BA491" s="17"/>
      <c r="BB491" s="17"/>
      <c r="BC491" s="17"/>
      <c r="BD491" s="17"/>
    </row>
    <row r="492" spans="40:56" x14ac:dyDescent="0.2">
      <c r="AN492" s="17"/>
      <c r="AO492" s="17"/>
      <c r="AP492" s="17"/>
      <c r="AQ492" s="17"/>
      <c r="BA492" s="17"/>
      <c r="BB492" s="17"/>
      <c r="BC492" s="17"/>
      <c r="BD492" s="17"/>
    </row>
    <row r="493" spans="40:56" x14ac:dyDescent="0.2">
      <c r="AN493" s="17"/>
      <c r="AO493" s="17"/>
      <c r="AP493" s="17"/>
      <c r="AQ493" s="17"/>
      <c r="BA493" s="17"/>
      <c r="BB493" s="17"/>
      <c r="BC493" s="17"/>
      <c r="BD493" s="17"/>
    </row>
    <row r="494" spans="40:56" x14ac:dyDescent="0.2">
      <c r="AN494" s="17"/>
      <c r="AO494" s="17"/>
      <c r="AP494" s="17"/>
      <c r="AQ494" s="17"/>
      <c r="BA494" s="17"/>
      <c r="BB494" s="17"/>
      <c r="BC494" s="17"/>
      <c r="BD494" s="17"/>
    </row>
    <row r="495" spans="40:56" x14ac:dyDescent="0.2">
      <c r="AN495" s="17"/>
      <c r="AO495" s="17"/>
      <c r="AP495" s="17"/>
      <c r="AQ495" s="17"/>
      <c r="BA495" s="17"/>
      <c r="BB495" s="17"/>
      <c r="BC495" s="17"/>
      <c r="BD495" s="17"/>
    </row>
    <row r="496" spans="40:56" x14ac:dyDescent="0.2">
      <c r="AN496" s="17"/>
      <c r="AO496" s="17"/>
      <c r="AP496" s="17"/>
      <c r="AQ496" s="17"/>
      <c r="BA496" s="17"/>
      <c r="BB496" s="17"/>
      <c r="BC496" s="17"/>
      <c r="BD496" s="17"/>
    </row>
    <row r="497" spans="40:56" x14ac:dyDescent="0.2">
      <c r="AN497" s="17"/>
      <c r="AO497" s="17"/>
      <c r="AP497" s="17"/>
      <c r="AQ497" s="17"/>
      <c r="BA497" s="17"/>
      <c r="BB497" s="17"/>
      <c r="BC497" s="17"/>
      <c r="BD497" s="17"/>
    </row>
    <row r="498" spans="40:56" x14ac:dyDescent="0.2">
      <c r="AN498" s="17"/>
      <c r="AO498" s="17"/>
      <c r="AP498" s="17"/>
      <c r="AQ498" s="17"/>
      <c r="BA498" s="17"/>
      <c r="BB498" s="17"/>
      <c r="BC498" s="17"/>
      <c r="BD498" s="17"/>
    </row>
    <row r="499" spans="40:56" x14ac:dyDescent="0.2">
      <c r="AN499" s="17"/>
      <c r="AO499" s="17"/>
      <c r="AP499" s="17"/>
      <c r="AQ499" s="17"/>
      <c r="BA499" s="17"/>
      <c r="BB499" s="17"/>
      <c r="BC499" s="17"/>
      <c r="BD499" s="17"/>
    </row>
    <row r="500" spans="40:56" x14ac:dyDescent="0.2">
      <c r="AN500" s="17"/>
      <c r="AO500" s="17"/>
      <c r="AP500" s="17"/>
      <c r="AQ500" s="17"/>
      <c r="BA500" s="17"/>
      <c r="BB500" s="17"/>
      <c r="BC500" s="17"/>
      <c r="BD500" s="17"/>
    </row>
    <row r="501" spans="40:56" x14ac:dyDescent="0.2">
      <c r="AN501" s="17"/>
      <c r="AO501" s="17"/>
      <c r="AP501" s="17"/>
      <c r="AQ501" s="17"/>
      <c r="BA501" s="17"/>
      <c r="BB501" s="17"/>
      <c r="BC501" s="17"/>
      <c r="BD501" s="17"/>
    </row>
    <row r="502" spans="40:56" x14ac:dyDescent="0.2">
      <c r="AN502" s="17"/>
      <c r="AO502" s="17"/>
      <c r="AP502" s="17"/>
      <c r="AQ502" s="17"/>
      <c r="BA502" s="17"/>
      <c r="BB502" s="17"/>
      <c r="BC502" s="17"/>
      <c r="BD502" s="17"/>
    </row>
    <row r="503" spans="40:56" x14ac:dyDescent="0.2">
      <c r="AN503" s="17"/>
      <c r="AO503" s="17"/>
      <c r="AP503" s="17"/>
      <c r="AQ503" s="17"/>
      <c r="BA503" s="17"/>
      <c r="BB503" s="17"/>
      <c r="BC503" s="17"/>
      <c r="BD503" s="17"/>
    </row>
    <row r="504" spans="40:56" x14ac:dyDescent="0.2">
      <c r="AN504" s="17"/>
      <c r="AO504" s="17"/>
      <c r="AP504" s="17"/>
      <c r="AQ504" s="17"/>
      <c r="BA504" s="17"/>
      <c r="BB504" s="17"/>
      <c r="BC504" s="17"/>
      <c r="BD504" s="17"/>
    </row>
    <row r="505" spans="40:56" x14ac:dyDescent="0.2">
      <c r="AN505" s="17"/>
      <c r="AO505" s="17"/>
      <c r="AP505" s="17"/>
      <c r="AQ505" s="17"/>
      <c r="BA505" s="17"/>
      <c r="BB505" s="17"/>
      <c r="BC505" s="17"/>
      <c r="BD505" s="17"/>
    </row>
    <row r="506" spans="40:56" x14ac:dyDescent="0.2">
      <c r="AN506" s="17"/>
      <c r="AO506" s="17"/>
      <c r="AP506" s="17"/>
      <c r="AQ506" s="17"/>
      <c r="BA506" s="17"/>
      <c r="BB506" s="17"/>
      <c r="BC506" s="17"/>
      <c r="BD506" s="17"/>
    </row>
    <row r="507" spans="40:56" x14ac:dyDescent="0.2">
      <c r="AN507" s="17"/>
      <c r="AO507" s="17"/>
      <c r="AP507" s="17"/>
      <c r="AQ507" s="17"/>
      <c r="BA507" s="17"/>
      <c r="BB507" s="17"/>
      <c r="BC507" s="17"/>
      <c r="BD507" s="17"/>
    </row>
    <row r="508" spans="40:56" x14ac:dyDescent="0.2">
      <c r="AN508" s="17"/>
      <c r="AO508" s="17"/>
      <c r="AP508" s="17"/>
      <c r="AQ508" s="17"/>
      <c r="BA508" s="17"/>
      <c r="BB508" s="17"/>
      <c r="BC508" s="17"/>
      <c r="BD508" s="17"/>
    </row>
    <row r="509" spans="40:56" x14ac:dyDescent="0.2">
      <c r="AN509" s="17"/>
      <c r="AO509" s="17"/>
      <c r="AP509" s="17"/>
      <c r="AQ509" s="17"/>
      <c r="BA509" s="17"/>
      <c r="BB509" s="17"/>
      <c r="BC509" s="17"/>
      <c r="BD509" s="17"/>
    </row>
    <row r="510" spans="40:56" x14ac:dyDescent="0.2">
      <c r="AN510" s="17"/>
      <c r="AO510" s="17"/>
      <c r="AP510" s="17"/>
      <c r="AQ510" s="17"/>
      <c r="BA510" s="17"/>
      <c r="BB510" s="17"/>
      <c r="BC510" s="17"/>
      <c r="BD510" s="17"/>
    </row>
    <row r="511" spans="40:56" x14ac:dyDescent="0.2">
      <c r="AN511" s="17"/>
      <c r="AO511" s="17"/>
      <c r="AP511" s="17"/>
      <c r="AQ511" s="17"/>
      <c r="BA511" s="17"/>
      <c r="BB511" s="17"/>
      <c r="BC511" s="17"/>
      <c r="BD511" s="17"/>
    </row>
    <row r="512" spans="40:56" x14ac:dyDescent="0.2">
      <c r="AN512" s="17"/>
      <c r="AO512" s="17"/>
      <c r="AP512" s="17"/>
      <c r="AQ512" s="17"/>
      <c r="BA512" s="17"/>
      <c r="BB512" s="17"/>
      <c r="BC512" s="17"/>
      <c r="BD512" s="17"/>
    </row>
    <row r="513" spans="40:56" x14ac:dyDescent="0.2">
      <c r="AN513" s="17"/>
      <c r="AO513" s="17"/>
      <c r="AP513" s="17"/>
      <c r="AQ513" s="17"/>
      <c r="BA513" s="17"/>
      <c r="BB513" s="17"/>
      <c r="BC513" s="17"/>
      <c r="BD513" s="17"/>
    </row>
    <row r="514" spans="40:56" x14ac:dyDescent="0.2">
      <c r="AN514" s="17"/>
      <c r="AO514" s="17"/>
      <c r="AP514" s="17"/>
      <c r="AQ514" s="17"/>
      <c r="BA514" s="17"/>
      <c r="BB514" s="17"/>
      <c r="BC514" s="17"/>
      <c r="BD514" s="17"/>
    </row>
    <row r="515" spans="40:56" x14ac:dyDescent="0.2">
      <c r="AN515" s="17"/>
      <c r="AO515" s="17"/>
      <c r="AP515" s="17"/>
      <c r="AQ515" s="17"/>
      <c r="BA515" s="17"/>
      <c r="BB515" s="17"/>
      <c r="BC515" s="17"/>
      <c r="BD515" s="17"/>
    </row>
    <row r="516" spans="40:56" x14ac:dyDescent="0.2">
      <c r="AN516" s="17"/>
      <c r="AO516" s="17"/>
      <c r="AP516" s="17"/>
      <c r="AQ516" s="17"/>
      <c r="BA516" s="17"/>
      <c r="BB516" s="17"/>
      <c r="BC516" s="17"/>
      <c r="BD516" s="17"/>
    </row>
    <row r="517" spans="40:56" x14ac:dyDescent="0.2">
      <c r="AN517" s="17"/>
      <c r="AO517" s="17"/>
      <c r="AP517" s="17"/>
      <c r="AQ517" s="17"/>
      <c r="BA517" s="17"/>
      <c r="BB517" s="17"/>
      <c r="BC517" s="17"/>
      <c r="BD517" s="17"/>
    </row>
    <row r="518" spans="40:56" x14ac:dyDescent="0.2">
      <c r="AN518" s="17"/>
      <c r="AO518" s="17"/>
      <c r="AP518" s="17"/>
      <c r="AQ518" s="17"/>
      <c r="BA518" s="17"/>
      <c r="BB518" s="17"/>
      <c r="BC518" s="17"/>
      <c r="BD518" s="17"/>
    </row>
    <row r="519" spans="40:56" x14ac:dyDescent="0.2">
      <c r="AN519" s="17"/>
      <c r="AO519" s="17"/>
      <c r="AP519" s="17"/>
      <c r="AQ519" s="17"/>
      <c r="BA519" s="17"/>
      <c r="BB519" s="17"/>
      <c r="BC519" s="17"/>
      <c r="BD519" s="17"/>
    </row>
    <row r="520" spans="40:56" x14ac:dyDescent="0.2">
      <c r="AN520" s="17"/>
      <c r="AO520" s="17"/>
      <c r="AP520" s="17"/>
      <c r="AQ520" s="17"/>
      <c r="BA520" s="17"/>
      <c r="BB520" s="17"/>
      <c r="BC520" s="17"/>
      <c r="BD520" s="17"/>
    </row>
    <row r="521" spans="40:56" x14ac:dyDescent="0.2">
      <c r="AN521" s="17"/>
      <c r="AO521" s="17"/>
      <c r="AP521" s="17"/>
      <c r="AQ521" s="17"/>
      <c r="BA521" s="17"/>
      <c r="BB521" s="17"/>
      <c r="BC521" s="17"/>
      <c r="BD521" s="17"/>
    </row>
    <row r="522" spans="40:56" x14ac:dyDescent="0.2">
      <c r="AN522" s="17"/>
      <c r="AO522" s="17"/>
      <c r="AP522" s="17"/>
      <c r="AQ522" s="17"/>
      <c r="BA522" s="17"/>
      <c r="BB522" s="17"/>
      <c r="BC522" s="17"/>
      <c r="BD522" s="17"/>
    </row>
    <row r="523" spans="40:56" x14ac:dyDescent="0.2">
      <c r="AN523" s="17"/>
      <c r="AO523" s="17"/>
      <c r="AP523" s="17"/>
      <c r="AQ523" s="17"/>
      <c r="BA523" s="17"/>
      <c r="BB523" s="17"/>
      <c r="BC523" s="17"/>
      <c r="BD523" s="17"/>
    </row>
    <row r="524" spans="40:56" x14ac:dyDescent="0.2">
      <c r="AN524" s="17"/>
      <c r="AO524" s="17"/>
      <c r="AP524" s="17"/>
      <c r="AQ524" s="17"/>
      <c r="BA524" s="17"/>
      <c r="BB524" s="17"/>
      <c r="BC524" s="17"/>
      <c r="BD524" s="17"/>
    </row>
    <row r="525" spans="40:56" x14ac:dyDescent="0.2">
      <c r="AN525" s="17"/>
      <c r="AO525" s="17"/>
      <c r="AP525" s="17"/>
      <c r="AQ525" s="17"/>
      <c r="BA525" s="17"/>
      <c r="BB525" s="17"/>
      <c r="BC525" s="17"/>
      <c r="BD525" s="17"/>
    </row>
    <row r="526" spans="40:56" x14ac:dyDescent="0.2">
      <c r="AN526" s="17"/>
      <c r="AO526" s="17"/>
      <c r="AP526" s="17"/>
      <c r="AQ526" s="17"/>
      <c r="BA526" s="17"/>
      <c r="BB526" s="17"/>
      <c r="BC526" s="17"/>
      <c r="BD526" s="17"/>
    </row>
    <row r="527" spans="40:56" x14ac:dyDescent="0.2">
      <c r="AN527" s="17"/>
      <c r="AO527" s="17"/>
      <c r="AP527" s="17"/>
      <c r="AQ527" s="17"/>
      <c r="BA527" s="17"/>
      <c r="BB527" s="17"/>
      <c r="BC527" s="17"/>
      <c r="BD527" s="17"/>
    </row>
    <row r="528" spans="40:56" x14ac:dyDescent="0.2">
      <c r="AN528" s="17"/>
      <c r="AO528" s="17"/>
      <c r="AP528" s="17"/>
      <c r="AQ528" s="17"/>
      <c r="BA528" s="17"/>
      <c r="BB528" s="17"/>
      <c r="BC528" s="17"/>
      <c r="BD528" s="17"/>
    </row>
    <row r="529" spans="40:56" x14ac:dyDescent="0.2">
      <c r="AN529" s="17"/>
      <c r="AO529" s="17"/>
      <c r="AP529" s="17"/>
      <c r="AQ529" s="17"/>
      <c r="BA529" s="17"/>
      <c r="BB529" s="17"/>
      <c r="BC529" s="17"/>
      <c r="BD529" s="17"/>
    </row>
    <row r="530" spans="40:56" x14ac:dyDescent="0.2">
      <c r="AN530" s="17"/>
      <c r="AO530" s="17"/>
      <c r="AP530" s="17"/>
      <c r="AQ530" s="17"/>
      <c r="BA530" s="17"/>
      <c r="BB530" s="17"/>
      <c r="BC530" s="17"/>
      <c r="BD530" s="17"/>
    </row>
    <row r="531" spans="40:56" x14ac:dyDescent="0.2">
      <c r="AN531" s="17"/>
      <c r="AO531" s="17"/>
      <c r="AP531" s="17"/>
      <c r="AQ531" s="17"/>
      <c r="BA531" s="17"/>
      <c r="BB531" s="17"/>
      <c r="BC531" s="17"/>
      <c r="BD531" s="17"/>
    </row>
    <row r="532" spans="40:56" x14ac:dyDescent="0.2">
      <c r="AN532" s="17"/>
      <c r="AO532" s="17"/>
      <c r="AP532" s="17"/>
      <c r="AQ532" s="17"/>
      <c r="BA532" s="17"/>
      <c r="BB532" s="17"/>
      <c r="BC532" s="17"/>
      <c r="BD532" s="17"/>
    </row>
    <row r="533" spans="40:56" x14ac:dyDescent="0.2">
      <c r="AN533" s="17"/>
      <c r="AO533" s="17"/>
      <c r="AP533" s="17"/>
      <c r="AQ533" s="17"/>
      <c r="BA533" s="17"/>
      <c r="BB533" s="17"/>
      <c r="BC533" s="17"/>
      <c r="BD533" s="17"/>
    </row>
    <row r="534" spans="40:56" x14ac:dyDescent="0.2">
      <c r="AN534" s="17"/>
      <c r="AO534" s="17"/>
      <c r="AP534" s="17"/>
      <c r="AQ534" s="17"/>
      <c r="BA534" s="17"/>
      <c r="BB534" s="17"/>
      <c r="BC534" s="17"/>
      <c r="BD534" s="17"/>
    </row>
    <row r="535" spans="40:56" x14ac:dyDescent="0.2">
      <c r="AN535" s="17"/>
      <c r="AO535" s="17"/>
      <c r="AP535" s="17"/>
      <c r="AQ535" s="17"/>
      <c r="BA535" s="17"/>
      <c r="BB535" s="17"/>
      <c r="BC535" s="17"/>
      <c r="BD535" s="17"/>
    </row>
    <row r="536" spans="40:56" x14ac:dyDescent="0.2">
      <c r="AN536" s="17"/>
      <c r="AO536" s="17"/>
      <c r="AP536" s="17"/>
      <c r="AQ536" s="17"/>
      <c r="BA536" s="17"/>
      <c r="BB536" s="17"/>
      <c r="BC536" s="17"/>
      <c r="BD536" s="17"/>
    </row>
    <row r="537" spans="40:56" x14ac:dyDescent="0.2">
      <c r="AN537" s="17"/>
      <c r="AO537" s="17"/>
      <c r="AP537" s="17"/>
      <c r="AQ537" s="17"/>
      <c r="BA537" s="17"/>
      <c r="BB537" s="17"/>
      <c r="BC537" s="17"/>
      <c r="BD537" s="17"/>
    </row>
    <row r="538" spans="40:56" x14ac:dyDescent="0.2">
      <c r="AN538" s="17"/>
      <c r="AO538" s="17"/>
      <c r="AP538" s="17"/>
      <c r="AQ538" s="17"/>
      <c r="BA538" s="17"/>
      <c r="BB538" s="17"/>
      <c r="BC538" s="17"/>
      <c r="BD538" s="17"/>
    </row>
    <row r="539" spans="40:56" x14ac:dyDescent="0.2">
      <c r="AN539" s="17"/>
      <c r="AO539" s="17"/>
      <c r="AP539" s="17"/>
      <c r="AQ539" s="17"/>
      <c r="BA539" s="17"/>
      <c r="BB539" s="17"/>
      <c r="BC539" s="17"/>
      <c r="BD539" s="17"/>
    </row>
    <row r="540" spans="40:56" x14ac:dyDescent="0.2">
      <c r="AN540" s="17"/>
      <c r="AO540" s="17"/>
      <c r="AP540" s="17"/>
      <c r="AQ540" s="17"/>
      <c r="BA540" s="17"/>
      <c r="BB540" s="17"/>
      <c r="BC540" s="17"/>
      <c r="BD540" s="17"/>
    </row>
    <row r="541" spans="40:56" x14ac:dyDescent="0.2">
      <c r="AN541" s="17"/>
      <c r="AO541" s="17"/>
      <c r="AP541" s="17"/>
      <c r="AQ541" s="17"/>
      <c r="BA541" s="17"/>
      <c r="BB541" s="17"/>
      <c r="BC541" s="17"/>
      <c r="BD541" s="17"/>
    </row>
    <row r="542" spans="40:56" x14ac:dyDescent="0.2">
      <c r="AN542" s="17"/>
      <c r="AO542" s="17"/>
      <c r="AP542" s="17"/>
      <c r="AQ542" s="17"/>
      <c r="BA542" s="17"/>
      <c r="BB542" s="17"/>
      <c r="BC542" s="17"/>
      <c r="BD542" s="17"/>
    </row>
    <row r="543" spans="40:56" x14ac:dyDescent="0.2">
      <c r="AN543" s="17"/>
      <c r="AO543" s="17"/>
      <c r="AP543" s="17"/>
      <c r="AQ543" s="17"/>
      <c r="BA543" s="17"/>
      <c r="BB543" s="17"/>
      <c r="BC543" s="17"/>
      <c r="BD543" s="17"/>
    </row>
    <row r="544" spans="40:56" x14ac:dyDescent="0.2">
      <c r="AN544" s="17"/>
      <c r="AO544" s="17"/>
      <c r="AP544" s="17"/>
      <c r="AQ544" s="17"/>
      <c r="BA544" s="17"/>
      <c r="BB544" s="17"/>
      <c r="BC544" s="17"/>
      <c r="BD544" s="17"/>
    </row>
    <row r="545" spans="40:56" x14ac:dyDescent="0.2">
      <c r="AN545" s="17"/>
      <c r="AO545" s="17"/>
      <c r="AP545" s="17"/>
      <c r="AQ545" s="17"/>
      <c r="BA545" s="17"/>
      <c r="BB545" s="17"/>
      <c r="BC545" s="17"/>
      <c r="BD545" s="17"/>
    </row>
    <row r="546" spans="40:56" x14ac:dyDescent="0.2">
      <c r="AN546" s="17"/>
      <c r="AO546" s="17"/>
      <c r="AP546" s="17"/>
      <c r="AQ546" s="17"/>
      <c r="BA546" s="17"/>
      <c r="BB546" s="17"/>
      <c r="BC546" s="17"/>
      <c r="BD546" s="17"/>
    </row>
    <row r="547" spans="40:56" x14ac:dyDescent="0.2">
      <c r="AN547" s="17"/>
      <c r="AO547" s="17"/>
      <c r="AP547" s="17"/>
      <c r="AQ547" s="17"/>
      <c r="BA547" s="17"/>
      <c r="BB547" s="17"/>
      <c r="BC547" s="17"/>
      <c r="BD547" s="17"/>
    </row>
    <row r="548" spans="40:56" x14ac:dyDescent="0.2">
      <c r="AN548" s="17"/>
      <c r="AO548" s="17"/>
      <c r="AP548" s="17"/>
      <c r="AQ548" s="17"/>
      <c r="BA548" s="17"/>
      <c r="BB548" s="17"/>
      <c r="BC548" s="17"/>
      <c r="BD548" s="17"/>
    </row>
    <row r="549" spans="40:56" x14ac:dyDescent="0.2">
      <c r="AN549" s="17"/>
      <c r="AO549" s="17"/>
      <c r="AP549" s="17"/>
      <c r="AQ549" s="17"/>
      <c r="BA549" s="17"/>
      <c r="BB549" s="17"/>
      <c r="BC549" s="17"/>
      <c r="BD549" s="17"/>
    </row>
    <row r="550" spans="40:56" x14ac:dyDescent="0.2">
      <c r="AN550" s="17"/>
      <c r="AO550" s="17"/>
      <c r="AP550" s="17"/>
      <c r="AQ550" s="17"/>
      <c r="BA550" s="17"/>
      <c r="BB550" s="17"/>
      <c r="BC550" s="17"/>
      <c r="BD550" s="17"/>
    </row>
    <row r="551" spans="40:56" x14ac:dyDescent="0.2">
      <c r="AN551" s="17"/>
      <c r="AO551" s="17"/>
      <c r="AP551" s="17"/>
      <c r="AQ551" s="17"/>
      <c r="BA551" s="17"/>
      <c r="BB551" s="17"/>
      <c r="BC551" s="17"/>
      <c r="BD551" s="17"/>
    </row>
    <row r="552" spans="40:56" x14ac:dyDescent="0.2">
      <c r="AN552" s="17"/>
      <c r="AO552" s="17"/>
      <c r="AP552" s="17"/>
      <c r="AQ552" s="17"/>
      <c r="BA552" s="17"/>
      <c r="BB552" s="17"/>
      <c r="BC552" s="17"/>
      <c r="BD552" s="17"/>
    </row>
    <row r="553" spans="40:56" x14ac:dyDescent="0.2">
      <c r="AN553" s="17"/>
      <c r="AO553" s="17"/>
      <c r="AP553" s="17"/>
      <c r="AQ553" s="17"/>
      <c r="BA553" s="17"/>
      <c r="BB553" s="17"/>
      <c r="BC553" s="17"/>
      <c r="BD553" s="17"/>
    </row>
    <row r="554" spans="40:56" x14ac:dyDescent="0.2">
      <c r="AN554" s="17"/>
      <c r="AO554" s="17"/>
      <c r="AP554" s="17"/>
      <c r="AQ554" s="17"/>
      <c r="BA554" s="17"/>
      <c r="BB554" s="17"/>
      <c r="BC554" s="17"/>
      <c r="BD554" s="17"/>
    </row>
    <row r="555" spans="40:56" x14ac:dyDescent="0.2">
      <c r="AN555" s="17"/>
      <c r="AO555" s="17"/>
      <c r="AP555" s="17"/>
      <c r="AQ555" s="17"/>
      <c r="BA555" s="17"/>
      <c r="BB555" s="17"/>
      <c r="BC555" s="17"/>
      <c r="BD555" s="17"/>
    </row>
    <row r="556" spans="40:56" x14ac:dyDescent="0.2">
      <c r="AN556" s="17"/>
      <c r="AO556" s="17"/>
      <c r="AP556" s="17"/>
      <c r="AQ556" s="17"/>
      <c r="BA556" s="17"/>
      <c r="BB556" s="17"/>
      <c r="BC556" s="17"/>
      <c r="BD556" s="17"/>
    </row>
    <row r="557" spans="40:56" x14ac:dyDescent="0.2">
      <c r="AN557" s="17"/>
      <c r="AO557" s="17"/>
      <c r="AP557" s="17"/>
      <c r="AQ557" s="17"/>
      <c r="BA557" s="17"/>
      <c r="BB557" s="17"/>
      <c r="BC557" s="17"/>
      <c r="BD557" s="17"/>
    </row>
    <row r="558" spans="40:56" x14ac:dyDescent="0.2">
      <c r="AN558" s="17"/>
      <c r="AO558" s="17"/>
      <c r="AP558" s="17"/>
      <c r="AQ558" s="17"/>
      <c r="BA558" s="17"/>
      <c r="BB558" s="17"/>
      <c r="BC558" s="17"/>
      <c r="BD558" s="17"/>
    </row>
    <row r="559" spans="40:56" x14ac:dyDescent="0.2">
      <c r="AN559" s="17"/>
      <c r="AO559" s="17"/>
      <c r="AP559" s="17"/>
      <c r="AQ559" s="17"/>
      <c r="BA559" s="17"/>
      <c r="BB559" s="17"/>
      <c r="BC559" s="17"/>
      <c r="BD559" s="17"/>
    </row>
    <row r="560" spans="40:56" x14ac:dyDescent="0.2">
      <c r="AN560" s="17"/>
      <c r="AO560" s="17"/>
      <c r="AP560" s="17"/>
      <c r="AQ560" s="17"/>
      <c r="BA560" s="17"/>
      <c r="BB560" s="17"/>
      <c r="BC560" s="17"/>
      <c r="BD560" s="17"/>
    </row>
    <row r="561" spans="40:56" x14ac:dyDescent="0.2">
      <c r="AN561" s="17"/>
      <c r="AO561" s="17"/>
      <c r="AP561" s="17"/>
      <c r="AQ561" s="17"/>
      <c r="BA561" s="17"/>
      <c r="BB561" s="17"/>
      <c r="BC561" s="17"/>
      <c r="BD561" s="17"/>
    </row>
    <row r="562" spans="40:56" x14ac:dyDescent="0.2">
      <c r="AN562" s="17"/>
      <c r="AO562" s="17"/>
      <c r="AP562" s="17"/>
      <c r="AQ562" s="17"/>
      <c r="BA562" s="17"/>
      <c r="BB562" s="17"/>
      <c r="BC562" s="17"/>
      <c r="BD562" s="17"/>
    </row>
    <row r="563" spans="40:56" x14ac:dyDescent="0.2">
      <c r="AN563" s="17"/>
      <c r="AO563" s="17"/>
      <c r="AP563" s="17"/>
      <c r="AQ563" s="17"/>
      <c r="BA563" s="17"/>
      <c r="BB563" s="17"/>
      <c r="BC563" s="17"/>
      <c r="BD563" s="17"/>
    </row>
    <row r="564" spans="40:56" x14ac:dyDescent="0.2">
      <c r="AN564" s="17"/>
      <c r="AO564" s="17"/>
      <c r="AP564" s="17"/>
      <c r="AQ564" s="17"/>
      <c r="BA564" s="17"/>
      <c r="BB564" s="17"/>
      <c r="BC564" s="17"/>
      <c r="BD564" s="17"/>
    </row>
    <row r="565" spans="40:56" x14ac:dyDescent="0.2">
      <c r="AN565" s="17"/>
      <c r="AO565" s="17"/>
      <c r="AP565" s="17"/>
      <c r="AQ565" s="17"/>
      <c r="BA565" s="17"/>
      <c r="BB565" s="17"/>
      <c r="BC565" s="17"/>
      <c r="BD565" s="17"/>
    </row>
    <row r="566" spans="40:56" x14ac:dyDescent="0.2">
      <c r="AN566" s="17"/>
      <c r="AO566" s="17"/>
      <c r="AP566" s="17"/>
      <c r="AQ566" s="17"/>
      <c r="BA566" s="17"/>
      <c r="BB566" s="17"/>
      <c r="BC566" s="17"/>
      <c r="BD566" s="17"/>
    </row>
    <row r="567" spans="40:56" x14ac:dyDescent="0.2">
      <c r="AN567" s="17"/>
      <c r="AO567" s="17"/>
      <c r="AP567" s="17"/>
      <c r="AQ567" s="17"/>
      <c r="BA567" s="17"/>
      <c r="BB567" s="17"/>
      <c r="BC567" s="17"/>
      <c r="BD567" s="17"/>
    </row>
    <row r="568" spans="40:56" x14ac:dyDescent="0.2">
      <c r="AN568" s="17"/>
      <c r="AO568" s="17"/>
      <c r="AP568" s="17"/>
      <c r="AQ568" s="17"/>
      <c r="BA568" s="17"/>
      <c r="BB568" s="17"/>
      <c r="BC568" s="17"/>
      <c r="BD568" s="17"/>
    </row>
    <row r="569" spans="40:56" x14ac:dyDescent="0.2">
      <c r="AN569" s="17"/>
      <c r="AO569" s="17"/>
      <c r="AP569" s="17"/>
      <c r="AQ569" s="17"/>
      <c r="BA569" s="17"/>
      <c r="BB569" s="17"/>
      <c r="BC569" s="17"/>
      <c r="BD569" s="17"/>
    </row>
    <row r="570" spans="40:56" x14ac:dyDescent="0.2">
      <c r="AN570" s="17"/>
      <c r="AO570" s="17"/>
      <c r="AP570" s="17"/>
      <c r="AQ570" s="17"/>
      <c r="BA570" s="17"/>
      <c r="BB570" s="17"/>
      <c r="BC570" s="17"/>
      <c r="BD570" s="17"/>
    </row>
    <row r="571" spans="40:56" x14ac:dyDescent="0.2">
      <c r="AN571" s="17"/>
      <c r="AO571" s="17"/>
      <c r="AP571" s="17"/>
      <c r="AQ571" s="17"/>
      <c r="BA571" s="17"/>
      <c r="BB571" s="17"/>
      <c r="BC571" s="17"/>
      <c r="BD571" s="17"/>
    </row>
    <row r="572" spans="40:56" x14ac:dyDescent="0.2">
      <c r="AN572" s="17"/>
      <c r="AO572" s="17"/>
      <c r="AP572" s="17"/>
      <c r="AQ572" s="17"/>
      <c r="BA572" s="17"/>
      <c r="BB572" s="17"/>
      <c r="BC572" s="17"/>
      <c r="BD572" s="17"/>
    </row>
    <row r="573" spans="40:56" x14ac:dyDescent="0.2">
      <c r="AN573" s="17"/>
      <c r="AO573" s="17"/>
      <c r="AP573" s="17"/>
      <c r="AQ573" s="17"/>
      <c r="BA573" s="17"/>
      <c r="BB573" s="17"/>
      <c r="BC573" s="17"/>
      <c r="BD573" s="17"/>
    </row>
    <row r="574" spans="40:56" x14ac:dyDescent="0.2">
      <c r="AN574" s="17"/>
      <c r="AO574" s="17"/>
      <c r="AP574" s="17"/>
      <c r="AQ574" s="17"/>
      <c r="BA574" s="17"/>
      <c r="BB574" s="17"/>
      <c r="BC574" s="17"/>
      <c r="BD574" s="17"/>
    </row>
    <row r="575" spans="40:56" x14ac:dyDescent="0.2">
      <c r="AN575" s="17"/>
      <c r="AO575" s="17"/>
      <c r="AP575" s="17"/>
      <c r="AQ575" s="17"/>
      <c r="BA575" s="17"/>
      <c r="BB575" s="17"/>
      <c r="BC575" s="17"/>
      <c r="BD575" s="17"/>
    </row>
    <row r="576" spans="40:56" x14ac:dyDescent="0.2">
      <c r="AN576" s="17"/>
      <c r="AO576" s="17"/>
      <c r="AP576" s="17"/>
      <c r="AQ576" s="17"/>
      <c r="BA576" s="17"/>
      <c r="BB576" s="17"/>
      <c r="BC576" s="17"/>
      <c r="BD576" s="17"/>
    </row>
    <row r="577" spans="40:56" x14ac:dyDescent="0.2">
      <c r="AN577" s="17"/>
      <c r="AO577" s="17"/>
      <c r="AP577" s="17"/>
      <c r="AQ577" s="17"/>
      <c r="BA577" s="17"/>
      <c r="BB577" s="17"/>
      <c r="BC577" s="17"/>
      <c r="BD577" s="17"/>
    </row>
    <row r="578" spans="40:56" x14ac:dyDescent="0.2">
      <c r="AN578" s="17"/>
      <c r="AO578" s="17"/>
      <c r="AP578" s="17"/>
      <c r="AQ578" s="17"/>
      <c r="BA578" s="17"/>
      <c r="BB578" s="17"/>
      <c r="BC578" s="17"/>
      <c r="BD578" s="17"/>
    </row>
    <row r="579" spans="40:56" x14ac:dyDescent="0.2">
      <c r="AN579" s="17"/>
      <c r="AO579" s="17"/>
      <c r="AP579" s="17"/>
      <c r="AQ579" s="17"/>
      <c r="BA579" s="17"/>
      <c r="BB579" s="17"/>
      <c r="BC579" s="17"/>
      <c r="BD579" s="17"/>
    </row>
    <row r="580" spans="40:56" x14ac:dyDescent="0.2">
      <c r="AN580" s="17"/>
      <c r="AO580" s="17"/>
      <c r="AP580" s="17"/>
      <c r="AQ580" s="17"/>
      <c r="BA580" s="17"/>
      <c r="BB580" s="17"/>
      <c r="BC580" s="17"/>
      <c r="BD580" s="17"/>
    </row>
    <row r="581" spans="40:56" x14ac:dyDescent="0.2">
      <c r="AN581" s="17"/>
      <c r="AO581" s="17"/>
      <c r="AP581" s="17"/>
      <c r="AQ581" s="17"/>
      <c r="BA581" s="17"/>
      <c r="BB581" s="17"/>
      <c r="BC581" s="17"/>
      <c r="BD581" s="17"/>
    </row>
    <row r="582" spans="40:56" x14ac:dyDescent="0.2">
      <c r="AN582" s="17"/>
      <c r="AO582" s="17"/>
      <c r="AP582" s="17"/>
      <c r="AQ582" s="17"/>
      <c r="BA582" s="17"/>
      <c r="BB582" s="17"/>
      <c r="BC582" s="17"/>
      <c r="BD582" s="17"/>
    </row>
    <row r="583" spans="40:56" x14ac:dyDescent="0.2">
      <c r="AN583" s="17"/>
      <c r="AO583" s="17"/>
      <c r="AP583" s="17"/>
      <c r="AQ583" s="17"/>
      <c r="BA583" s="17"/>
      <c r="BB583" s="17"/>
      <c r="BC583" s="17"/>
      <c r="BD583" s="17"/>
    </row>
    <row r="584" spans="40:56" x14ac:dyDescent="0.2">
      <c r="AN584" s="17"/>
      <c r="AO584" s="17"/>
      <c r="AP584" s="17"/>
      <c r="AQ584" s="17"/>
      <c r="BA584" s="17"/>
      <c r="BB584" s="17"/>
      <c r="BC584" s="17"/>
      <c r="BD584" s="17"/>
    </row>
    <row r="585" spans="40:56" x14ac:dyDescent="0.2">
      <c r="AN585" s="17"/>
      <c r="AO585" s="17"/>
      <c r="AP585" s="17"/>
      <c r="AQ585" s="17"/>
      <c r="BA585" s="17"/>
      <c r="BB585" s="17"/>
      <c r="BC585" s="17"/>
      <c r="BD585" s="17"/>
    </row>
    <row r="586" spans="40:56" x14ac:dyDescent="0.2">
      <c r="AN586" s="17"/>
      <c r="AO586" s="17"/>
      <c r="AP586" s="17"/>
      <c r="AQ586" s="17"/>
      <c r="BA586" s="17"/>
      <c r="BB586" s="17"/>
      <c r="BC586" s="17"/>
      <c r="BD586" s="17"/>
    </row>
    <row r="587" spans="40:56" x14ac:dyDescent="0.2">
      <c r="AN587" s="17"/>
      <c r="AO587" s="17"/>
      <c r="AP587" s="17"/>
      <c r="AQ587" s="17"/>
      <c r="BA587" s="17"/>
      <c r="BB587" s="17"/>
      <c r="BC587" s="17"/>
      <c r="BD587" s="17"/>
    </row>
    <row r="588" spans="40:56" x14ac:dyDescent="0.2">
      <c r="AN588" s="17"/>
      <c r="AO588" s="17"/>
      <c r="AP588" s="17"/>
      <c r="AQ588" s="17"/>
      <c r="BA588" s="17"/>
      <c r="BB588" s="17"/>
      <c r="BC588" s="17"/>
      <c r="BD588" s="17"/>
    </row>
    <row r="589" spans="40:56" x14ac:dyDescent="0.2">
      <c r="AN589" s="17"/>
      <c r="AO589" s="17"/>
      <c r="AP589" s="17"/>
      <c r="AQ589" s="17"/>
      <c r="BA589" s="17"/>
      <c r="BB589" s="17"/>
      <c r="BC589" s="17"/>
      <c r="BD589" s="17"/>
    </row>
    <row r="590" spans="40:56" x14ac:dyDescent="0.2">
      <c r="AN590" s="17"/>
      <c r="AO590" s="17"/>
      <c r="AP590" s="17"/>
      <c r="AQ590" s="17"/>
      <c r="BA590" s="17"/>
      <c r="BB590" s="17"/>
      <c r="BC590" s="17"/>
      <c r="BD590" s="17"/>
    </row>
    <row r="591" spans="40:56" x14ac:dyDescent="0.2">
      <c r="AN591" s="17"/>
      <c r="AO591" s="17"/>
      <c r="AP591" s="17"/>
      <c r="AQ591" s="17"/>
      <c r="BA591" s="17"/>
      <c r="BB591" s="17"/>
      <c r="BC591" s="17"/>
      <c r="BD591" s="17"/>
    </row>
    <row r="592" spans="40:56" x14ac:dyDescent="0.2">
      <c r="AN592" s="17"/>
      <c r="AO592" s="17"/>
      <c r="AP592" s="17"/>
      <c r="AQ592" s="17"/>
      <c r="BA592" s="17"/>
      <c r="BB592" s="17"/>
      <c r="BC592" s="17"/>
      <c r="BD592" s="17"/>
    </row>
    <row r="593" spans="40:56" x14ac:dyDescent="0.2">
      <c r="AN593" s="17"/>
      <c r="AO593" s="17"/>
      <c r="AP593" s="17"/>
      <c r="AQ593" s="17"/>
      <c r="BA593" s="17"/>
      <c r="BB593" s="17"/>
      <c r="BC593" s="17"/>
      <c r="BD593" s="17"/>
    </row>
    <row r="594" spans="40:56" x14ac:dyDescent="0.2">
      <c r="AN594" s="17"/>
      <c r="AO594" s="17"/>
      <c r="AP594" s="17"/>
      <c r="AQ594" s="17"/>
      <c r="BA594" s="17"/>
      <c r="BB594" s="17"/>
      <c r="BC594" s="17"/>
      <c r="BD594" s="17"/>
    </row>
    <row r="595" spans="40:56" x14ac:dyDescent="0.2">
      <c r="AN595" s="17"/>
      <c r="AO595" s="17"/>
      <c r="AP595" s="17"/>
      <c r="AQ595" s="17"/>
      <c r="BA595" s="17"/>
      <c r="BB595" s="17"/>
      <c r="BC595" s="17"/>
      <c r="BD595" s="17"/>
    </row>
    <row r="596" spans="40:56" x14ac:dyDescent="0.2">
      <c r="AN596" s="17"/>
      <c r="AO596" s="17"/>
      <c r="AP596" s="17"/>
      <c r="AQ596" s="17"/>
      <c r="BA596" s="17"/>
      <c r="BB596" s="17"/>
      <c r="BC596" s="17"/>
      <c r="BD596" s="17"/>
    </row>
    <row r="597" spans="40:56" x14ac:dyDescent="0.2">
      <c r="AN597" s="17"/>
      <c r="AO597" s="17"/>
      <c r="AP597" s="17"/>
      <c r="AQ597" s="17"/>
      <c r="BA597" s="17"/>
      <c r="BB597" s="17"/>
      <c r="BC597" s="17"/>
      <c r="BD597" s="17"/>
    </row>
    <row r="598" spans="40:56" x14ac:dyDescent="0.2">
      <c r="AN598" s="17"/>
      <c r="AO598" s="17"/>
      <c r="AP598" s="17"/>
      <c r="AQ598" s="17"/>
      <c r="BA598" s="17"/>
      <c r="BB598" s="17"/>
      <c r="BC598" s="17"/>
      <c r="BD598" s="17"/>
    </row>
    <row r="599" spans="40:56" x14ac:dyDescent="0.2">
      <c r="AN599" s="17"/>
      <c r="AO599" s="17"/>
      <c r="AP599" s="17"/>
      <c r="AQ599" s="17"/>
      <c r="BA599" s="17"/>
      <c r="BB599" s="17"/>
      <c r="BC599" s="17"/>
      <c r="BD599" s="17"/>
    </row>
    <row r="600" spans="40:56" x14ac:dyDescent="0.2">
      <c r="AN600" s="17"/>
      <c r="AO600" s="17"/>
      <c r="AP600" s="17"/>
      <c r="AQ600" s="17"/>
      <c r="BA600" s="17"/>
      <c r="BB600" s="17"/>
      <c r="BC600" s="17"/>
      <c r="BD600" s="17"/>
    </row>
    <row r="601" spans="40:56" x14ac:dyDescent="0.2">
      <c r="AN601" s="17"/>
      <c r="AO601" s="17"/>
      <c r="AP601" s="17"/>
      <c r="AQ601" s="17"/>
      <c r="BA601" s="17"/>
      <c r="BB601" s="17"/>
      <c r="BC601" s="17"/>
      <c r="BD601" s="17"/>
    </row>
    <row r="602" spans="40:56" x14ac:dyDescent="0.2">
      <c r="AN602" s="17"/>
      <c r="AO602" s="17"/>
      <c r="AP602" s="17"/>
      <c r="AQ602" s="17"/>
      <c r="BA602" s="17"/>
      <c r="BB602" s="17"/>
      <c r="BC602" s="17"/>
      <c r="BD602" s="17"/>
    </row>
    <row r="603" spans="40:56" x14ac:dyDescent="0.2">
      <c r="AN603" s="17"/>
      <c r="AO603" s="17"/>
      <c r="AP603" s="17"/>
      <c r="AQ603" s="17"/>
      <c r="BA603" s="17"/>
      <c r="BB603" s="17"/>
      <c r="BC603" s="17"/>
      <c r="BD603" s="17"/>
    </row>
    <row r="604" spans="40:56" x14ac:dyDescent="0.2">
      <c r="AN604" s="17"/>
      <c r="AO604" s="17"/>
      <c r="AP604" s="17"/>
      <c r="AQ604" s="17"/>
      <c r="BA604" s="17"/>
      <c r="BB604" s="17"/>
      <c r="BC604" s="17"/>
      <c r="BD604" s="17"/>
    </row>
    <row r="605" spans="40:56" x14ac:dyDescent="0.2">
      <c r="AN605" s="17"/>
      <c r="AO605" s="17"/>
      <c r="AP605" s="17"/>
      <c r="AQ605" s="17"/>
      <c r="BA605" s="17"/>
      <c r="BB605" s="17"/>
      <c r="BC605" s="17"/>
      <c r="BD605" s="17"/>
    </row>
    <row r="606" spans="40:56" x14ac:dyDescent="0.2">
      <c r="AN606" s="17"/>
      <c r="AO606" s="17"/>
      <c r="AP606" s="17"/>
      <c r="AQ606" s="17"/>
      <c r="BA606" s="17"/>
      <c r="BB606" s="17"/>
      <c r="BC606" s="17"/>
      <c r="BD606" s="17"/>
    </row>
    <row r="607" spans="40:56" x14ac:dyDescent="0.2">
      <c r="AN607" s="17"/>
      <c r="AO607" s="17"/>
      <c r="AP607" s="17"/>
      <c r="AQ607" s="17"/>
      <c r="BA607" s="17"/>
      <c r="BB607" s="17"/>
      <c r="BC607" s="17"/>
      <c r="BD607" s="17"/>
    </row>
    <row r="608" spans="40:56" x14ac:dyDescent="0.2">
      <c r="AN608" s="17"/>
      <c r="AO608" s="17"/>
      <c r="AP608" s="17"/>
      <c r="AQ608" s="17"/>
      <c r="BA608" s="17"/>
      <c r="BB608" s="17"/>
      <c r="BC608" s="17"/>
      <c r="BD608" s="17"/>
    </row>
    <row r="609" spans="40:56" x14ac:dyDescent="0.2">
      <c r="AN609" s="17"/>
      <c r="AO609" s="17"/>
      <c r="AP609" s="17"/>
      <c r="AQ609" s="17"/>
      <c r="BA609" s="17"/>
      <c r="BB609" s="17"/>
      <c r="BC609" s="17"/>
      <c r="BD609" s="17"/>
    </row>
    <row r="610" spans="40:56" x14ac:dyDescent="0.2">
      <c r="AN610" s="17"/>
      <c r="AO610" s="17"/>
      <c r="AP610" s="17"/>
      <c r="AQ610" s="17"/>
      <c r="BA610" s="17"/>
      <c r="BB610" s="17"/>
      <c r="BC610" s="17"/>
      <c r="BD610" s="17"/>
    </row>
    <row r="611" spans="40:56" x14ac:dyDescent="0.2">
      <c r="AN611" s="17"/>
      <c r="AO611" s="17"/>
      <c r="AP611" s="17"/>
      <c r="AQ611" s="17"/>
      <c r="BA611" s="17"/>
      <c r="BB611" s="17"/>
      <c r="BC611" s="17"/>
      <c r="BD611" s="17"/>
    </row>
    <row r="612" spans="40:56" x14ac:dyDescent="0.2">
      <c r="AN612" s="17"/>
      <c r="AO612" s="17"/>
      <c r="AP612" s="17"/>
      <c r="AQ612" s="17"/>
      <c r="BA612" s="17"/>
      <c r="BB612" s="17"/>
      <c r="BC612" s="17"/>
      <c r="BD612" s="17"/>
    </row>
    <row r="613" spans="40:56" x14ac:dyDescent="0.2">
      <c r="AN613" s="17"/>
      <c r="AO613" s="17"/>
      <c r="AP613" s="17"/>
      <c r="AQ613" s="17"/>
      <c r="BA613" s="17"/>
      <c r="BB613" s="17"/>
      <c r="BC613" s="17"/>
      <c r="BD613" s="17"/>
    </row>
    <row r="614" spans="40:56" x14ac:dyDescent="0.2">
      <c r="AN614" s="17"/>
      <c r="AO614" s="17"/>
      <c r="AP614" s="17"/>
      <c r="AQ614" s="17"/>
      <c r="BA614" s="17"/>
      <c r="BB614" s="17"/>
      <c r="BC614" s="17"/>
      <c r="BD614" s="17"/>
    </row>
    <row r="615" spans="40:56" x14ac:dyDescent="0.2">
      <c r="AN615" s="17"/>
      <c r="AO615" s="17"/>
      <c r="AP615" s="17"/>
      <c r="AQ615" s="17"/>
      <c r="BA615" s="17"/>
      <c r="BB615" s="17"/>
      <c r="BC615" s="17"/>
      <c r="BD615" s="17"/>
    </row>
    <row r="616" spans="40:56" x14ac:dyDescent="0.2">
      <c r="AN616" s="17"/>
      <c r="AO616" s="17"/>
      <c r="AP616" s="17"/>
      <c r="AQ616" s="17"/>
      <c r="BA616" s="17"/>
      <c r="BB616" s="17"/>
      <c r="BC616" s="17"/>
      <c r="BD616" s="17"/>
    </row>
    <row r="617" spans="40:56" x14ac:dyDescent="0.2">
      <c r="AN617" s="17"/>
      <c r="AO617" s="17"/>
      <c r="AP617" s="17"/>
      <c r="AQ617" s="17"/>
      <c r="BA617" s="17"/>
      <c r="BB617" s="17"/>
      <c r="BC617" s="17"/>
      <c r="BD617" s="17"/>
    </row>
    <row r="618" spans="40:56" x14ac:dyDescent="0.2">
      <c r="AN618" s="17"/>
      <c r="AO618" s="17"/>
      <c r="AP618" s="17"/>
      <c r="AQ618" s="17"/>
      <c r="BA618" s="17"/>
      <c r="BB618" s="17"/>
      <c r="BC618" s="17"/>
      <c r="BD618" s="17"/>
    </row>
    <row r="619" spans="40:56" x14ac:dyDescent="0.2">
      <c r="AN619" s="17"/>
      <c r="AO619" s="17"/>
      <c r="AP619" s="17"/>
      <c r="AQ619" s="17"/>
      <c r="BA619" s="17"/>
      <c r="BB619" s="17"/>
      <c r="BC619" s="17"/>
      <c r="BD619" s="17"/>
    </row>
    <row r="620" spans="40:56" x14ac:dyDescent="0.2">
      <c r="AN620" s="17"/>
      <c r="AO620" s="17"/>
      <c r="AP620" s="17"/>
      <c r="AQ620" s="17"/>
      <c r="BA620" s="17"/>
      <c r="BB620" s="17"/>
      <c r="BC620" s="17"/>
      <c r="BD620" s="17"/>
    </row>
    <row r="621" spans="40:56" x14ac:dyDescent="0.2">
      <c r="AN621" s="17"/>
      <c r="AO621" s="17"/>
      <c r="AP621" s="17"/>
      <c r="AQ621" s="17"/>
      <c r="BA621" s="17"/>
      <c r="BB621" s="17"/>
      <c r="BC621" s="17"/>
      <c r="BD621" s="17"/>
    </row>
    <row r="622" spans="40:56" x14ac:dyDescent="0.2">
      <c r="AN622" s="17"/>
      <c r="AO622" s="17"/>
      <c r="AP622" s="17"/>
      <c r="AQ622" s="17"/>
      <c r="BA622" s="17"/>
      <c r="BB622" s="17"/>
      <c r="BC622" s="17"/>
      <c r="BD622" s="17"/>
    </row>
    <row r="623" spans="40:56" x14ac:dyDescent="0.2">
      <c r="AN623" s="17"/>
      <c r="AO623" s="17"/>
      <c r="AP623" s="17"/>
      <c r="AQ623" s="17"/>
      <c r="BA623" s="17"/>
      <c r="BB623" s="17"/>
      <c r="BC623" s="17"/>
      <c r="BD623" s="17"/>
    </row>
    <row r="624" spans="40:56" x14ac:dyDescent="0.2">
      <c r="AN624" s="17"/>
      <c r="AO624" s="17"/>
      <c r="AP624" s="17"/>
      <c r="AQ624" s="17"/>
      <c r="BA624" s="17"/>
      <c r="BB624" s="17"/>
      <c r="BC624" s="17"/>
      <c r="BD624" s="17"/>
    </row>
    <row r="625" spans="40:56" x14ac:dyDescent="0.2">
      <c r="AN625" s="17"/>
      <c r="AO625" s="17"/>
      <c r="AP625" s="17"/>
      <c r="AQ625" s="17"/>
      <c r="BA625" s="17"/>
      <c r="BB625" s="17"/>
      <c r="BC625" s="17"/>
      <c r="BD625" s="17"/>
    </row>
    <row r="626" spans="40:56" x14ac:dyDescent="0.2">
      <c r="AN626" s="17"/>
      <c r="AO626" s="17"/>
      <c r="AP626" s="17"/>
      <c r="AQ626" s="17"/>
      <c r="BA626" s="17"/>
      <c r="BB626" s="17"/>
      <c r="BC626" s="17"/>
      <c r="BD626" s="17"/>
    </row>
    <row r="627" spans="40:56" x14ac:dyDescent="0.2">
      <c r="AN627" s="17"/>
      <c r="AO627" s="17"/>
      <c r="AP627" s="17"/>
      <c r="AQ627" s="17"/>
      <c r="BA627" s="17"/>
      <c r="BB627" s="17"/>
      <c r="BC627" s="17"/>
      <c r="BD627" s="17"/>
    </row>
    <row r="628" spans="40:56" x14ac:dyDescent="0.2">
      <c r="AN628" s="17"/>
      <c r="AO628" s="17"/>
      <c r="AP628" s="17"/>
      <c r="AQ628" s="17"/>
      <c r="BA628" s="17"/>
      <c r="BB628" s="17"/>
      <c r="BC628" s="17"/>
      <c r="BD628" s="17"/>
    </row>
    <row r="629" spans="40:56" x14ac:dyDescent="0.2">
      <c r="AN629" s="17"/>
      <c r="AO629" s="17"/>
      <c r="AP629" s="17"/>
      <c r="AQ629" s="17"/>
      <c r="BA629" s="17"/>
      <c r="BB629" s="17"/>
      <c r="BC629" s="17"/>
      <c r="BD629" s="17"/>
    </row>
    <row r="630" spans="40:56" x14ac:dyDescent="0.2">
      <c r="AN630" s="17"/>
      <c r="AO630" s="17"/>
      <c r="AP630" s="17"/>
      <c r="AQ630" s="17"/>
      <c r="BA630" s="17"/>
      <c r="BB630" s="17"/>
      <c r="BC630" s="17"/>
      <c r="BD630" s="17"/>
    </row>
    <row r="631" spans="40:56" x14ac:dyDescent="0.2">
      <c r="AN631" s="17"/>
      <c r="AO631" s="17"/>
      <c r="AP631" s="17"/>
      <c r="AQ631" s="17"/>
      <c r="BA631" s="17"/>
      <c r="BB631" s="17"/>
      <c r="BC631" s="17"/>
      <c r="BD631" s="17"/>
    </row>
    <row r="632" spans="40:56" x14ac:dyDescent="0.2">
      <c r="AN632" s="17"/>
      <c r="AO632" s="17"/>
      <c r="AP632" s="17"/>
      <c r="AQ632" s="17"/>
      <c r="BA632" s="17"/>
      <c r="BB632" s="17"/>
      <c r="BC632" s="17"/>
      <c r="BD632" s="17"/>
    </row>
    <row r="633" spans="40:56" x14ac:dyDescent="0.2">
      <c r="AN633" s="17"/>
      <c r="AO633" s="17"/>
      <c r="AP633" s="17"/>
      <c r="AQ633" s="17"/>
      <c r="BA633" s="17"/>
      <c r="BB633" s="17"/>
      <c r="BC633" s="17"/>
      <c r="BD633" s="17"/>
    </row>
    <row r="634" spans="40:56" x14ac:dyDescent="0.2">
      <c r="AN634" s="17"/>
      <c r="AO634" s="17"/>
      <c r="AP634" s="17"/>
      <c r="AQ634" s="17"/>
      <c r="BA634" s="17"/>
      <c r="BB634" s="17"/>
      <c r="BC634" s="17"/>
      <c r="BD634" s="17"/>
    </row>
    <row r="635" spans="40:56" x14ac:dyDescent="0.2">
      <c r="AN635" s="17"/>
      <c r="AO635" s="17"/>
      <c r="AP635" s="17"/>
      <c r="AQ635" s="17"/>
      <c r="BA635" s="17"/>
      <c r="BB635" s="17"/>
      <c r="BC635" s="17"/>
      <c r="BD635" s="17"/>
    </row>
    <row r="636" spans="40:56" x14ac:dyDescent="0.2">
      <c r="AN636" s="17"/>
      <c r="AO636" s="17"/>
      <c r="AP636" s="17"/>
      <c r="AQ636" s="17"/>
      <c r="BA636" s="17"/>
      <c r="BB636" s="17"/>
      <c r="BC636" s="17"/>
      <c r="BD636" s="17"/>
    </row>
    <row r="637" spans="40:56" x14ac:dyDescent="0.2">
      <c r="AN637" s="17"/>
      <c r="AO637" s="17"/>
      <c r="AP637" s="17"/>
      <c r="AQ637" s="17"/>
      <c r="BA637" s="17"/>
      <c r="BB637" s="17"/>
      <c r="BC637" s="17"/>
      <c r="BD637" s="17"/>
    </row>
    <row r="638" spans="40:56" x14ac:dyDescent="0.2">
      <c r="AN638" s="17"/>
      <c r="AO638" s="17"/>
      <c r="AP638" s="17"/>
      <c r="AQ638" s="17"/>
      <c r="BA638" s="17"/>
      <c r="BB638" s="17"/>
      <c r="BC638" s="17"/>
      <c r="BD638" s="17"/>
    </row>
    <row r="639" spans="40:56" x14ac:dyDescent="0.2">
      <c r="AN639" s="17"/>
      <c r="AO639" s="17"/>
      <c r="AP639" s="17"/>
      <c r="AQ639" s="17"/>
      <c r="BA639" s="17"/>
      <c r="BB639" s="17"/>
      <c r="BC639" s="17"/>
      <c r="BD639" s="17"/>
    </row>
    <row r="640" spans="40:56" x14ac:dyDescent="0.2">
      <c r="AN640" s="17"/>
      <c r="AO640" s="17"/>
      <c r="AP640" s="17"/>
      <c r="AQ640" s="17"/>
      <c r="BA640" s="17"/>
      <c r="BB640" s="17"/>
      <c r="BC640" s="17"/>
      <c r="BD640" s="17"/>
    </row>
    <row r="641" spans="40:56" x14ac:dyDescent="0.2">
      <c r="AN641" s="17"/>
      <c r="AO641" s="17"/>
      <c r="AP641" s="17"/>
      <c r="AQ641" s="17"/>
      <c r="BA641" s="17"/>
      <c r="BB641" s="17"/>
      <c r="BC641" s="17"/>
      <c r="BD641" s="17"/>
    </row>
    <row r="642" spans="40:56" x14ac:dyDescent="0.2">
      <c r="AN642" s="17"/>
      <c r="AO642" s="17"/>
      <c r="AP642" s="17"/>
      <c r="AQ642" s="17"/>
      <c r="BA642" s="17"/>
      <c r="BB642" s="17"/>
      <c r="BC642" s="17"/>
      <c r="BD642" s="17"/>
    </row>
    <row r="643" spans="40:56" x14ac:dyDescent="0.2">
      <c r="AN643" s="17"/>
      <c r="AO643" s="17"/>
      <c r="AP643" s="17"/>
      <c r="AQ643" s="17"/>
      <c r="BA643" s="17"/>
      <c r="BB643" s="17"/>
      <c r="BC643" s="17"/>
      <c r="BD643" s="17"/>
    </row>
    <row r="644" spans="40:56" x14ac:dyDescent="0.2">
      <c r="AN644" s="17"/>
      <c r="AO644" s="17"/>
      <c r="AP644" s="17"/>
      <c r="AQ644" s="17"/>
      <c r="BA644" s="17"/>
      <c r="BB644" s="17"/>
      <c r="BC644" s="17"/>
      <c r="BD644" s="17"/>
    </row>
    <row r="645" spans="40:56" x14ac:dyDescent="0.2">
      <c r="AN645" s="17"/>
      <c r="AO645" s="17"/>
      <c r="AP645" s="17"/>
      <c r="AQ645" s="17"/>
      <c r="BA645" s="17"/>
      <c r="BB645" s="17"/>
      <c r="BC645" s="17"/>
      <c r="BD645" s="17"/>
    </row>
    <row r="646" spans="40:56" x14ac:dyDescent="0.2">
      <c r="AN646" s="17"/>
      <c r="AO646" s="17"/>
      <c r="AP646" s="17"/>
      <c r="AQ646" s="17"/>
      <c r="BA646" s="17"/>
      <c r="BB646" s="17"/>
      <c r="BC646" s="17"/>
      <c r="BD646" s="17"/>
    </row>
    <row r="647" spans="40:56" x14ac:dyDescent="0.2">
      <c r="AN647" s="17"/>
      <c r="AO647" s="17"/>
      <c r="AP647" s="17"/>
      <c r="AQ647" s="17"/>
      <c r="BA647" s="17"/>
      <c r="BB647" s="17"/>
      <c r="BC647" s="17"/>
      <c r="BD647" s="17"/>
    </row>
    <row r="648" spans="40:56" x14ac:dyDescent="0.2">
      <c r="AN648" s="17"/>
      <c r="AO648" s="17"/>
      <c r="AP648" s="17"/>
      <c r="AQ648" s="17"/>
      <c r="BA648" s="17"/>
      <c r="BB648" s="17"/>
      <c r="BC648" s="17"/>
      <c r="BD648" s="17"/>
    </row>
    <row r="649" spans="40:56" x14ac:dyDescent="0.2">
      <c r="AN649" s="17"/>
      <c r="AO649" s="17"/>
      <c r="AP649" s="17"/>
      <c r="AQ649" s="17"/>
      <c r="BA649" s="17"/>
      <c r="BB649" s="17"/>
      <c r="BC649" s="17"/>
      <c r="BD649" s="17"/>
    </row>
    <row r="650" spans="40:56" x14ac:dyDescent="0.2">
      <c r="AN650" s="17"/>
      <c r="AO650" s="17"/>
      <c r="AP650" s="17"/>
      <c r="AQ650" s="17"/>
      <c r="BA650" s="17"/>
      <c r="BB650" s="17"/>
      <c r="BC650" s="17"/>
      <c r="BD650" s="17"/>
    </row>
    <row r="651" spans="40:56" x14ac:dyDescent="0.2">
      <c r="AN651" s="17"/>
      <c r="AO651" s="17"/>
      <c r="AP651" s="17"/>
      <c r="AQ651" s="17"/>
      <c r="BA651" s="17"/>
      <c r="BB651" s="17"/>
      <c r="BC651" s="17"/>
      <c r="BD651" s="17"/>
    </row>
    <row r="652" spans="40:56" x14ac:dyDescent="0.2">
      <c r="AN652" s="17"/>
      <c r="AO652" s="17"/>
      <c r="AP652" s="17"/>
      <c r="AQ652" s="17"/>
      <c r="BA652" s="17"/>
      <c r="BB652" s="17"/>
      <c r="BC652" s="17"/>
      <c r="BD652" s="17"/>
    </row>
    <row r="653" spans="40:56" x14ac:dyDescent="0.2">
      <c r="AN653" s="17"/>
      <c r="AO653" s="17"/>
      <c r="AP653" s="17"/>
      <c r="AQ653" s="17"/>
      <c r="BA653" s="17"/>
      <c r="BB653" s="17"/>
      <c r="BC653" s="17"/>
      <c r="BD653" s="17"/>
    </row>
    <row r="654" spans="40:56" x14ac:dyDescent="0.2">
      <c r="AN654" s="17"/>
      <c r="AO654" s="17"/>
      <c r="AP654" s="17"/>
      <c r="AQ654" s="17"/>
      <c r="BA654" s="17"/>
      <c r="BB654" s="17"/>
      <c r="BC654" s="17"/>
      <c r="BD654" s="17"/>
    </row>
    <row r="655" spans="40:56" x14ac:dyDescent="0.2">
      <c r="AN655" s="17"/>
      <c r="AO655" s="17"/>
      <c r="AP655" s="17"/>
      <c r="AQ655" s="17"/>
      <c r="BA655" s="17"/>
      <c r="BB655" s="17"/>
      <c r="BC655" s="17"/>
      <c r="BD655" s="17"/>
    </row>
    <row r="656" spans="40:56" x14ac:dyDescent="0.2">
      <c r="AN656" s="17"/>
      <c r="AO656" s="17"/>
      <c r="AP656" s="17"/>
      <c r="AQ656" s="17"/>
      <c r="BA656" s="17"/>
      <c r="BB656" s="17"/>
      <c r="BC656" s="17"/>
      <c r="BD656" s="17"/>
    </row>
    <row r="657" spans="40:56" x14ac:dyDescent="0.2">
      <c r="AN657" s="17"/>
      <c r="AO657" s="17"/>
      <c r="AP657" s="17"/>
      <c r="AQ657" s="17"/>
      <c r="BA657" s="17"/>
      <c r="BB657" s="17"/>
      <c r="BC657" s="17"/>
      <c r="BD657" s="17"/>
    </row>
    <row r="658" spans="40:56" x14ac:dyDescent="0.2">
      <c r="AN658" s="17"/>
      <c r="AO658" s="17"/>
      <c r="AP658" s="17"/>
      <c r="AQ658" s="17"/>
      <c r="BA658" s="17"/>
      <c r="BB658" s="17"/>
      <c r="BC658" s="17"/>
      <c r="BD658" s="17"/>
    </row>
    <row r="659" spans="40:56" x14ac:dyDescent="0.2">
      <c r="AN659" s="17"/>
      <c r="AO659" s="17"/>
      <c r="AP659" s="17"/>
      <c r="AQ659" s="17"/>
      <c r="BA659" s="17"/>
      <c r="BB659" s="17"/>
      <c r="BC659" s="17"/>
      <c r="BD659" s="17"/>
    </row>
    <row r="660" spans="40:56" x14ac:dyDescent="0.2">
      <c r="AN660" s="17"/>
      <c r="AO660" s="17"/>
      <c r="AP660" s="17"/>
      <c r="AQ660" s="17"/>
      <c r="BA660" s="17"/>
      <c r="BB660" s="17"/>
      <c r="BC660" s="17"/>
      <c r="BD660" s="17"/>
    </row>
    <row r="661" spans="40:56" x14ac:dyDescent="0.2">
      <c r="AN661" s="17"/>
      <c r="AO661" s="17"/>
      <c r="AP661" s="17"/>
      <c r="AQ661" s="17"/>
      <c r="BA661" s="17"/>
      <c r="BB661" s="17"/>
      <c r="BC661" s="17"/>
      <c r="BD661" s="17"/>
    </row>
    <row r="662" spans="40:56" x14ac:dyDescent="0.2">
      <c r="AN662" s="17"/>
      <c r="AO662" s="17"/>
      <c r="AP662" s="17"/>
      <c r="AQ662" s="17"/>
      <c r="BA662" s="17"/>
      <c r="BB662" s="17"/>
      <c r="BC662" s="17"/>
      <c r="BD662" s="17"/>
    </row>
    <row r="663" spans="40:56" x14ac:dyDescent="0.2">
      <c r="AN663" s="17"/>
      <c r="AO663" s="17"/>
      <c r="AP663" s="17"/>
      <c r="AQ663" s="17"/>
      <c r="BA663" s="17"/>
      <c r="BB663" s="17"/>
      <c r="BC663" s="17"/>
      <c r="BD663" s="17"/>
    </row>
    <row r="664" spans="40:56" x14ac:dyDescent="0.2">
      <c r="AN664" s="17"/>
      <c r="AO664" s="17"/>
      <c r="AP664" s="17"/>
      <c r="AQ664" s="17"/>
      <c r="BA664" s="17"/>
      <c r="BB664" s="17"/>
      <c r="BC664" s="17"/>
      <c r="BD664" s="17"/>
    </row>
    <row r="665" spans="40:56" x14ac:dyDescent="0.2">
      <c r="AN665" s="17"/>
      <c r="AO665" s="17"/>
      <c r="AP665" s="17"/>
      <c r="AQ665" s="17"/>
      <c r="BA665" s="17"/>
      <c r="BB665" s="17"/>
      <c r="BC665" s="17"/>
      <c r="BD665" s="17"/>
    </row>
    <row r="666" spans="40:56" x14ac:dyDescent="0.2">
      <c r="AN666" s="17"/>
      <c r="AO666" s="17"/>
      <c r="AP666" s="17"/>
      <c r="AQ666" s="17"/>
      <c r="BA666" s="17"/>
      <c r="BB666" s="17"/>
      <c r="BC666" s="17"/>
      <c r="BD666" s="17"/>
    </row>
    <row r="667" spans="40:56" x14ac:dyDescent="0.2">
      <c r="AN667" s="17"/>
      <c r="AO667" s="17"/>
      <c r="AP667" s="17"/>
      <c r="AQ667" s="17"/>
      <c r="BA667" s="17"/>
      <c r="BB667" s="17"/>
      <c r="BC667" s="17"/>
      <c r="BD667" s="17"/>
    </row>
    <row r="668" spans="40:56" x14ac:dyDescent="0.2">
      <c r="AN668" s="17"/>
      <c r="AO668" s="17"/>
      <c r="AP668" s="17"/>
      <c r="AQ668" s="17"/>
      <c r="BA668" s="17"/>
      <c r="BB668" s="17"/>
      <c r="BC668" s="17"/>
      <c r="BD668" s="17"/>
    </row>
    <row r="669" spans="40:56" x14ac:dyDescent="0.2">
      <c r="AN669" s="17"/>
      <c r="AO669" s="17"/>
      <c r="AP669" s="17"/>
      <c r="AQ669" s="17"/>
      <c r="BA669" s="17"/>
      <c r="BB669" s="17"/>
      <c r="BC669" s="17"/>
      <c r="BD669" s="17"/>
    </row>
    <row r="670" spans="40:56" x14ac:dyDescent="0.2">
      <c r="AN670" s="17"/>
      <c r="AO670" s="17"/>
      <c r="AP670" s="17"/>
      <c r="AQ670" s="17"/>
      <c r="BA670" s="17"/>
      <c r="BB670" s="17"/>
      <c r="BC670" s="17"/>
      <c r="BD670" s="17"/>
    </row>
    <row r="671" spans="40:56" x14ac:dyDescent="0.2">
      <c r="AN671" s="17"/>
      <c r="AO671" s="17"/>
      <c r="AP671" s="17"/>
      <c r="AQ671" s="17"/>
      <c r="BA671" s="17"/>
      <c r="BB671" s="17"/>
      <c r="BC671" s="17"/>
      <c r="BD671" s="17"/>
    </row>
    <row r="672" spans="40:56" x14ac:dyDescent="0.2">
      <c r="AN672" s="17"/>
      <c r="AO672" s="17"/>
      <c r="AP672" s="17"/>
      <c r="AQ672" s="17"/>
      <c r="BA672" s="17"/>
      <c r="BB672" s="17"/>
      <c r="BC672" s="17"/>
      <c r="BD672" s="17"/>
    </row>
    <row r="673" spans="40:56" x14ac:dyDescent="0.2">
      <c r="AN673" s="17"/>
      <c r="AO673" s="17"/>
      <c r="AP673" s="17"/>
      <c r="AQ673" s="17"/>
      <c r="BA673" s="17"/>
      <c r="BB673" s="17"/>
      <c r="BC673" s="17"/>
      <c r="BD673" s="17"/>
    </row>
    <row r="674" spans="40:56" x14ac:dyDescent="0.2">
      <c r="AN674" s="17"/>
      <c r="AO674" s="17"/>
      <c r="AP674" s="17"/>
      <c r="AQ674" s="17"/>
      <c r="BA674" s="17"/>
      <c r="BB674" s="17"/>
      <c r="BC674" s="17"/>
      <c r="BD674" s="17"/>
    </row>
    <row r="675" spans="40:56" x14ac:dyDescent="0.2">
      <c r="AN675" s="17"/>
      <c r="AO675" s="17"/>
      <c r="AP675" s="17"/>
      <c r="AQ675" s="17"/>
      <c r="BA675" s="17"/>
      <c r="BB675" s="17"/>
      <c r="BC675" s="17"/>
      <c r="BD675" s="17"/>
    </row>
    <row r="676" spans="40:56" x14ac:dyDescent="0.2">
      <c r="AN676" s="17"/>
      <c r="AO676" s="17"/>
      <c r="AP676" s="17"/>
      <c r="AQ676" s="17"/>
      <c r="BA676" s="17"/>
      <c r="BB676" s="17"/>
      <c r="BC676" s="17"/>
      <c r="BD676" s="17"/>
    </row>
    <row r="677" spans="40:56" x14ac:dyDescent="0.2">
      <c r="AN677" s="17"/>
      <c r="AO677" s="17"/>
      <c r="AP677" s="17"/>
      <c r="AQ677" s="17"/>
      <c r="BA677" s="17"/>
      <c r="BB677" s="17"/>
      <c r="BC677" s="17"/>
      <c r="BD677" s="17"/>
    </row>
    <row r="678" spans="40:56" x14ac:dyDescent="0.2">
      <c r="AN678" s="17"/>
      <c r="AO678" s="17"/>
      <c r="AP678" s="17"/>
      <c r="AQ678" s="17"/>
      <c r="BA678" s="17"/>
      <c r="BB678" s="17"/>
      <c r="BC678" s="17"/>
      <c r="BD678" s="17"/>
    </row>
    <row r="679" spans="40:56" x14ac:dyDescent="0.2">
      <c r="AN679" s="17"/>
      <c r="AO679" s="17"/>
      <c r="AP679" s="17"/>
      <c r="AQ679" s="17"/>
      <c r="BA679" s="17"/>
      <c r="BB679" s="17"/>
      <c r="BC679" s="17"/>
      <c r="BD679" s="17"/>
    </row>
    <row r="680" spans="40:56" x14ac:dyDescent="0.2">
      <c r="AN680" s="17"/>
      <c r="AO680" s="17"/>
      <c r="AP680" s="17"/>
      <c r="AQ680" s="17"/>
      <c r="BA680" s="17"/>
      <c r="BB680" s="17"/>
      <c r="BC680" s="17"/>
      <c r="BD680" s="17"/>
    </row>
    <row r="681" spans="40:56" x14ac:dyDescent="0.2">
      <c r="AN681" s="17"/>
      <c r="AO681" s="17"/>
      <c r="AP681" s="17"/>
      <c r="AQ681" s="17"/>
      <c r="BA681" s="17"/>
      <c r="BB681" s="17"/>
      <c r="BC681" s="17"/>
      <c r="BD681" s="17"/>
    </row>
    <row r="682" spans="40:56" x14ac:dyDescent="0.2">
      <c r="AN682" s="17"/>
      <c r="AO682" s="17"/>
      <c r="AP682" s="17"/>
      <c r="AQ682" s="17"/>
      <c r="BA682" s="17"/>
      <c r="BB682" s="17"/>
      <c r="BC682" s="17"/>
      <c r="BD682" s="17"/>
    </row>
    <row r="683" spans="40:56" x14ac:dyDescent="0.2">
      <c r="AN683" s="17"/>
      <c r="AO683" s="17"/>
      <c r="AP683" s="17"/>
      <c r="AQ683" s="17"/>
      <c r="BA683" s="17"/>
      <c r="BB683" s="17"/>
      <c r="BC683" s="17"/>
      <c r="BD683" s="17"/>
    </row>
    <row r="684" spans="40:56" x14ac:dyDescent="0.2">
      <c r="AN684" s="17"/>
      <c r="AO684" s="17"/>
      <c r="AP684" s="17"/>
      <c r="AQ684" s="17"/>
      <c r="BA684" s="17"/>
      <c r="BB684" s="17"/>
      <c r="BC684" s="17"/>
      <c r="BD684" s="17"/>
    </row>
    <row r="685" spans="40:56" x14ac:dyDescent="0.2">
      <c r="AN685" s="17"/>
      <c r="AO685" s="17"/>
      <c r="AP685" s="17"/>
      <c r="AQ685" s="17"/>
      <c r="BA685" s="17"/>
      <c r="BB685" s="17"/>
      <c r="BC685" s="17"/>
      <c r="BD685" s="17"/>
    </row>
    <row r="686" spans="40:56" x14ac:dyDescent="0.2">
      <c r="AN686" s="17"/>
      <c r="AO686" s="17"/>
      <c r="AP686" s="17"/>
      <c r="AQ686" s="17"/>
      <c r="BA686" s="17"/>
      <c r="BB686" s="17"/>
      <c r="BC686" s="17"/>
      <c r="BD686" s="17"/>
    </row>
    <row r="687" spans="40:56" x14ac:dyDescent="0.2">
      <c r="AN687" s="17"/>
      <c r="AO687" s="17"/>
      <c r="AP687" s="17"/>
      <c r="AQ687" s="17"/>
      <c r="BA687" s="17"/>
      <c r="BB687" s="17"/>
      <c r="BC687" s="17"/>
      <c r="BD687" s="17"/>
    </row>
    <row r="688" spans="40:56" x14ac:dyDescent="0.2">
      <c r="AN688" s="17"/>
      <c r="AO688" s="17"/>
      <c r="AP688" s="17"/>
      <c r="AQ688" s="17"/>
      <c r="BA688" s="17"/>
      <c r="BB688" s="17"/>
      <c r="BC688" s="17"/>
      <c r="BD688" s="17"/>
    </row>
    <row r="689" spans="40:56" x14ac:dyDescent="0.2">
      <c r="AN689" s="17"/>
      <c r="AO689" s="17"/>
      <c r="AP689" s="17"/>
      <c r="AQ689" s="17"/>
      <c r="BA689" s="17"/>
      <c r="BB689" s="17"/>
      <c r="BC689" s="17"/>
      <c r="BD689" s="17"/>
    </row>
    <row r="690" spans="40:56" x14ac:dyDescent="0.2">
      <c r="AN690" s="17"/>
      <c r="AO690" s="17"/>
      <c r="AP690" s="17"/>
      <c r="AQ690" s="17"/>
      <c r="BA690" s="17"/>
      <c r="BB690" s="17"/>
      <c r="BC690" s="17"/>
      <c r="BD690" s="17"/>
    </row>
    <row r="691" spans="40:56" x14ac:dyDescent="0.2">
      <c r="AN691" s="17"/>
      <c r="AO691" s="17"/>
      <c r="AP691" s="17"/>
      <c r="AQ691" s="17"/>
      <c r="BA691" s="17"/>
      <c r="BB691" s="17"/>
      <c r="BC691" s="17"/>
      <c r="BD691" s="17"/>
    </row>
    <row r="692" spans="40:56" x14ac:dyDescent="0.2">
      <c r="AN692" s="17"/>
      <c r="AO692" s="17"/>
      <c r="AP692" s="17"/>
      <c r="AQ692" s="17"/>
      <c r="BA692" s="17"/>
      <c r="BB692" s="17"/>
      <c r="BC692" s="17"/>
      <c r="BD692" s="17"/>
    </row>
    <row r="693" spans="40:56" x14ac:dyDescent="0.2">
      <c r="AN693" s="17"/>
      <c r="AO693" s="17"/>
      <c r="AP693" s="17"/>
      <c r="AQ693" s="17"/>
      <c r="BA693" s="17"/>
      <c r="BB693" s="17"/>
      <c r="BC693" s="17"/>
      <c r="BD693" s="17"/>
    </row>
    <row r="694" spans="40:56" x14ac:dyDescent="0.2">
      <c r="AN694" s="17"/>
      <c r="AO694" s="17"/>
      <c r="AP694" s="17"/>
      <c r="AQ694" s="17"/>
      <c r="BA694" s="17"/>
      <c r="BB694" s="17"/>
      <c r="BC694" s="17"/>
      <c r="BD694" s="17"/>
    </row>
    <row r="695" spans="40:56" x14ac:dyDescent="0.2">
      <c r="AN695" s="17"/>
      <c r="AO695" s="17"/>
      <c r="AP695" s="17"/>
      <c r="AQ695" s="17"/>
      <c r="BA695" s="17"/>
      <c r="BB695" s="17"/>
      <c r="BC695" s="17"/>
      <c r="BD695" s="17"/>
    </row>
    <row r="696" spans="40:56" x14ac:dyDescent="0.2">
      <c r="AN696" s="17"/>
      <c r="AO696" s="17"/>
      <c r="AP696" s="17"/>
      <c r="AQ696" s="17"/>
      <c r="BA696" s="17"/>
      <c r="BB696" s="17"/>
      <c r="BC696" s="17"/>
      <c r="BD696" s="17"/>
    </row>
    <row r="697" spans="40:56" x14ac:dyDescent="0.2">
      <c r="AN697" s="17"/>
      <c r="AO697" s="17"/>
      <c r="AP697" s="17"/>
      <c r="AQ697" s="17"/>
      <c r="BA697" s="17"/>
      <c r="BB697" s="17"/>
      <c r="BC697" s="17"/>
      <c r="BD697" s="17"/>
    </row>
    <row r="698" spans="40:56" x14ac:dyDescent="0.2">
      <c r="AN698" s="17"/>
      <c r="AO698" s="17"/>
      <c r="AP698" s="17"/>
      <c r="AQ698" s="17"/>
      <c r="BA698" s="17"/>
      <c r="BB698" s="17"/>
      <c r="BC698" s="17"/>
      <c r="BD698" s="17"/>
    </row>
    <row r="699" spans="40:56" x14ac:dyDescent="0.2">
      <c r="AN699" s="17"/>
      <c r="AO699" s="17"/>
      <c r="AP699" s="17"/>
      <c r="AQ699" s="17"/>
      <c r="BA699" s="17"/>
      <c r="BB699" s="17"/>
      <c r="BC699" s="17"/>
      <c r="BD699" s="17"/>
    </row>
    <row r="700" spans="40:56" x14ac:dyDescent="0.2">
      <c r="AN700" s="17"/>
      <c r="AO700" s="17"/>
      <c r="AP700" s="17"/>
      <c r="AQ700" s="17"/>
      <c r="BA700" s="17"/>
      <c r="BB700" s="17"/>
      <c r="BC700" s="17"/>
      <c r="BD700" s="17"/>
    </row>
    <row r="701" spans="40:56" x14ac:dyDescent="0.2">
      <c r="AN701" s="17"/>
      <c r="AO701" s="17"/>
      <c r="AP701" s="17"/>
      <c r="AQ701" s="17"/>
      <c r="BA701" s="17"/>
      <c r="BB701" s="17"/>
      <c r="BC701" s="17"/>
      <c r="BD701" s="17"/>
    </row>
    <row r="702" spans="40:56" x14ac:dyDescent="0.2">
      <c r="AN702" s="17"/>
      <c r="AO702" s="17"/>
      <c r="AP702" s="17"/>
      <c r="AQ702" s="17"/>
      <c r="BA702" s="17"/>
      <c r="BB702" s="17"/>
      <c r="BC702" s="17"/>
      <c r="BD702" s="17"/>
    </row>
    <row r="703" spans="40:56" x14ac:dyDescent="0.2">
      <c r="AN703" s="17"/>
      <c r="AO703" s="17"/>
      <c r="AP703" s="17"/>
      <c r="AQ703" s="17"/>
      <c r="BA703" s="17"/>
      <c r="BB703" s="17"/>
      <c r="BC703" s="17"/>
      <c r="BD703" s="17"/>
    </row>
    <row r="704" spans="40:56" x14ac:dyDescent="0.2">
      <c r="AN704" s="17"/>
      <c r="AO704" s="17"/>
      <c r="AP704" s="17"/>
      <c r="AQ704" s="17"/>
      <c r="BA704" s="17"/>
      <c r="BB704" s="17"/>
      <c r="BC704" s="17"/>
      <c r="BD704" s="17"/>
    </row>
    <row r="705" spans="40:56" x14ac:dyDescent="0.2">
      <c r="AN705" s="17"/>
      <c r="AO705" s="17"/>
      <c r="AP705" s="17"/>
      <c r="AQ705" s="17"/>
      <c r="BA705" s="17"/>
      <c r="BB705" s="17"/>
      <c r="BC705" s="17"/>
      <c r="BD705" s="17"/>
    </row>
    <row r="706" spans="40:56" x14ac:dyDescent="0.2">
      <c r="AN706" s="17"/>
      <c r="AO706" s="17"/>
      <c r="AP706" s="17"/>
      <c r="AQ706" s="17"/>
      <c r="BA706" s="17"/>
      <c r="BB706" s="17"/>
      <c r="BC706" s="17"/>
      <c r="BD706" s="17"/>
    </row>
    <row r="707" spans="40:56" x14ac:dyDescent="0.2">
      <c r="AN707" s="17"/>
      <c r="AO707" s="17"/>
      <c r="AP707" s="17"/>
      <c r="AQ707" s="17"/>
      <c r="BA707" s="17"/>
      <c r="BB707" s="17"/>
      <c r="BC707" s="17"/>
      <c r="BD707" s="17"/>
    </row>
    <row r="708" spans="40:56" x14ac:dyDescent="0.2">
      <c r="AN708" s="17"/>
      <c r="AO708" s="17"/>
      <c r="AP708" s="17"/>
      <c r="AQ708" s="17"/>
      <c r="BA708" s="17"/>
      <c r="BB708" s="17"/>
      <c r="BC708" s="17"/>
      <c r="BD708" s="17"/>
    </row>
    <row r="709" spans="40:56" x14ac:dyDescent="0.2">
      <c r="AN709" s="17"/>
      <c r="AO709" s="17"/>
      <c r="AP709" s="17"/>
      <c r="AQ709" s="17"/>
      <c r="BA709" s="17"/>
      <c r="BB709" s="17"/>
      <c r="BC709" s="17"/>
      <c r="BD709" s="17"/>
    </row>
    <row r="710" spans="40:56" x14ac:dyDescent="0.2">
      <c r="AN710" s="17"/>
      <c r="AO710" s="17"/>
      <c r="AP710" s="17"/>
      <c r="AQ710" s="17"/>
      <c r="BA710" s="17"/>
      <c r="BB710" s="17"/>
      <c r="BC710" s="17"/>
      <c r="BD710" s="17"/>
    </row>
    <row r="711" spans="40:56" x14ac:dyDescent="0.2">
      <c r="AN711" s="17"/>
      <c r="AO711" s="17"/>
      <c r="AP711" s="17"/>
      <c r="AQ711" s="17"/>
      <c r="BA711" s="17"/>
      <c r="BB711" s="17"/>
      <c r="BC711" s="17"/>
      <c r="BD711" s="17"/>
    </row>
    <row r="712" spans="40:56" x14ac:dyDescent="0.2">
      <c r="AN712" s="17"/>
      <c r="AO712" s="17"/>
      <c r="AP712" s="17"/>
      <c r="AQ712" s="17"/>
      <c r="BA712" s="17"/>
      <c r="BB712" s="17"/>
      <c r="BC712" s="17"/>
      <c r="BD712" s="17"/>
    </row>
    <row r="713" spans="40:56" x14ac:dyDescent="0.2">
      <c r="AN713" s="17"/>
      <c r="AO713" s="17"/>
      <c r="AP713" s="17"/>
      <c r="AQ713" s="17"/>
      <c r="BA713" s="17"/>
      <c r="BB713" s="17"/>
      <c r="BC713" s="17"/>
      <c r="BD713" s="17"/>
    </row>
    <row r="714" spans="40:56" x14ac:dyDescent="0.2">
      <c r="AN714" s="17"/>
      <c r="AO714" s="17"/>
      <c r="AP714" s="17"/>
      <c r="AQ714" s="17"/>
      <c r="BA714" s="17"/>
      <c r="BB714" s="17"/>
      <c r="BC714" s="17"/>
      <c r="BD714" s="17"/>
    </row>
    <row r="715" spans="40:56" x14ac:dyDescent="0.2">
      <c r="AN715" s="17"/>
      <c r="AO715" s="17"/>
      <c r="AP715" s="17"/>
      <c r="AQ715" s="17"/>
      <c r="BA715" s="17"/>
      <c r="BB715" s="17"/>
      <c r="BC715" s="17"/>
      <c r="BD715" s="17"/>
    </row>
    <row r="716" spans="40:56" x14ac:dyDescent="0.2">
      <c r="AN716" s="17"/>
      <c r="AO716" s="17"/>
      <c r="AP716" s="17"/>
      <c r="AQ716" s="17"/>
      <c r="BA716" s="17"/>
      <c r="BB716" s="17"/>
      <c r="BC716" s="17"/>
      <c r="BD716" s="17"/>
    </row>
    <row r="717" spans="40:56" x14ac:dyDescent="0.2">
      <c r="AN717" s="17"/>
      <c r="AO717" s="17"/>
      <c r="AP717" s="17"/>
      <c r="AQ717" s="17"/>
      <c r="BA717" s="17"/>
      <c r="BB717" s="17"/>
      <c r="BC717" s="17"/>
      <c r="BD717" s="17"/>
    </row>
    <row r="718" spans="40:56" x14ac:dyDescent="0.2">
      <c r="AN718" s="17"/>
      <c r="AO718" s="17"/>
      <c r="AP718" s="17"/>
      <c r="AQ718" s="17"/>
      <c r="BA718" s="17"/>
      <c r="BB718" s="17"/>
      <c r="BC718" s="17"/>
      <c r="BD718" s="17"/>
    </row>
    <row r="719" spans="40:56" x14ac:dyDescent="0.2">
      <c r="AN719" s="17"/>
      <c r="AO719" s="17"/>
      <c r="AP719" s="17"/>
      <c r="AQ719" s="17"/>
      <c r="BA719" s="17"/>
      <c r="BB719" s="17"/>
      <c r="BC719" s="17"/>
      <c r="BD719" s="17"/>
    </row>
    <row r="720" spans="40:56" x14ac:dyDescent="0.2">
      <c r="AN720" s="17"/>
      <c r="AO720" s="17"/>
      <c r="AP720" s="17"/>
      <c r="AQ720" s="17"/>
      <c r="BA720" s="17"/>
      <c r="BB720" s="17"/>
      <c r="BC720" s="17"/>
      <c r="BD720" s="17"/>
    </row>
    <row r="721" spans="40:56" x14ac:dyDescent="0.2">
      <c r="AN721" s="17"/>
      <c r="AO721" s="17"/>
      <c r="AP721" s="17"/>
      <c r="AQ721" s="17"/>
      <c r="BA721" s="17"/>
      <c r="BB721" s="17"/>
      <c r="BC721" s="17"/>
      <c r="BD721" s="17"/>
    </row>
    <row r="722" spans="40:56" x14ac:dyDescent="0.2">
      <c r="AN722" s="17"/>
      <c r="AO722" s="17"/>
      <c r="AP722" s="17"/>
      <c r="AQ722" s="17"/>
      <c r="BA722" s="17"/>
      <c r="BB722" s="17"/>
      <c r="BC722" s="17"/>
      <c r="BD722" s="17"/>
    </row>
    <row r="723" spans="40:56" x14ac:dyDescent="0.2">
      <c r="AN723" s="17"/>
      <c r="AO723" s="17"/>
      <c r="AP723" s="17"/>
      <c r="AQ723" s="17"/>
      <c r="BA723" s="17"/>
      <c r="BB723" s="17"/>
      <c r="BC723" s="17"/>
      <c r="BD723" s="17"/>
    </row>
    <row r="724" spans="40:56" x14ac:dyDescent="0.2">
      <c r="AN724" s="17"/>
      <c r="AO724" s="17"/>
      <c r="AP724" s="17"/>
      <c r="AQ724" s="17"/>
      <c r="BA724" s="17"/>
      <c r="BB724" s="17"/>
      <c r="BC724" s="17"/>
      <c r="BD724" s="17"/>
    </row>
    <row r="725" spans="40:56" x14ac:dyDescent="0.2">
      <c r="AN725" s="17"/>
      <c r="AO725" s="17"/>
      <c r="AP725" s="17"/>
      <c r="AQ725" s="17"/>
      <c r="BA725" s="17"/>
      <c r="BB725" s="17"/>
      <c r="BC725" s="17"/>
      <c r="BD725" s="17"/>
    </row>
    <row r="726" spans="40:56" x14ac:dyDescent="0.2">
      <c r="AN726" s="17"/>
      <c r="AO726" s="17"/>
      <c r="AP726" s="17"/>
      <c r="AQ726" s="17"/>
      <c r="BA726" s="17"/>
      <c r="BB726" s="17"/>
      <c r="BC726" s="17"/>
      <c r="BD726" s="17"/>
    </row>
    <row r="727" spans="40:56" x14ac:dyDescent="0.2">
      <c r="AN727" s="17"/>
      <c r="AO727" s="17"/>
      <c r="AP727" s="17"/>
      <c r="AQ727" s="17"/>
      <c r="BA727" s="17"/>
      <c r="BB727" s="17"/>
      <c r="BC727" s="17"/>
      <c r="BD727" s="17"/>
    </row>
    <row r="728" spans="40:56" x14ac:dyDescent="0.2">
      <c r="AN728" s="17"/>
      <c r="AO728" s="17"/>
      <c r="AP728" s="17"/>
      <c r="AQ728" s="17"/>
      <c r="BA728" s="17"/>
      <c r="BB728" s="17"/>
      <c r="BC728" s="17"/>
      <c r="BD728" s="17"/>
    </row>
    <row r="729" spans="40:56" x14ac:dyDescent="0.2">
      <c r="AN729" s="17"/>
      <c r="AO729" s="17"/>
      <c r="AP729" s="17"/>
      <c r="AQ729" s="17"/>
      <c r="BA729" s="17"/>
      <c r="BB729" s="17"/>
      <c r="BC729" s="17"/>
      <c r="BD729" s="17"/>
    </row>
    <row r="730" spans="40:56" x14ac:dyDescent="0.2">
      <c r="AN730" s="17"/>
      <c r="AO730" s="17"/>
      <c r="AP730" s="17"/>
      <c r="AQ730" s="17"/>
      <c r="BA730" s="17"/>
      <c r="BB730" s="17"/>
      <c r="BC730" s="17"/>
      <c r="BD730" s="17"/>
    </row>
    <row r="731" spans="40:56" x14ac:dyDescent="0.2">
      <c r="AN731" s="17"/>
      <c r="AO731" s="17"/>
      <c r="AP731" s="17"/>
      <c r="AQ731" s="17"/>
      <c r="BA731" s="17"/>
      <c r="BB731" s="17"/>
      <c r="BC731" s="17"/>
      <c r="BD731" s="17"/>
    </row>
    <row r="732" spans="40:56" x14ac:dyDescent="0.2">
      <c r="AN732" s="17"/>
      <c r="AO732" s="17"/>
      <c r="AP732" s="17"/>
      <c r="AQ732" s="17"/>
      <c r="BA732" s="17"/>
      <c r="BB732" s="17"/>
      <c r="BC732" s="17"/>
      <c r="BD732" s="17"/>
    </row>
    <row r="733" spans="40:56" x14ac:dyDescent="0.2">
      <c r="AN733" s="17"/>
      <c r="AO733" s="17"/>
      <c r="AP733" s="17"/>
      <c r="AQ733" s="17"/>
      <c r="BA733" s="17"/>
      <c r="BB733" s="17"/>
      <c r="BC733" s="17"/>
      <c r="BD733" s="17"/>
    </row>
    <row r="734" spans="40:56" x14ac:dyDescent="0.2">
      <c r="AN734" s="17"/>
      <c r="AO734" s="17"/>
      <c r="AP734" s="17"/>
      <c r="AQ734" s="17"/>
      <c r="BA734" s="17"/>
      <c r="BB734" s="17"/>
      <c r="BC734" s="17"/>
      <c r="BD734" s="17"/>
    </row>
    <row r="735" spans="40:56" x14ac:dyDescent="0.2">
      <c r="AN735" s="17"/>
      <c r="AO735" s="17"/>
      <c r="AP735" s="17"/>
      <c r="AQ735" s="17"/>
      <c r="BA735" s="17"/>
      <c r="BB735" s="17"/>
      <c r="BC735" s="17"/>
      <c r="BD735" s="17"/>
    </row>
    <row r="736" spans="40:56" x14ac:dyDescent="0.2">
      <c r="AN736" s="17"/>
      <c r="AO736" s="17"/>
      <c r="AP736" s="17"/>
      <c r="AQ736" s="17"/>
      <c r="BA736" s="17"/>
      <c r="BB736" s="17"/>
      <c r="BC736" s="17"/>
      <c r="BD736" s="17"/>
    </row>
    <row r="737" spans="40:56" x14ac:dyDescent="0.2">
      <c r="AN737" s="17"/>
      <c r="AO737" s="17"/>
      <c r="AP737" s="17"/>
      <c r="AQ737" s="17"/>
      <c r="BA737" s="17"/>
      <c r="BB737" s="17"/>
      <c r="BC737" s="17"/>
      <c r="BD737" s="17"/>
    </row>
    <row r="738" spans="40:56" x14ac:dyDescent="0.2">
      <c r="AN738" s="17"/>
      <c r="AO738" s="17"/>
      <c r="AP738" s="17"/>
      <c r="AQ738" s="17"/>
      <c r="BA738" s="17"/>
      <c r="BB738" s="17"/>
      <c r="BC738" s="17"/>
      <c r="BD738" s="17"/>
    </row>
    <row r="739" spans="40:56" x14ac:dyDescent="0.2">
      <c r="AN739" s="17"/>
      <c r="AO739" s="17"/>
      <c r="AP739" s="17"/>
      <c r="AQ739" s="17"/>
      <c r="BA739" s="17"/>
      <c r="BB739" s="17"/>
      <c r="BC739" s="17"/>
      <c r="BD739" s="17"/>
    </row>
    <row r="740" spans="40:56" x14ac:dyDescent="0.2">
      <c r="AN740" s="17"/>
      <c r="AO740" s="17"/>
      <c r="AP740" s="17"/>
      <c r="AQ740" s="17"/>
      <c r="BA740" s="17"/>
      <c r="BB740" s="17"/>
      <c r="BC740" s="17"/>
      <c r="BD740" s="17"/>
    </row>
    <row r="741" spans="40:56" x14ac:dyDescent="0.2">
      <c r="AN741" s="17"/>
      <c r="AO741" s="17"/>
      <c r="AP741" s="17"/>
      <c r="AQ741" s="17"/>
      <c r="BA741" s="17"/>
      <c r="BB741" s="17"/>
      <c r="BC741" s="17"/>
      <c r="BD741" s="17"/>
    </row>
    <row r="742" spans="40:56" x14ac:dyDescent="0.2">
      <c r="AN742" s="17"/>
      <c r="AO742" s="17"/>
      <c r="AP742" s="17"/>
      <c r="AQ742" s="17"/>
      <c r="BA742" s="17"/>
      <c r="BB742" s="17"/>
      <c r="BC742" s="17"/>
      <c r="BD742" s="17"/>
    </row>
    <row r="743" spans="40:56" x14ac:dyDescent="0.2">
      <c r="AN743" s="17"/>
      <c r="AO743" s="17"/>
      <c r="AP743" s="17"/>
      <c r="AQ743" s="17"/>
      <c r="BA743" s="17"/>
      <c r="BB743" s="17"/>
      <c r="BC743" s="17"/>
      <c r="BD743" s="17"/>
    </row>
    <row r="744" spans="40:56" x14ac:dyDescent="0.2">
      <c r="AN744" s="17"/>
      <c r="AO744" s="17"/>
      <c r="AP744" s="17"/>
      <c r="AQ744" s="17"/>
      <c r="BA744" s="17"/>
      <c r="BB744" s="17"/>
      <c r="BC744" s="17"/>
      <c r="BD744" s="17"/>
    </row>
    <row r="745" spans="40:56" x14ac:dyDescent="0.2">
      <c r="AN745" s="17"/>
      <c r="AO745" s="17"/>
      <c r="AP745" s="17"/>
      <c r="AQ745" s="17"/>
      <c r="BA745" s="17"/>
      <c r="BB745" s="17"/>
      <c r="BC745" s="17"/>
      <c r="BD745" s="17"/>
    </row>
    <row r="746" spans="40:56" x14ac:dyDescent="0.2">
      <c r="AN746" s="17"/>
      <c r="AO746" s="17"/>
      <c r="AP746" s="17"/>
      <c r="AQ746" s="17"/>
      <c r="BA746" s="17"/>
      <c r="BB746" s="17"/>
      <c r="BC746" s="17"/>
      <c r="BD746" s="17"/>
    </row>
    <row r="747" spans="40:56" x14ac:dyDescent="0.2">
      <c r="AN747" s="17"/>
      <c r="AO747" s="17"/>
      <c r="AP747" s="17"/>
      <c r="AQ747" s="17"/>
      <c r="BA747" s="17"/>
      <c r="BB747" s="17"/>
      <c r="BC747" s="17"/>
      <c r="BD747" s="17"/>
    </row>
    <row r="748" spans="40:56" x14ac:dyDescent="0.2">
      <c r="AN748" s="17"/>
      <c r="AO748" s="17"/>
      <c r="AP748" s="17"/>
      <c r="AQ748" s="17"/>
      <c r="BA748" s="17"/>
      <c r="BB748" s="17"/>
      <c r="BC748" s="17"/>
      <c r="BD748" s="17"/>
    </row>
    <row r="749" spans="40:56" x14ac:dyDescent="0.2">
      <c r="AN749" s="17"/>
      <c r="AO749" s="17"/>
      <c r="AP749" s="17"/>
      <c r="AQ749" s="17"/>
      <c r="BA749" s="17"/>
      <c r="BB749" s="17"/>
      <c r="BC749" s="17"/>
      <c r="BD749" s="17"/>
    </row>
    <row r="750" spans="40:56" x14ac:dyDescent="0.2">
      <c r="AN750" s="17"/>
      <c r="AO750" s="17"/>
      <c r="AP750" s="17"/>
      <c r="AQ750" s="17"/>
      <c r="BA750" s="17"/>
      <c r="BB750" s="17"/>
      <c r="BC750" s="17"/>
      <c r="BD750" s="17"/>
    </row>
    <row r="751" spans="40:56" x14ac:dyDescent="0.2">
      <c r="AN751" s="17"/>
      <c r="AO751" s="17"/>
      <c r="AP751" s="17"/>
      <c r="AQ751" s="17"/>
      <c r="BA751" s="17"/>
      <c r="BB751" s="17"/>
      <c r="BC751" s="17"/>
      <c r="BD751" s="17"/>
    </row>
    <row r="752" spans="40:56" x14ac:dyDescent="0.2">
      <c r="AN752" s="17"/>
      <c r="AO752" s="17"/>
      <c r="AP752" s="17"/>
      <c r="AQ752" s="17"/>
      <c r="BA752" s="17"/>
      <c r="BB752" s="17"/>
      <c r="BC752" s="17"/>
      <c r="BD752" s="17"/>
    </row>
    <row r="753" spans="40:56" x14ac:dyDescent="0.2">
      <c r="AN753" s="17"/>
      <c r="AO753" s="17"/>
      <c r="AP753" s="17"/>
      <c r="AQ753" s="17"/>
      <c r="BA753" s="17"/>
      <c r="BB753" s="17"/>
      <c r="BC753" s="17"/>
      <c r="BD753" s="17"/>
    </row>
    <row r="754" spans="40:56" x14ac:dyDescent="0.2">
      <c r="AN754" s="17"/>
      <c r="AO754" s="17"/>
      <c r="AP754" s="17"/>
      <c r="AQ754" s="17"/>
      <c r="BA754" s="17"/>
      <c r="BB754" s="17"/>
      <c r="BC754" s="17"/>
      <c r="BD754" s="17"/>
    </row>
    <row r="755" spans="40:56" x14ac:dyDescent="0.2">
      <c r="AN755" s="17"/>
      <c r="AO755" s="17"/>
      <c r="AP755" s="17"/>
      <c r="AQ755" s="17"/>
      <c r="BA755" s="17"/>
      <c r="BB755" s="17"/>
      <c r="BC755" s="17"/>
      <c r="BD755" s="17"/>
    </row>
    <row r="756" spans="40:56" x14ac:dyDescent="0.2">
      <c r="AN756" s="17"/>
      <c r="AO756" s="17"/>
      <c r="AP756" s="17"/>
      <c r="AQ756" s="17"/>
      <c r="BA756" s="17"/>
      <c r="BB756" s="17"/>
      <c r="BC756" s="17"/>
      <c r="BD756" s="17"/>
    </row>
    <row r="757" spans="40:56" x14ac:dyDescent="0.2">
      <c r="AN757" s="17"/>
      <c r="AO757" s="17"/>
      <c r="AP757" s="17"/>
      <c r="AQ757" s="17"/>
      <c r="BA757" s="17"/>
      <c r="BB757" s="17"/>
      <c r="BC757" s="17"/>
      <c r="BD757" s="17"/>
    </row>
    <row r="758" spans="40:56" x14ac:dyDescent="0.2">
      <c r="AN758" s="17"/>
      <c r="AO758" s="17"/>
      <c r="AP758" s="17"/>
      <c r="AQ758" s="17"/>
      <c r="BA758" s="17"/>
      <c r="BB758" s="17"/>
      <c r="BC758" s="17"/>
      <c r="BD758" s="17"/>
    </row>
    <row r="759" spans="40:56" x14ac:dyDescent="0.2">
      <c r="AN759" s="17"/>
      <c r="AO759" s="17"/>
      <c r="AP759" s="17"/>
      <c r="AQ759" s="17"/>
      <c r="BA759" s="17"/>
      <c r="BB759" s="17"/>
      <c r="BC759" s="17"/>
      <c r="BD759" s="17"/>
    </row>
    <row r="760" spans="40:56" x14ac:dyDescent="0.2">
      <c r="AN760" s="17"/>
      <c r="AO760" s="17"/>
      <c r="AP760" s="17"/>
      <c r="AQ760" s="17"/>
      <c r="BA760" s="17"/>
      <c r="BB760" s="17"/>
      <c r="BC760" s="17"/>
      <c r="BD760" s="17"/>
    </row>
    <row r="761" spans="40:56" x14ac:dyDescent="0.2">
      <c r="AN761" s="17"/>
      <c r="AO761" s="17"/>
      <c r="AP761" s="17"/>
      <c r="AQ761" s="17"/>
      <c r="BA761" s="17"/>
      <c r="BB761" s="17"/>
      <c r="BC761" s="17"/>
      <c r="BD761" s="17"/>
    </row>
    <row r="762" spans="40:56" x14ac:dyDescent="0.2">
      <c r="AN762" s="17"/>
      <c r="AO762" s="17"/>
      <c r="AP762" s="17"/>
      <c r="AQ762" s="17"/>
      <c r="BA762" s="17"/>
      <c r="BB762" s="17"/>
      <c r="BC762" s="17"/>
      <c r="BD762" s="17"/>
    </row>
    <row r="763" spans="40:56" x14ac:dyDescent="0.2">
      <c r="AN763" s="17"/>
      <c r="AO763" s="17"/>
      <c r="AP763" s="17"/>
      <c r="AQ763" s="17"/>
      <c r="BA763" s="17"/>
      <c r="BB763" s="17"/>
      <c r="BC763" s="17"/>
      <c r="BD763" s="17"/>
    </row>
    <row r="764" spans="40:56" x14ac:dyDescent="0.2">
      <c r="AN764" s="17"/>
      <c r="AO764" s="17"/>
      <c r="AP764" s="17"/>
      <c r="AQ764" s="17"/>
      <c r="BA764" s="17"/>
      <c r="BB764" s="17"/>
      <c r="BC764" s="17"/>
      <c r="BD764" s="17"/>
    </row>
    <row r="765" spans="40:56" x14ac:dyDescent="0.2">
      <c r="AN765" s="17"/>
      <c r="AO765" s="17"/>
      <c r="AP765" s="17"/>
      <c r="AQ765" s="17"/>
      <c r="BA765" s="17"/>
      <c r="BB765" s="17"/>
      <c r="BC765" s="17"/>
      <c r="BD765" s="17"/>
    </row>
    <row r="766" spans="40:56" x14ac:dyDescent="0.2">
      <c r="AN766" s="17"/>
      <c r="AO766" s="17"/>
      <c r="AP766" s="17"/>
      <c r="AQ766" s="17"/>
      <c r="BA766" s="17"/>
      <c r="BB766" s="17"/>
      <c r="BC766" s="17"/>
      <c r="BD766" s="17"/>
    </row>
    <row r="767" spans="40:56" x14ac:dyDescent="0.2">
      <c r="AN767" s="17"/>
      <c r="AO767" s="17"/>
      <c r="AP767" s="17"/>
      <c r="AQ767" s="17"/>
      <c r="BA767" s="17"/>
      <c r="BB767" s="17"/>
      <c r="BC767" s="17"/>
      <c r="BD767" s="17"/>
    </row>
    <row r="768" spans="40:56" x14ac:dyDescent="0.2">
      <c r="AN768" s="17"/>
      <c r="AO768" s="17"/>
      <c r="AP768" s="17"/>
      <c r="AQ768" s="17"/>
      <c r="BA768" s="17"/>
      <c r="BB768" s="17"/>
      <c r="BC768" s="17"/>
      <c r="BD768" s="17"/>
    </row>
    <row r="769" spans="40:56" x14ac:dyDescent="0.2">
      <c r="AN769" s="17"/>
      <c r="AO769" s="17"/>
      <c r="AP769" s="17"/>
      <c r="AQ769" s="17"/>
      <c r="BA769" s="17"/>
      <c r="BB769" s="17"/>
      <c r="BC769" s="17"/>
      <c r="BD769" s="17"/>
    </row>
    <row r="770" spans="40:56" x14ac:dyDescent="0.2">
      <c r="AN770" s="17"/>
      <c r="AO770" s="17"/>
      <c r="AP770" s="17"/>
      <c r="AQ770" s="17"/>
      <c r="BA770" s="17"/>
      <c r="BB770" s="17"/>
      <c r="BC770" s="17"/>
      <c r="BD770" s="17"/>
    </row>
    <row r="771" spans="40:56" x14ac:dyDescent="0.2">
      <c r="AN771" s="17"/>
      <c r="AO771" s="17"/>
      <c r="AP771" s="17"/>
      <c r="AQ771" s="17"/>
      <c r="BA771" s="17"/>
      <c r="BB771" s="17"/>
      <c r="BC771" s="17"/>
      <c r="BD771" s="17"/>
    </row>
    <row r="772" spans="40:56" x14ac:dyDescent="0.2">
      <c r="AN772" s="17"/>
      <c r="AO772" s="17"/>
      <c r="AP772" s="17"/>
      <c r="AQ772" s="17"/>
      <c r="BA772" s="17"/>
      <c r="BB772" s="17"/>
      <c r="BC772" s="17"/>
      <c r="BD772" s="17"/>
    </row>
    <row r="773" spans="40:56" x14ac:dyDescent="0.2">
      <c r="AN773" s="17"/>
      <c r="AO773" s="17"/>
      <c r="AP773" s="17"/>
      <c r="AQ773" s="17"/>
      <c r="BA773" s="17"/>
      <c r="BB773" s="17"/>
      <c r="BC773" s="17"/>
      <c r="BD773" s="17"/>
    </row>
    <row r="774" spans="40:56" x14ac:dyDescent="0.2">
      <c r="AN774" s="17"/>
      <c r="AO774" s="17"/>
      <c r="AP774" s="17"/>
      <c r="AQ774" s="17"/>
      <c r="BA774" s="17"/>
      <c r="BB774" s="17"/>
      <c r="BC774" s="17"/>
      <c r="BD774" s="17"/>
    </row>
    <row r="775" spans="40:56" x14ac:dyDescent="0.2">
      <c r="AN775" s="17"/>
      <c r="AO775" s="17"/>
      <c r="AP775" s="17"/>
      <c r="AQ775" s="17"/>
      <c r="BA775" s="17"/>
      <c r="BB775" s="17"/>
      <c r="BC775" s="17"/>
      <c r="BD775" s="17"/>
    </row>
    <row r="776" spans="40:56" x14ac:dyDescent="0.2">
      <c r="AN776" s="17"/>
      <c r="AO776" s="17"/>
      <c r="AP776" s="17"/>
      <c r="AQ776" s="17"/>
      <c r="BA776" s="17"/>
      <c r="BB776" s="17"/>
      <c r="BC776" s="17"/>
      <c r="BD776" s="17"/>
    </row>
    <row r="777" spans="40:56" x14ac:dyDescent="0.2">
      <c r="AN777" s="17"/>
      <c r="AO777" s="17"/>
      <c r="AP777" s="17"/>
      <c r="AQ777" s="17"/>
      <c r="BA777" s="17"/>
      <c r="BB777" s="17"/>
      <c r="BC777" s="17"/>
      <c r="BD777" s="17"/>
    </row>
    <row r="778" spans="40:56" x14ac:dyDescent="0.2">
      <c r="AN778" s="17"/>
      <c r="AO778" s="17"/>
      <c r="AP778" s="17"/>
      <c r="AQ778" s="17"/>
      <c r="BA778" s="17"/>
      <c r="BB778" s="17"/>
      <c r="BC778" s="17"/>
      <c r="BD778" s="17"/>
    </row>
    <row r="779" spans="40:56" x14ac:dyDescent="0.2">
      <c r="AN779" s="17"/>
      <c r="AO779" s="17"/>
      <c r="AP779" s="17"/>
      <c r="AQ779" s="17"/>
      <c r="BA779" s="17"/>
      <c r="BB779" s="17"/>
      <c r="BC779" s="17"/>
      <c r="BD779" s="17"/>
    </row>
    <row r="780" spans="40:56" x14ac:dyDescent="0.2">
      <c r="AN780" s="17"/>
      <c r="AO780" s="17"/>
      <c r="AP780" s="17"/>
      <c r="AQ780" s="17"/>
      <c r="BA780" s="17"/>
      <c r="BB780" s="17"/>
      <c r="BC780" s="17"/>
      <c r="BD780" s="17"/>
    </row>
    <row r="781" spans="40:56" x14ac:dyDescent="0.2">
      <c r="AN781" s="17"/>
      <c r="AO781" s="17"/>
      <c r="AP781" s="17"/>
      <c r="AQ781" s="17"/>
      <c r="BA781" s="17"/>
      <c r="BB781" s="17"/>
      <c r="BC781" s="17"/>
      <c r="BD781" s="17"/>
    </row>
    <row r="782" spans="40:56" x14ac:dyDescent="0.2">
      <c r="AN782" s="17"/>
      <c r="AO782" s="17"/>
      <c r="AP782" s="17"/>
      <c r="AQ782" s="17"/>
      <c r="BA782" s="17"/>
      <c r="BB782" s="17"/>
      <c r="BC782" s="17"/>
      <c r="BD782" s="17"/>
    </row>
    <row r="783" spans="40:56" x14ac:dyDescent="0.2">
      <c r="AN783" s="17"/>
      <c r="AO783" s="17"/>
      <c r="AP783" s="17"/>
      <c r="AQ783" s="17"/>
      <c r="BA783" s="17"/>
      <c r="BB783" s="17"/>
      <c r="BC783" s="17"/>
      <c r="BD783" s="17"/>
    </row>
    <row r="784" spans="40:56" x14ac:dyDescent="0.2">
      <c r="AN784" s="17"/>
      <c r="AO784" s="17"/>
      <c r="AP784" s="17"/>
      <c r="AQ784" s="17"/>
      <c r="BA784" s="17"/>
      <c r="BB784" s="17"/>
      <c r="BC784" s="17"/>
      <c r="BD784" s="17"/>
    </row>
    <row r="785" spans="40:56" x14ac:dyDescent="0.2">
      <c r="AN785" s="17"/>
      <c r="AO785" s="17"/>
      <c r="AP785" s="17"/>
      <c r="AQ785" s="17"/>
      <c r="BA785" s="17"/>
      <c r="BB785" s="17"/>
      <c r="BC785" s="17"/>
      <c r="BD785" s="17"/>
    </row>
    <row r="786" spans="40:56" x14ac:dyDescent="0.2">
      <c r="AN786" s="17"/>
      <c r="AO786" s="17"/>
      <c r="AP786" s="17"/>
      <c r="AQ786" s="17"/>
      <c r="BA786" s="17"/>
      <c r="BB786" s="17"/>
      <c r="BC786" s="17"/>
      <c r="BD786" s="17"/>
    </row>
    <row r="787" spans="40:56" x14ac:dyDescent="0.2">
      <c r="AN787" s="17"/>
      <c r="AO787" s="17"/>
      <c r="AP787" s="17"/>
      <c r="AQ787" s="17"/>
      <c r="BA787" s="17"/>
      <c r="BB787" s="17"/>
      <c r="BC787" s="17"/>
      <c r="BD787" s="17"/>
    </row>
    <row r="788" spans="40:56" x14ac:dyDescent="0.2">
      <c r="AN788" s="17"/>
      <c r="AO788" s="17"/>
      <c r="AP788" s="17"/>
      <c r="AQ788" s="17"/>
      <c r="BA788" s="17"/>
      <c r="BB788" s="17"/>
      <c r="BC788" s="17"/>
      <c r="BD788" s="17"/>
    </row>
    <row r="789" spans="40:56" x14ac:dyDescent="0.2">
      <c r="AN789" s="17"/>
      <c r="AO789" s="17"/>
      <c r="AP789" s="17"/>
      <c r="AQ789" s="17"/>
      <c r="BA789" s="17"/>
      <c r="BB789" s="17"/>
      <c r="BC789" s="17"/>
      <c r="BD789" s="17"/>
    </row>
    <row r="790" spans="40:56" x14ac:dyDescent="0.2">
      <c r="AN790" s="17"/>
      <c r="AO790" s="17"/>
      <c r="AP790" s="17"/>
      <c r="AQ790" s="17"/>
      <c r="BA790" s="17"/>
      <c r="BB790" s="17"/>
      <c r="BC790" s="17"/>
      <c r="BD790" s="17"/>
    </row>
    <row r="791" spans="40:56" x14ac:dyDescent="0.2">
      <c r="AN791" s="17"/>
      <c r="AO791" s="17"/>
      <c r="AP791" s="17"/>
      <c r="AQ791" s="17"/>
      <c r="BA791" s="17"/>
      <c r="BB791" s="17"/>
      <c r="BC791" s="17"/>
      <c r="BD791" s="17"/>
    </row>
    <row r="792" spans="40:56" x14ac:dyDescent="0.2">
      <c r="AN792" s="17"/>
      <c r="AO792" s="17"/>
      <c r="AP792" s="17"/>
      <c r="AQ792" s="17"/>
      <c r="BA792" s="17"/>
      <c r="BB792" s="17"/>
      <c r="BC792" s="17"/>
      <c r="BD792" s="17"/>
    </row>
    <row r="793" spans="40:56" x14ac:dyDescent="0.2">
      <c r="AN793" s="17"/>
      <c r="AO793" s="17"/>
      <c r="AP793" s="17"/>
      <c r="AQ793" s="17"/>
      <c r="BA793" s="17"/>
      <c r="BB793" s="17"/>
      <c r="BC793" s="17"/>
      <c r="BD793" s="17"/>
    </row>
    <row r="794" spans="40:56" x14ac:dyDescent="0.2">
      <c r="AN794" s="17"/>
      <c r="AO794" s="17"/>
      <c r="AP794" s="17"/>
      <c r="AQ794" s="17"/>
      <c r="BA794" s="17"/>
      <c r="BB794" s="17"/>
      <c r="BC794" s="17"/>
      <c r="BD794" s="17"/>
    </row>
    <row r="795" spans="40:56" x14ac:dyDescent="0.2">
      <c r="AN795" s="17"/>
      <c r="AO795" s="17"/>
      <c r="AP795" s="17"/>
      <c r="AQ795" s="17"/>
      <c r="BA795" s="17"/>
      <c r="BB795" s="17"/>
      <c r="BC795" s="17"/>
      <c r="BD795" s="17"/>
    </row>
    <row r="796" spans="40:56" x14ac:dyDescent="0.2">
      <c r="AN796" s="17"/>
      <c r="AO796" s="17"/>
      <c r="AP796" s="17"/>
      <c r="AQ796" s="17"/>
      <c r="BA796" s="17"/>
      <c r="BB796" s="17"/>
      <c r="BC796" s="17"/>
      <c r="BD796" s="17"/>
    </row>
    <row r="797" spans="40:56" x14ac:dyDescent="0.2">
      <c r="AN797" s="17"/>
      <c r="AO797" s="17"/>
      <c r="AP797" s="17"/>
      <c r="AQ797" s="17"/>
      <c r="BA797" s="17"/>
      <c r="BB797" s="17"/>
      <c r="BC797" s="17"/>
      <c r="BD797" s="17"/>
    </row>
    <row r="798" spans="40:56" x14ac:dyDescent="0.2">
      <c r="AN798" s="17"/>
      <c r="AO798" s="17"/>
      <c r="AP798" s="17"/>
      <c r="AQ798" s="17"/>
      <c r="BA798" s="17"/>
      <c r="BB798" s="17"/>
      <c r="BC798" s="17"/>
      <c r="BD798" s="17"/>
    </row>
    <row r="799" spans="40:56" x14ac:dyDescent="0.2">
      <c r="AN799" s="17"/>
      <c r="AO799" s="17"/>
      <c r="AP799" s="17"/>
      <c r="AQ799" s="17"/>
      <c r="BA799" s="17"/>
      <c r="BB799" s="17"/>
      <c r="BC799" s="17"/>
      <c r="BD799" s="17"/>
    </row>
    <row r="800" spans="40:56" x14ac:dyDescent="0.2">
      <c r="AN800" s="17"/>
      <c r="AO800" s="17"/>
      <c r="AP800" s="17"/>
      <c r="AQ800" s="17"/>
      <c r="BA800" s="17"/>
      <c r="BB800" s="17"/>
      <c r="BC800" s="17"/>
      <c r="BD800" s="17"/>
    </row>
    <row r="801" spans="40:56" x14ac:dyDescent="0.2">
      <c r="AN801" s="17"/>
      <c r="AO801" s="17"/>
      <c r="AP801" s="17"/>
      <c r="AQ801" s="17"/>
      <c r="BA801" s="17"/>
      <c r="BB801" s="17"/>
      <c r="BC801" s="17"/>
      <c r="BD801" s="17"/>
    </row>
    <row r="802" spans="40:56" x14ac:dyDescent="0.2">
      <c r="AN802" s="17"/>
      <c r="AO802" s="17"/>
      <c r="AP802" s="17"/>
      <c r="AQ802" s="17"/>
      <c r="BA802" s="17"/>
      <c r="BB802" s="17"/>
      <c r="BC802" s="17"/>
      <c r="BD802" s="17"/>
    </row>
    <row r="803" spans="40:56" x14ac:dyDescent="0.2">
      <c r="AN803" s="17"/>
      <c r="AO803" s="17"/>
      <c r="AP803" s="17"/>
      <c r="AQ803" s="17"/>
      <c r="BA803" s="17"/>
      <c r="BB803" s="17"/>
      <c r="BC803" s="17"/>
      <c r="BD803" s="17"/>
    </row>
    <row r="804" spans="40:56" x14ac:dyDescent="0.2">
      <c r="AN804" s="17"/>
      <c r="AO804" s="17"/>
      <c r="AP804" s="17"/>
      <c r="AQ804" s="17"/>
      <c r="BA804" s="17"/>
      <c r="BB804" s="17"/>
      <c r="BC804" s="17"/>
      <c r="BD804" s="17"/>
    </row>
    <row r="805" spans="40:56" x14ac:dyDescent="0.2">
      <c r="AN805" s="17"/>
      <c r="AO805" s="17"/>
      <c r="AP805" s="17"/>
      <c r="AQ805" s="17"/>
      <c r="BA805" s="17"/>
      <c r="BB805" s="17"/>
      <c r="BC805" s="17"/>
      <c r="BD805" s="17"/>
    </row>
    <row r="806" spans="40:56" x14ac:dyDescent="0.2">
      <c r="AN806" s="17"/>
      <c r="AO806" s="17"/>
      <c r="AP806" s="17"/>
      <c r="AQ806" s="17"/>
      <c r="BA806" s="17"/>
      <c r="BB806" s="17"/>
      <c r="BC806" s="17"/>
      <c r="BD806" s="17"/>
    </row>
    <row r="807" spans="40:56" x14ac:dyDescent="0.2">
      <c r="AN807" s="17"/>
      <c r="AO807" s="17"/>
      <c r="AP807" s="17"/>
      <c r="AQ807" s="17"/>
      <c r="BA807" s="17"/>
      <c r="BB807" s="17"/>
      <c r="BC807" s="17"/>
      <c r="BD807" s="17"/>
    </row>
    <row r="808" spans="40:56" x14ac:dyDescent="0.2">
      <c r="AN808" s="17"/>
      <c r="AO808" s="17"/>
      <c r="AP808" s="17"/>
      <c r="AQ808" s="17"/>
      <c r="BA808" s="17"/>
      <c r="BB808" s="17"/>
      <c r="BC808" s="17"/>
      <c r="BD808" s="17"/>
    </row>
    <row r="809" spans="40:56" x14ac:dyDescent="0.2">
      <c r="AN809" s="17"/>
      <c r="AO809" s="17"/>
      <c r="AP809" s="17"/>
      <c r="AQ809" s="17"/>
      <c r="BA809" s="17"/>
      <c r="BB809" s="17"/>
      <c r="BC809" s="17"/>
      <c r="BD809" s="17"/>
    </row>
    <row r="810" spans="40:56" x14ac:dyDescent="0.2">
      <c r="AN810" s="17"/>
      <c r="AO810" s="17"/>
      <c r="AP810" s="17"/>
      <c r="AQ810" s="17"/>
      <c r="BA810" s="17"/>
      <c r="BB810" s="17"/>
      <c r="BC810" s="17"/>
      <c r="BD810" s="17"/>
    </row>
    <row r="811" spans="40:56" x14ac:dyDescent="0.2">
      <c r="AN811" s="17"/>
      <c r="AO811" s="17"/>
      <c r="AP811" s="17"/>
      <c r="AQ811" s="17"/>
      <c r="BA811" s="17"/>
      <c r="BB811" s="17"/>
      <c r="BC811" s="17"/>
      <c r="BD811" s="17"/>
    </row>
    <row r="812" spans="40:56" x14ac:dyDescent="0.2">
      <c r="AN812" s="17"/>
      <c r="AO812" s="17"/>
      <c r="AP812" s="17"/>
      <c r="AQ812" s="17"/>
      <c r="BA812" s="17"/>
      <c r="BB812" s="17"/>
      <c r="BC812" s="17"/>
      <c r="BD812" s="17"/>
    </row>
    <row r="813" spans="40:56" x14ac:dyDescent="0.2">
      <c r="AN813" s="17"/>
      <c r="AO813" s="17"/>
      <c r="AP813" s="17"/>
      <c r="AQ813" s="17"/>
      <c r="BA813" s="17"/>
      <c r="BB813" s="17"/>
      <c r="BC813" s="17"/>
      <c r="BD813" s="17"/>
    </row>
    <row r="814" spans="40:56" x14ac:dyDescent="0.2">
      <c r="AN814" s="17"/>
      <c r="AO814" s="17"/>
      <c r="AP814" s="17"/>
      <c r="AQ814" s="17"/>
      <c r="BA814" s="17"/>
      <c r="BB814" s="17"/>
      <c r="BC814" s="17"/>
      <c r="BD814" s="17"/>
    </row>
    <row r="815" spans="40:56" x14ac:dyDescent="0.2">
      <c r="AN815" s="17"/>
      <c r="AO815" s="17"/>
      <c r="AP815" s="17"/>
      <c r="AQ815" s="17"/>
      <c r="BA815" s="17"/>
      <c r="BB815" s="17"/>
      <c r="BC815" s="17"/>
      <c r="BD815" s="17"/>
    </row>
    <row r="816" spans="40:56" x14ac:dyDescent="0.2">
      <c r="AN816" s="17"/>
      <c r="AO816" s="17"/>
      <c r="AP816" s="17"/>
      <c r="AQ816" s="17"/>
      <c r="BA816" s="17"/>
      <c r="BB816" s="17"/>
      <c r="BC816" s="17"/>
      <c r="BD816" s="17"/>
    </row>
    <row r="817" spans="40:56" x14ac:dyDescent="0.2">
      <c r="AN817" s="17"/>
      <c r="AO817" s="17"/>
      <c r="AP817" s="17"/>
      <c r="AQ817" s="17"/>
      <c r="BA817" s="17"/>
      <c r="BB817" s="17"/>
      <c r="BC817" s="17"/>
      <c r="BD817" s="17"/>
    </row>
    <row r="818" spans="40:56" x14ac:dyDescent="0.2">
      <c r="AN818" s="17"/>
      <c r="AO818" s="17"/>
      <c r="AP818" s="17"/>
      <c r="AQ818" s="17"/>
      <c r="BA818" s="17"/>
      <c r="BB818" s="17"/>
      <c r="BC818" s="17"/>
      <c r="BD818" s="17"/>
    </row>
    <row r="819" spans="40:56" x14ac:dyDescent="0.2">
      <c r="AN819" s="17"/>
      <c r="AO819" s="17"/>
      <c r="AP819" s="17"/>
      <c r="AQ819" s="17"/>
      <c r="BA819" s="17"/>
      <c r="BB819" s="17"/>
      <c r="BC819" s="17"/>
      <c r="BD819" s="17"/>
    </row>
    <row r="820" spans="40:56" x14ac:dyDescent="0.2">
      <c r="AN820" s="17"/>
      <c r="AO820" s="17"/>
      <c r="AP820" s="17"/>
      <c r="AQ820" s="17"/>
      <c r="BA820" s="17"/>
      <c r="BB820" s="17"/>
      <c r="BC820" s="17"/>
      <c r="BD820" s="17"/>
    </row>
    <row r="821" spans="40:56" x14ac:dyDescent="0.2">
      <c r="AN821" s="17"/>
      <c r="AO821" s="17"/>
      <c r="AP821" s="17"/>
      <c r="AQ821" s="17"/>
      <c r="BA821" s="17"/>
      <c r="BB821" s="17"/>
      <c r="BC821" s="17"/>
      <c r="BD821" s="17"/>
    </row>
    <row r="822" spans="40:56" x14ac:dyDescent="0.2">
      <c r="AN822" s="17"/>
      <c r="AO822" s="17"/>
      <c r="AP822" s="17"/>
      <c r="AQ822" s="17"/>
      <c r="BA822" s="17"/>
      <c r="BB822" s="17"/>
      <c r="BC822" s="17"/>
      <c r="BD822" s="17"/>
    </row>
    <row r="823" spans="40:56" x14ac:dyDescent="0.2">
      <c r="AN823" s="17"/>
      <c r="AO823" s="17"/>
      <c r="AP823" s="17"/>
      <c r="AQ823" s="17"/>
      <c r="BA823" s="17"/>
      <c r="BB823" s="17"/>
      <c r="BC823" s="17"/>
      <c r="BD823" s="17"/>
    </row>
    <row r="824" spans="40:56" x14ac:dyDescent="0.2">
      <c r="AN824" s="17"/>
      <c r="AO824" s="17"/>
      <c r="AP824" s="17"/>
      <c r="AQ824" s="17"/>
      <c r="BA824" s="17"/>
      <c r="BB824" s="17"/>
      <c r="BC824" s="17"/>
      <c r="BD824" s="17"/>
    </row>
    <row r="825" spans="40:56" x14ac:dyDescent="0.2">
      <c r="AN825" s="17"/>
      <c r="AO825" s="17"/>
      <c r="AP825" s="17"/>
      <c r="AQ825" s="17"/>
      <c r="BA825" s="17"/>
      <c r="BB825" s="17"/>
      <c r="BC825" s="17"/>
      <c r="BD825" s="17"/>
    </row>
    <row r="826" spans="40:56" x14ac:dyDescent="0.2">
      <c r="AN826" s="17"/>
      <c r="AO826" s="17"/>
      <c r="AP826" s="17"/>
      <c r="AQ826" s="17"/>
      <c r="BA826" s="17"/>
      <c r="BB826" s="17"/>
      <c r="BC826" s="17"/>
      <c r="BD826" s="17"/>
    </row>
    <row r="827" spans="40:56" x14ac:dyDescent="0.2">
      <c r="AN827" s="17"/>
      <c r="AO827" s="17"/>
      <c r="AP827" s="17"/>
      <c r="AQ827" s="17"/>
      <c r="BA827" s="17"/>
      <c r="BB827" s="17"/>
      <c r="BC827" s="17"/>
      <c r="BD827" s="17"/>
    </row>
    <row r="828" spans="40:56" x14ac:dyDescent="0.2">
      <c r="AN828" s="17"/>
      <c r="AO828" s="17"/>
      <c r="AP828" s="17"/>
      <c r="AQ828" s="17"/>
      <c r="BA828" s="17"/>
      <c r="BB828" s="17"/>
      <c r="BC828" s="17"/>
      <c r="BD828" s="17"/>
    </row>
    <row r="829" spans="40:56" x14ac:dyDescent="0.2">
      <c r="AN829" s="17"/>
      <c r="AO829" s="17"/>
      <c r="AP829" s="17"/>
      <c r="AQ829" s="17"/>
      <c r="BA829" s="17"/>
      <c r="BB829" s="17"/>
      <c r="BC829" s="17"/>
      <c r="BD829" s="17"/>
    </row>
    <row r="830" spans="40:56" x14ac:dyDescent="0.2">
      <c r="AN830" s="17"/>
      <c r="AO830" s="17"/>
      <c r="AP830" s="17"/>
      <c r="AQ830" s="17"/>
      <c r="BA830" s="17"/>
      <c r="BB830" s="17"/>
      <c r="BC830" s="17"/>
      <c r="BD830" s="17"/>
    </row>
    <row r="831" spans="40:56" x14ac:dyDescent="0.2">
      <c r="AN831" s="17"/>
      <c r="AO831" s="17"/>
      <c r="AP831" s="17"/>
      <c r="AQ831" s="17"/>
      <c r="BA831" s="17"/>
      <c r="BB831" s="17"/>
      <c r="BC831" s="17"/>
      <c r="BD831" s="17"/>
    </row>
    <row r="832" spans="40:56" x14ac:dyDescent="0.2">
      <c r="AN832" s="17"/>
      <c r="AO832" s="17"/>
      <c r="AP832" s="17"/>
      <c r="AQ832" s="17"/>
      <c r="BA832" s="17"/>
      <c r="BB832" s="17"/>
      <c r="BC832" s="17"/>
      <c r="BD832" s="17"/>
    </row>
    <row r="833" spans="40:56" x14ac:dyDescent="0.2">
      <c r="AN833" s="17"/>
      <c r="AO833" s="17"/>
      <c r="AP833" s="17"/>
      <c r="AQ833" s="17"/>
      <c r="BA833" s="17"/>
      <c r="BB833" s="17"/>
      <c r="BC833" s="17"/>
      <c r="BD833" s="17"/>
    </row>
    <row r="834" spans="40:56" x14ac:dyDescent="0.2">
      <c r="AN834" s="17"/>
      <c r="AO834" s="17"/>
      <c r="AP834" s="17"/>
      <c r="AQ834" s="17"/>
      <c r="BA834" s="17"/>
      <c r="BB834" s="17"/>
      <c r="BC834" s="17"/>
      <c r="BD834" s="17"/>
    </row>
    <row r="835" spans="40:56" x14ac:dyDescent="0.2">
      <c r="AN835" s="17"/>
      <c r="AO835" s="17"/>
      <c r="AP835" s="17"/>
      <c r="AQ835" s="17"/>
      <c r="BA835" s="17"/>
      <c r="BB835" s="17"/>
      <c r="BC835" s="17"/>
      <c r="BD835" s="17"/>
    </row>
    <row r="836" spans="40:56" x14ac:dyDescent="0.2">
      <c r="AN836" s="17"/>
      <c r="AO836" s="17"/>
      <c r="AP836" s="17"/>
      <c r="AQ836" s="17"/>
      <c r="BA836" s="17"/>
      <c r="BB836" s="17"/>
      <c r="BC836" s="17"/>
      <c r="BD836" s="17"/>
    </row>
    <row r="837" spans="40:56" x14ac:dyDescent="0.2">
      <c r="AN837" s="17"/>
      <c r="AO837" s="17"/>
      <c r="AP837" s="17"/>
      <c r="AQ837" s="17"/>
      <c r="BA837" s="17"/>
      <c r="BB837" s="17"/>
      <c r="BC837" s="17"/>
      <c r="BD837" s="17"/>
    </row>
    <row r="838" spans="40:56" x14ac:dyDescent="0.2">
      <c r="AN838" s="17"/>
      <c r="AO838" s="17"/>
      <c r="AP838" s="17"/>
      <c r="AQ838" s="17"/>
      <c r="BA838" s="17"/>
      <c r="BB838" s="17"/>
      <c r="BC838" s="17"/>
      <c r="BD838" s="17"/>
    </row>
    <row r="839" spans="40:56" x14ac:dyDescent="0.2">
      <c r="AN839" s="17"/>
      <c r="AO839" s="17"/>
      <c r="AP839" s="17"/>
      <c r="AQ839" s="17"/>
      <c r="BA839" s="17"/>
      <c r="BB839" s="17"/>
      <c r="BC839" s="17"/>
      <c r="BD839" s="17"/>
    </row>
    <row r="840" spans="40:56" x14ac:dyDescent="0.2">
      <c r="AN840" s="17"/>
      <c r="AO840" s="17"/>
      <c r="AP840" s="17"/>
      <c r="AQ840" s="17"/>
      <c r="BA840" s="17"/>
      <c r="BB840" s="17"/>
      <c r="BC840" s="17"/>
      <c r="BD840" s="17"/>
    </row>
    <row r="841" spans="40:56" x14ac:dyDescent="0.2">
      <c r="AN841" s="17"/>
      <c r="AO841" s="17"/>
      <c r="AP841" s="17"/>
      <c r="AQ841" s="17"/>
      <c r="BA841" s="17"/>
      <c r="BB841" s="17"/>
      <c r="BC841" s="17"/>
      <c r="BD841" s="17"/>
    </row>
    <row r="842" spans="40:56" x14ac:dyDescent="0.2">
      <c r="AN842" s="17"/>
      <c r="AO842" s="17"/>
      <c r="AP842" s="17"/>
      <c r="AQ842" s="17"/>
      <c r="BA842" s="17"/>
      <c r="BB842" s="17"/>
      <c r="BC842" s="17"/>
      <c r="BD842" s="17"/>
    </row>
    <row r="843" spans="40:56" x14ac:dyDescent="0.2">
      <c r="AN843" s="17"/>
      <c r="AO843" s="17"/>
      <c r="AP843" s="17"/>
      <c r="AQ843" s="17"/>
      <c r="BA843" s="17"/>
      <c r="BB843" s="17"/>
      <c r="BC843" s="17"/>
      <c r="BD843" s="17"/>
    </row>
    <row r="844" spans="40:56" x14ac:dyDescent="0.2">
      <c r="AN844" s="17"/>
      <c r="AO844" s="17"/>
      <c r="AP844" s="17"/>
      <c r="AQ844" s="17"/>
      <c r="BA844" s="17"/>
      <c r="BB844" s="17"/>
      <c r="BC844" s="17"/>
      <c r="BD844" s="17"/>
    </row>
    <row r="845" spans="40:56" x14ac:dyDescent="0.2">
      <c r="AN845" s="17"/>
      <c r="AO845" s="17"/>
      <c r="AP845" s="17"/>
      <c r="AQ845" s="17"/>
      <c r="BA845" s="17"/>
      <c r="BB845" s="17"/>
      <c r="BC845" s="17"/>
      <c r="BD845" s="17"/>
    </row>
    <row r="846" spans="40:56" x14ac:dyDescent="0.2">
      <c r="AN846" s="17"/>
      <c r="AO846" s="17"/>
      <c r="AP846" s="17"/>
      <c r="AQ846" s="17"/>
      <c r="BA846" s="17"/>
      <c r="BB846" s="17"/>
      <c r="BC846" s="17"/>
      <c r="BD846" s="17"/>
    </row>
    <row r="847" spans="40:56" x14ac:dyDescent="0.2">
      <c r="AN847" s="17"/>
      <c r="AO847" s="17"/>
      <c r="AP847" s="17"/>
      <c r="AQ847" s="17"/>
      <c r="BA847" s="17"/>
      <c r="BB847" s="17"/>
      <c r="BC847" s="17"/>
      <c r="BD847" s="17"/>
    </row>
    <row r="848" spans="40:56" x14ac:dyDescent="0.2">
      <c r="AN848" s="17"/>
      <c r="AO848" s="17"/>
      <c r="AP848" s="17"/>
      <c r="AQ848" s="17"/>
      <c r="BA848" s="17"/>
      <c r="BB848" s="17"/>
      <c r="BC848" s="17"/>
      <c r="BD848" s="17"/>
    </row>
    <row r="849" spans="40:56" x14ac:dyDescent="0.2">
      <c r="AN849" s="17"/>
      <c r="AO849" s="17"/>
      <c r="AP849" s="17"/>
      <c r="AQ849" s="17"/>
      <c r="BA849" s="17"/>
      <c r="BB849" s="17"/>
      <c r="BC849" s="17"/>
      <c r="BD849" s="17"/>
    </row>
    <row r="850" spans="40:56" x14ac:dyDescent="0.2">
      <c r="AN850" s="17"/>
      <c r="AO850" s="17"/>
      <c r="AP850" s="17"/>
      <c r="AQ850" s="17"/>
      <c r="BA850" s="17"/>
      <c r="BB850" s="17"/>
      <c r="BC850" s="17"/>
      <c r="BD850" s="17"/>
    </row>
    <row r="851" spans="40:56" x14ac:dyDescent="0.2">
      <c r="AN851" s="17"/>
      <c r="AO851" s="17"/>
      <c r="AP851" s="17"/>
      <c r="AQ851" s="17"/>
      <c r="BA851" s="17"/>
      <c r="BB851" s="17"/>
      <c r="BC851" s="17"/>
      <c r="BD851" s="17"/>
    </row>
    <row r="852" spans="40:56" x14ac:dyDescent="0.2">
      <c r="AN852" s="17"/>
      <c r="AO852" s="17"/>
      <c r="AP852" s="17"/>
      <c r="AQ852" s="17"/>
      <c r="BA852" s="17"/>
      <c r="BB852" s="17"/>
      <c r="BC852" s="17"/>
      <c r="BD852" s="17"/>
    </row>
    <row r="853" spans="40:56" x14ac:dyDescent="0.2">
      <c r="AN853" s="17"/>
      <c r="AO853" s="17"/>
      <c r="AP853" s="17"/>
      <c r="AQ853" s="17"/>
      <c r="BA853" s="17"/>
      <c r="BB853" s="17"/>
      <c r="BC853" s="17"/>
      <c r="BD853" s="17"/>
    </row>
    <row r="854" spans="40:56" x14ac:dyDescent="0.2">
      <c r="AN854" s="17"/>
      <c r="AO854" s="17"/>
      <c r="AP854" s="17"/>
      <c r="AQ854" s="17"/>
      <c r="BA854" s="17"/>
      <c r="BB854" s="17"/>
      <c r="BC854" s="17"/>
      <c r="BD854" s="17"/>
    </row>
    <row r="855" spans="40:56" x14ac:dyDescent="0.2">
      <c r="AN855" s="17"/>
      <c r="AO855" s="17"/>
      <c r="AP855" s="17"/>
      <c r="AQ855" s="17"/>
      <c r="BA855" s="17"/>
      <c r="BB855" s="17"/>
      <c r="BC855" s="17"/>
      <c r="BD855" s="17"/>
    </row>
    <row r="856" spans="40:56" x14ac:dyDescent="0.2">
      <c r="AN856" s="17"/>
      <c r="AO856" s="17"/>
      <c r="AP856" s="17"/>
      <c r="AQ856" s="17"/>
      <c r="BA856" s="17"/>
      <c r="BB856" s="17"/>
      <c r="BC856" s="17"/>
      <c r="BD856" s="17"/>
    </row>
    <row r="857" spans="40:56" x14ac:dyDescent="0.2">
      <c r="AN857" s="17"/>
      <c r="AO857" s="17"/>
      <c r="AP857" s="17"/>
      <c r="AQ857" s="17"/>
      <c r="BA857" s="17"/>
      <c r="BB857" s="17"/>
      <c r="BC857" s="17"/>
      <c r="BD857" s="17"/>
    </row>
    <row r="858" spans="40:56" x14ac:dyDescent="0.2">
      <c r="AN858" s="17"/>
      <c r="AO858" s="17"/>
      <c r="AP858" s="17"/>
      <c r="AQ858" s="17"/>
      <c r="BA858" s="17"/>
      <c r="BB858" s="17"/>
      <c r="BC858" s="17"/>
      <c r="BD858" s="17"/>
    </row>
    <row r="859" spans="40:56" x14ac:dyDescent="0.2">
      <c r="AN859" s="17"/>
      <c r="AO859" s="17"/>
      <c r="AP859" s="17"/>
      <c r="AQ859" s="17"/>
      <c r="BA859" s="17"/>
      <c r="BB859" s="17"/>
      <c r="BC859" s="17"/>
      <c r="BD859" s="17"/>
    </row>
    <row r="860" spans="40:56" x14ac:dyDescent="0.2">
      <c r="AN860" s="17"/>
      <c r="AO860" s="17"/>
      <c r="AP860" s="17"/>
      <c r="AQ860" s="17"/>
      <c r="BA860" s="17"/>
      <c r="BB860" s="17"/>
      <c r="BC860" s="17"/>
      <c r="BD860" s="17"/>
    </row>
    <row r="861" spans="40:56" x14ac:dyDescent="0.2">
      <c r="AN861" s="17"/>
      <c r="AO861" s="17"/>
      <c r="AP861" s="17"/>
      <c r="AQ861" s="17"/>
      <c r="BA861" s="17"/>
      <c r="BB861" s="17"/>
      <c r="BC861" s="17"/>
      <c r="BD861" s="17"/>
    </row>
    <row r="862" spans="40:56" x14ac:dyDescent="0.2">
      <c r="AN862" s="17"/>
      <c r="AO862" s="17"/>
      <c r="AP862" s="17"/>
      <c r="AQ862" s="17"/>
      <c r="BA862" s="17"/>
      <c r="BB862" s="17"/>
      <c r="BC862" s="17"/>
      <c r="BD862" s="17"/>
    </row>
    <row r="863" spans="40:56" x14ac:dyDescent="0.2">
      <c r="AN863" s="17"/>
      <c r="AO863" s="17"/>
      <c r="AP863" s="17"/>
      <c r="AQ863" s="17"/>
      <c r="BA863" s="17"/>
      <c r="BB863" s="17"/>
      <c r="BC863" s="17"/>
      <c r="BD863" s="17"/>
    </row>
    <row r="864" spans="40:56" x14ac:dyDescent="0.2">
      <c r="AN864" s="17"/>
      <c r="AO864" s="17"/>
      <c r="AP864" s="17"/>
      <c r="AQ864" s="17"/>
      <c r="BA864" s="17"/>
      <c r="BB864" s="17"/>
      <c r="BC864" s="17"/>
      <c r="BD864" s="17"/>
    </row>
    <row r="865" spans="40:56" x14ac:dyDescent="0.2">
      <c r="AN865" s="17"/>
      <c r="AO865" s="17"/>
      <c r="AP865" s="17"/>
      <c r="AQ865" s="17"/>
      <c r="BA865" s="17"/>
      <c r="BB865" s="17"/>
      <c r="BC865" s="17"/>
      <c r="BD865" s="17"/>
    </row>
    <row r="866" spans="40:56" x14ac:dyDescent="0.2">
      <c r="AN866" s="17"/>
      <c r="AO866" s="17"/>
      <c r="AP866" s="17"/>
      <c r="AQ866" s="17"/>
      <c r="BA866" s="17"/>
      <c r="BB866" s="17"/>
      <c r="BC866" s="17"/>
      <c r="BD866" s="17"/>
    </row>
    <row r="867" spans="40:56" x14ac:dyDescent="0.2">
      <c r="AN867" s="17"/>
      <c r="AO867" s="17"/>
      <c r="AP867" s="17"/>
      <c r="AQ867" s="17"/>
      <c r="BA867" s="17"/>
      <c r="BB867" s="17"/>
      <c r="BC867" s="17"/>
      <c r="BD867" s="17"/>
    </row>
    <row r="868" spans="40:56" x14ac:dyDescent="0.2">
      <c r="AN868" s="17"/>
      <c r="AO868" s="17"/>
      <c r="AP868" s="17"/>
      <c r="AQ868" s="17"/>
      <c r="BA868" s="17"/>
      <c r="BB868" s="17"/>
      <c r="BC868" s="17"/>
      <c r="BD868" s="17"/>
    </row>
    <row r="869" spans="40:56" x14ac:dyDescent="0.2">
      <c r="AN869" s="17"/>
      <c r="AO869" s="17"/>
      <c r="AP869" s="17"/>
      <c r="AQ869" s="17"/>
      <c r="BA869" s="17"/>
      <c r="BB869" s="17"/>
      <c r="BC869" s="17"/>
      <c r="BD869" s="17"/>
    </row>
    <row r="870" spans="40:56" x14ac:dyDescent="0.2">
      <c r="AN870" s="17"/>
      <c r="AO870" s="17"/>
      <c r="AP870" s="17"/>
      <c r="AQ870" s="17"/>
      <c r="BA870" s="17"/>
      <c r="BB870" s="17"/>
      <c r="BC870" s="17"/>
      <c r="BD870" s="17"/>
    </row>
    <row r="871" spans="40:56" x14ac:dyDescent="0.2">
      <c r="AN871" s="17"/>
      <c r="AO871" s="17"/>
      <c r="AP871" s="17"/>
      <c r="AQ871" s="17"/>
      <c r="BA871" s="17"/>
      <c r="BB871" s="17"/>
      <c r="BC871" s="17"/>
      <c r="BD871" s="17"/>
    </row>
    <row r="872" spans="40:56" x14ac:dyDescent="0.2">
      <c r="AN872" s="17"/>
      <c r="AO872" s="17"/>
      <c r="AP872" s="17"/>
      <c r="AQ872" s="17"/>
      <c r="BA872" s="17"/>
      <c r="BB872" s="17"/>
      <c r="BC872" s="17"/>
      <c r="BD872" s="17"/>
    </row>
    <row r="873" spans="40:56" x14ac:dyDescent="0.2">
      <c r="AN873" s="17"/>
      <c r="AO873" s="17"/>
      <c r="AP873" s="17"/>
      <c r="AQ873" s="17"/>
      <c r="BA873" s="17"/>
      <c r="BB873" s="17"/>
      <c r="BC873" s="17"/>
      <c r="BD873" s="17"/>
    </row>
    <row r="874" spans="40:56" x14ac:dyDescent="0.2">
      <c r="AN874" s="17"/>
      <c r="AO874" s="17"/>
      <c r="AP874" s="17"/>
      <c r="AQ874" s="17"/>
      <c r="BA874" s="17"/>
      <c r="BB874" s="17"/>
      <c r="BC874" s="17"/>
      <c r="BD874" s="17"/>
    </row>
    <row r="875" spans="40:56" x14ac:dyDescent="0.2">
      <c r="AN875" s="17"/>
      <c r="AO875" s="17"/>
      <c r="AP875" s="17"/>
      <c r="AQ875" s="17"/>
      <c r="BA875" s="17"/>
      <c r="BB875" s="17"/>
      <c r="BC875" s="17"/>
      <c r="BD875" s="17"/>
    </row>
    <row r="876" spans="40:56" x14ac:dyDescent="0.2">
      <c r="AN876" s="17"/>
      <c r="AO876" s="17"/>
      <c r="AP876" s="17"/>
      <c r="AQ876" s="17"/>
      <c r="BA876" s="17"/>
      <c r="BB876" s="17"/>
      <c r="BC876" s="17"/>
      <c r="BD876" s="17"/>
    </row>
    <row r="877" spans="40:56" x14ac:dyDescent="0.2">
      <c r="AN877" s="17"/>
      <c r="AO877" s="17"/>
      <c r="AP877" s="17"/>
      <c r="AQ877" s="17"/>
      <c r="BA877" s="17"/>
      <c r="BB877" s="17"/>
      <c r="BC877" s="17"/>
      <c r="BD877" s="17"/>
    </row>
    <row r="878" spans="40:56" x14ac:dyDescent="0.2">
      <c r="AN878" s="17"/>
      <c r="AO878" s="17"/>
      <c r="AP878" s="17"/>
      <c r="AQ878" s="17"/>
      <c r="BA878" s="17"/>
      <c r="BB878" s="17"/>
      <c r="BC878" s="17"/>
      <c r="BD878" s="17"/>
    </row>
    <row r="879" spans="40:56" x14ac:dyDescent="0.2">
      <c r="AN879" s="17"/>
      <c r="AO879" s="17"/>
      <c r="AP879" s="17"/>
      <c r="AQ879" s="17"/>
      <c r="BA879" s="17"/>
      <c r="BB879" s="17"/>
      <c r="BC879" s="17"/>
      <c r="BD879" s="17"/>
    </row>
    <row r="880" spans="40:56" x14ac:dyDescent="0.2">
      <c r="AN880" s="17"/>
      <c r="AO880" s="17"/>
      <c r="AP880" s="17"/>
      <c r="AQ880" s="17"/>
      <c r="BA880" s="17"/>
      <c r="BB880" s="17"/>
      <c r="BC880" s="17"/>
      <c r="BD880" s="17"/>
    </row>
    <row r="881" spans="40:56" x14ac:dyDescent="0.2">
      <c r="AN881" s="17"/>
      <c r="AO881" s="17"/>
      <c r="AP881" s="17"/>
      <c r="AQ881" s="17"/>
      <c r="BA881" s="17"/>
      <c r="BB881" s="17"/>
      <c r="BC881" s="17"/>
      <c r="BD881" s="17"/>
    </row>
    <row r="882" spans="40:56" x14ac:dyDescent="0.2">
      <c r="AN882" s="17"/>
      <c r="AO882" s="17"/>
      <c r="AP882" s="17"/>
      <c r="AQ882" s="17"/>
      <c r="BA882" s="17"/>
      <c r="BB882" s="17"/>
      <c r="BC882" s="17"/>
      <c r="BD882" s="17"/>
    </row>
    <row r="883" spans="40:56" x14ac:dyDescent="0.2">
      <c r="AN883" s="17"/>
      <c r="AO883" s="17"/>
      <c r="AP883" s="17"/>
      <c r="AQ883" s="17"/>
      <c r="BA883" s="17"/>
      <c r="BB883" s="17"/>
      <c r="BC883" s="17"/>
      <c r="BD883" s="17"/>
    </row>
    <row r="884" spans="40:56" x14ac:dyDescent="0.2">
      <c r="AN884" s="17"/>
      <c r="AO884" s="17"/>
      <c r="AP884" s="17"/>
      <c r="AQ884" s="17"/>
      <c r="BA884" s="17"/>
      <c r="BB884" s="17"/>
      <c r="BC884" s="17"/>
      <c r="BD884" s="17"/>
    </row>
    <row r="885" spans="40:56" x14ac:dyDescent="0.2">
      <c r="AN885" s="17"/>
      <c r="AO885" s="17"/>
      <c r="AP885" s="17"/>
      <c r="AQ885" s="17"/>
      <c r="BA885" s="17"/>
      <c r="BB885" s="17"/>
      <c r="BC885" s="17"/>
      <c r="BD885" s="17"/>
    </row>
    <row r="886" spans="40:56" x14ac:dyDescent="0.2">
      <c r="AN886" s="17"/>
      <c r="AO886" s="17"/>
      <c r="AP886" s="17"/>
      <c r="AQ886" s="17"/>
      <c r="BA886" s="17"/>
      <c r="BB886" s="17"/>
      <c r="BC886" s="17"/>
      <c r="BD886" s="17"/>
    </row>
    <row r="887" spans="40:56" x14ac:dyDescent="0.2">
      <c r="AN887" s="17"/>
      <c r="AO887" s="17"/>
      <c r="AP887" s="17"/>
      <c r="AQ887" s="17"/>
      <c r="BA887" s="17"/>
      <c r="BB887" s="17"/>
      <c r="BC887" s="17"/>
      <c r="BD887" s="17"/>
    </row>
    <row r="888" spans="40:56" x14ac:dyDescent="0.2">
      <c r="AN888" s="17"/>
      <c r="AO888" s="17"/>
      <c r="AP888" s="17"/>
      <c r="AQ888" s="17"/>
      <c r="BA888" s="17"/>
      <c r="BB888" s="17"/>
      <c r="BC888" s="17"/>
      <c r="BD888" s="17"/>
    </row>
    <row r="889" spans="40:56" x14ac:dyDescent="0.2">
      <c r="AN889" s="17"/>
      <c r="AO889" s="17"/>
      <c r="AP889" s="17"/>
      <c r="AQ889" s="17"/>
      <c r="BA889" s="17"/>
      <c r="BB889" s="17"/>
      <c r="BC889" s="17"/>
      <c r="BD889" s="17"/>
    </row>
    <row r="890" spans="40:56" x14ac:dyDescent="0.2">
      <c r="AN890" s="17"/>
      <c r="AO890" s="17"/>
      <c r="AP890" s="17"/>
      <c r="AQ890" s="17"/>
      <c r="BA890" s="17"/>
      <c r="BB890" s="17"/>
      <c r="BC890" s="17"/>
      <c r="BD890" s="17"/>
    </row>
    <row r="891" spans="40:56" x14ac:dyDescent="0.2">
      <c r="AN891" s="17"/>
      <c r="AO891" s="17"/>
      <c r="AP891" s="17"/>
      <c r="AQ891" s="17"/>
      <c r="BA891" s="17"/>
      <c r="BB891" s="17"/>
      <c r="BC891" s="17"/>
      <c r="BD891" s="17"/>
    </row>
    <row r="892" spans="40:56" x14ac:dyDescent="0.2">
      <c r="AN892" s="17"/>
      <c r="AO892" s="17"/>
      <c r="AP892" s="17"/>
      <c r="AQ892" s="17"/>
      <c r="BA892" s="17"/>
      <c r="BB892" s="17"/>
      <c r="BC892" s="17"/>
      <c r="BD892" s="17"/>
    </row>
    <row r="893" spans="40:56" x14ac:dyDescent="0.2">
      <c r="AN893" s="17"/>
      <c r="AO893" s="17"/>
      <c r="AP893" s="17"/>
      <c r="AQ893" s="17"/>
      <c r="BA893" s="17"/>
      <c r="BB893" s="17"/>
      <c r="BC893" s="17"/>
      <c r="BD893" s="17"/>
    </row>
    <row r="894" spans="40:56" x14ac:dyDescent="0.2">
      <c r="AN894" s="17"/>
      <c r="AO894" s="17"/>
      <c r="AP894" s="17"/>
      <c r="AQ894" s="17"/>
      <c r="BA894" s="17"/>
      <c r="BB894" s="17"/>
      <c r="BC894" s="17"/>
      <c r="BD894" s="17"/>
    </row>
    <row r="895" spans="40:56" x14ac:dyDescent="0.2">
      <c r="AN895" s="17"/>
      <c r="AO895" s="17"/>
      <c r="AP895" s="17"/>
      <c r="AQ895" s="17"/>
      <c r="BA895" s="17"/>
      <c r="BB895" s="17"/>
      <c r="BC895" s="17"/>
      <c r="BD895" s="17"/>
    </row>
    <row r="896" spans="40:56" x14ac:dyDescent="0.2">
      <c r="AN896" s="17"/>
      <c r="AO896" s="17"/>
      <c r="AP896" s="17"/>
      <c r="AQ896" s="17"/>
      <c r="BA896" s="17"/>
      <c r="BB896" s="17"/>
      <c r="BC896" s="17"/>
      <c r="BD896" s="17"/>
    </row>
    <row r="897" spans="40:56" x14ac:dyDescent="0.2">
      <c r="AN897" s="17"/>
      <c r="AO897" s="17"/>
      <c r="AP897" s="17"/>
      <c r="AQ897" s="17"/>
      <c r="BA897" s="17"/>
      <c r="BB897" s="17"/>
      <c r="BC897" s="17"/>
      <c r="BD897" s="17"/>
    </row>
    <row r="898" spans="40:56" x14ac:dyDescent="0.2">
      <c r="AN898" s="17"/>
      <c r="AO898" s="17"/>
      <c r="AP898" s="17"/>
      <c r="AQ898" s="17"/>
      <c r="BA898" s="17"/>
      <c r="BB898" s="17"/>
      <c r="BC898" s="17"/>
      <c r="BD898" s="17"/>
    </row>
    <row r="899" spans="40:56" x14ac:dyDescent="0.2">
      <c r="AN899" s="17"/>
      <c r="AO899" s="17"/>
      <c r="AP899" s="17"/>
      <c r="AQ899" s="17"/>
      <c r="BA899" s="17"/>
      <c r="BB899" s="17"/>
      <c r="BC899" s="17"/>
      <c r="BD899" s="17"/>
    </row>
    <row r="900" spans="40:56" x14ac:dyDescent="0.2">
      <c r="AN900" s="17"/>
      <c r="AO900" s="17"/>
      <c r="AP900" s="17"/>
      <c r="AQ900" s="17"/>
      <c r="BA900" s="17"/>
      <c r="BB900" s="17"/>
      <c r="BC900" s="17"/>
      <c r="BD900" s="17"/>
    </row>
    <row r="901" spans="40:56" x14ac:dyDescent="0.2">
      <c r="AN901" s="17"/>
      <c r="AO901" s="17"/>
      <c r="AP901" s="17"/>
      <c r="AQ901" s="17"/>
      <c r="BA901" s="17"/>
      <c r="BB901" s="17"/>
      <c r="BC901" s="17"/>
      <c r="BD901" s="17"/>
    </row>
    <row r="902" spans="40:56" x14ac:dyDescent="0.2">
      <c r="AN902" s="17"/>
      <c r="AO902" s="17"/>
      <c r="AP902" s="17"/>
      <c r="AQ902" s="17"/>
      <c r="BA902" s="17"/>
      <c r="BB902" s="17"/>
      <c r="BC902" s="17"/>
      <c r="BD902" s="17"/>
    </row>
    <row r="903" spans="40:56" x14ac:dyDescent="0.2">
      <c r="AN903" s="17"/>
      <c r="AO903" s="17"/>
      <c r="AP903" s="17"/>
      <c r="AQ903" s="17"/>
      <c r="BA903" s="17"/>
      <c r="BB903" s="17"/>
      <c r="BC903" s="17"/>
      <c r="BD903" s="17"/>
    </row>
    <row r="904" spans="40:56" x14ac:dyDescent="0.2">
      <c r="AN904" s="17"/>
      <c r="AO904" s="17"/>
      <c r="AP904" s="17"/>
      <c r="AQ904" s="17"/>
      <c r="BA904" s="17"/>
      <c r="BB904" s="17"/>
      <c r="BC904" s="17"/>
      <c r="BD904" s="17"/>
    </row>
    <row r="905" spans="40:56" x14ac:dyDescent="0.2">
      <c r="AN905" s="17"/>
      <c r="AO905" s="17"/>
      <c r="AP905" s="17"/>
      <c r="AQ905" s="17"/>
      <c r="BA905" s="17"/>
      <c r="BB905" s="17"/>
      <c r="BC905" s="17"/>
      <c r="BD905" s="17"/>
    </row>
    <row r="906" spans="40:56" x14ac:dyDescent="0.2">
      <c r="AN906" s="17"/>
      <c r="AO906" s="17"/>
      <c r="AP906" s="17"/>
      <c r="AQ906" s="17"/>
      <c r="BA906" s="17"/>
      <c r="BB906" s="17"/>
      <c r="BC906" s="17"/>
      <c r="BD906" s="17"/>
    </row>
    <row r="907" spans="40:56" x14ac:dyDescent="0.2">
      <c r="AN907" s="17"/>
      <c r="AO907" s="17"/>
      <c r="AP907" s="17"/>
      <c r="AQ907" s="17"/>
      <c r="BA907" s="17"/>
      <c r="BB907" s="17"/>
      <c r="BC907" s="17"/>
      <c r="BD907" s="17"/>
    </row>
    <row r="908" spans="40:56" x14ac:dyDescent="0.2">
      <c r="AN908" s="17"/>
      <c r="AO908" s="17"/>
      <c r="AP908" s="17"/>
      <c r="AQ908" s="17"/>
      <c r="BA908" s="17"/>
      <c r="BB908" s="17"/>
      <c r="BC908" s="17"/>
      <c r="BD908" s="17"/>
    </row>
    <row r="909" spans="40:56" x14ac:dyDescent="0.2">
      <c r="AN909" s="17"/>
      <c r="AO909" s="17"/>
      <c r="AP909" s="17"/>
      <c r="AQ909" s="17"/>
      <c r="BA909" s="17"/>
      <c r="BB909" s="17"/>
      <c r="BC909" s="17"/>
      <c r="BD909" s="17"/>
    </row>
    <row r="910" spans="40:56" x14ac:dyDescent="0.2">
      <c r="AN910" s="17"/>
      <c r="AO910" s="17"/>
      <c r="AP910" s="17"/>
      <c r="AQ910" s="17"/>
      <c r="BA910" s="17"/>
      <c r="BB910" s="17"/>
      <c r="BC910" s="17"/>
      <c r="BD910" s="17"/>
    </row>
    <row r="911" spans="40:56" x14ac:dyDescent="0.2">
      <c r="AN911" s="17"/>
      <c r="AO911" s="17"/>
      <c r="AP911" s="17"/>
      <c r="AQ911" s="17"/>
      <c r="BA911" s="17"/>
      <c r="BB911" s="17"/>
      <c r="BC911" s="17"/>
      <c r="BD911" s="17"/>
    </row>
    <row r="912" spans="40:56" x14ac:dyDescent="0.2">
      <c r="AN912" s="17"/>
      <c r="AO912" s="17"/>
      <c r="AP912" s="17"/>
      <c r="AQ912" s="17"/>
      <c r="BA912" s="17"/>
      <c r="BB912" s="17"/>
      <c r="BC912" s="17"/>
      <c r="BD912" s="17"/>
    </row>
    <row r="913" spans="40:56" x14ac:dyDescent="0.2">
      <c r="AN913" s="17"/>
      <c r="AO913" s="17"/>
      <c r="AP913" s="17"/>
      <c r="AQ913" s="17"/>
      <c r="BA913" s="17"/>
      <c r="BB913" s="17"/>
      <c r="BC913" s="17"/>
      <c r="BD913" s="17"/>
    </row>
    <row r="914" spans="40:56" x14ac:dyDescent="0.2">
      <c r="AN914" s="17"/>
      <c r="AO914" s="17"/>
      <c r="AP914" s="17"/>
      <c r="AQ914" s="17"/>
      <c r="BA914" s="17"/>
      <c r="BB914" s="17"/>
      <c r="BC914" s="17"/>
      <c r="BD914" s="17"/>
    </row>
    <row r="915" spans="40:56" x14ac:dyDescent="0.2">
      <c r="AN915" s="17"/>
      <c r="AO915" s="17"/>
      <c r="AP915" s="17"/>
      <c r="AQ915" s="17"/>
      <c r="BA915" s="17"/>
      <c r="BB915" s="17"/>
      <c r="BC915" s="17"/>
      <c r="BD915" s="17"/>
    </row>
    <row r="916" spans="40:56" x14ac:dyDescent="0.2">
      <c r="AN916" s="17"/>
      <c r="AO916" s="17"/>
      <c r="AP916" s="17"/>
      <c r="AQ916" s="17"/>
      <c r="BA916" s="17"/>
      <c r="BB916" s="17"/>
      <c r="BC916" s="17"/>
      <c r="BD916" s="17"/>
    </row>
    <row r="917" spans="40:56" x14ac:dyDescent="0.2">
      <c r="AN917" s="17"/>
      <c r="AO917" s="17"/>
      <c r="AP917" s="17"/>
      <c r="AQ917" s="17"/>
      <c r="BA917" s="17"/>
      <c r="BB917" s="17"/>
      <c r="BC917" s="17"/>
      <c r="BD917" s="17"/>
    </row>
    <row r="918" spans="40:56" x14ac:dyDescent="0.2">
      <c r="AN918" s="17"/>
      <c r="AO918" s="17"/>
      <c r="AP918" s="17"/>
      <c r="AQ918" s="17"/>
      <c r="BA918" s="17"/>
      <c r="BB918" s="17"/>
      <c r="BC918" s="17"/>
      <c r="BD918" s="17"/>
    </row>
    <row r="919" spans="40:56" x14ac:dyDescent="0.2">
      <c r="AN919" s="17"/>
      <c r="AO919" s="17"/>
      <c r="AP919" s="17"/>
      <c r="AQ919" s="17"/>
      <c r="BA919" s="17"/>
      <c r="BB919" s="17"/>
      <c r="BC919" s="17"/>
      <c r="BD919" s="17"/>
    </row>
    <row r="920" spans="40:56" x14ac:dyDescent="0.2">
      <c r="AN920" s="17"/>
      <c r="AO920" s="17"/>
      <c r="AP920" s="17"/>
      <c r="AQ920" s="17"/>
      <c r="BA920" s="17"/>
      <c r="BB920" s="17"/>
      <c r="BC920" s="17"/>
      <c r="BD920" s="17"/>
    </row>
    <row r="921" spans="40:56" x14ac:dyDescent="0.2">
      <c r="AN921" s="17"/>
      <c r="AO921" s="17"/>
      <c r="AP921" s="17"/>
      <c r="AQ921" s="17"/>
      <c r="BA921" s="17"/>
      <c r="BB921" s="17"/>
      <c r="BC921" s="17"/>
      <c r="BD921" s="17"/>
    </row>
    <row r="922" spans="40:56" x14ac:dyDescent="0.2">
      <c r="AN922" s="17"/>
      <c r="AO922" s="17"/>
      <c r="AP922" s="17"/>
      <c r="AQ922" s="17"/>
      <c r="BA922" s="17"/>
      <c r="BB922" s="17"/>
      <c r="BC922" s="17"/>
      <c r="BD922" s="17"/>
    </row>
    <row r="923" spans="40:56" x14ac:dyDescent="0.2">
      <c r="AN923" s="17"/>
      <c r="AO923" s="17"/>
      <c r="AP923" s="17"/>
      <c r="AQ923" s="17"/>
      <c r="BA923" s="17"/>
      <c r="BB923" s="17"/>
      <c r="BC923" s="17"/>
      <c r="BD923" s="17"/>
    </row>
    <row r="924" spans="40:56" x14ac:dyDescent="0.2">
      <c r="AN924" s="17"/>
      <c r="AO924" s="17"/>
      <c r="AP924" s="17"/>
      <c r="AQ924" s="17"/>
      <c r="BA924" s="17"/>
      <c r="BB924" s="17"/>
      <c r="BC924" s="17"/>
      <c r="BD924" s="17"/>
    </row>
    <row r="925" spans="40:56" x14ac:dyDescent="0.2">
      <c r="AN925" s="17"/>
      <c r="AO925" s="17"/>
      <c r="AP925" s="17"/>
      <c r="AQ925" s="17"/>
      <c r="BA925" s="17"/>
      <c r="BB925" s="17"/>
      <c r="BC925" s="17"/>
      <c r="BD925" s="17"/>
    </row>
    <row r="926" spans="40:56" x14ac:dyDescent="0.2">
      <c r="AN926" s="17"/>
      <c r="AO926" s="17"/>
      <c r="AP926" s="17"/>
      <c r="AQ926" s="17"/>
      <c r="BA926" s="17"/>
      <c r="BB926" s="17"/>
      <c r="BC926" s="17"/>
      <c r="BD926" s="17"/>
    </row>
    <row r="927" spans="40:56" x14ac:dyDescent="0.2">
      <c r="AN927" s="17"/>
      <c r="AO927" s="17"/>
      <c r="AP927" s="17"/>
      <c r="AQ927" s="17"/>
      <c r="BA927" s="17"/>
      <c r="BB927" s="17"/>
      <c r="BC927" s="17"/>
      <c r="BD927" s="17"/>
    </row>
    <row r="928" spans="40:56" x14ac:dyDescent="0.2">
      <c r="AN928" s="17"/>
      <c r="AO928" s="17"/>
      <c r="AP928" s="17"/>
      <c r="AQ928" s="17"/>
      <c r="BA928" s="17"/>
      <c r="BB928" s="17"/>
      <c r="BC928" s="17"/>
      <c r="BD928" s="17"/>
    </row>
    <row r="929" spans="40:56" x14ac:dyDescent="0.2">
      <c r="AN929" s="17"/>
      <c r="AO929" s="17"/>
      <c r="AP929" s="17"/>
      <c r="AQ929" s="17"/>
      <c r="BA929" s="17"/>
      <c r="BB929" s="17"/>
      <c r="BC929" s="17"/>
      <c r="BD929" s="17"/>
    </row>
    <row r="930" spans="40:56" x14ac:dyDescent="0.2">
      <c r="AN930" s="17"/>
      <c r="AO930" s="17"/>
      <c r="AP930" s="17"/>
      <c r="AQ930" s="17"/>
      <c r="BA930" s="17"/>
      <c r="BB930" s="17"/>
      <c r="BC930" s="17"/>
      <c r="BD930" s="17"/>
    </row>
    <row r="931" spans="40:56" x14ac:dyDescent="0.2">
      <c r="AN931" s="17"/>
      <c r="AO931" s="17"/>
      <c r="AP931" s="17"/>
      <c r="AQ931" s="17"/>
      <c r="BA931" s="17"/>
      <c r="BB931" s="17"/>
      <c r="BC931" s="17"/>
      <c r="BD931" s="17"/>
    </row>
    <row r="932" spans="40:56" x14ac:dyDescent="0.2">
      <c r="AN932" s="17"/>
      <c r="AO932" s="17"/>
      <c r="AP932" s="17"/>
      <c r="AQ932" s="17"/>
      <c r="BA932" s="17"/>
      <c r="BB932" s="17"/>
      <c r="BC932" s="17"/>
      <c r="BD932" s="17"/>
    </row>
    <row r="933" spans="40:56" x14ac:dyDescent="0.2">
      <c r="AN933" s="17"/>
      <c r="AO933" s="17"/>
      <c r="AP933" s="17"/>
      <c r="AQ933" s="17"/>
      <c r="BA933" s="17"/>
      <c r="BB933" s="17"/>
      <c r="BC933" s="17"/>
      <c r="BD933" s="17"/>
    </row>
    <row r="934" spans="40:56" x14ac:dyDescent="0.2">
      <c r="AN934" s="17"/>
      <c r="AO934" s="17"/>
      <c r="AP934" s="17"/>
      <c r="AQ934" s="17"/>
      <c r="BA934" s="17"/>
      <c r="BB934" s="17"/>
      <c r="BC934" s="17"/>
      <c r="BD934" s="17"/>
    </row>
    <row r="935" spans="40:56" x14ac:dyDescent="0.2">
      <c r="AN935" s="17"/>
      <c r="AO935" s="17"/>
      <c r="AP935" s="17"/>
      <c r="AQ935" s="17"/>
      <c r="BA935" s="17"/>
      <c r="BB935" s="17"/>
      <c r="BC935" s="17"/>
      <c r="BD935" s="17"/>
    </row>
    <row r="936" spans="40:56" x14ac:dyDescent="0.2">
      <c r="AN936" s="17"/>
      <c r="AO936" s="17"/>
      <c r="AP936" s="17"/>
      <c r="AQ936" s="17"/>
      <c r="BA936" s="17"/>
      <c r="BB936" s="17"/>
      <c r="BC936" s="17"/>
      <c r="BD936" s="17"/>
    </row>
    <row r="937" spans="40:56" x14ac:dyDescent="0.2">
      <c r="AN937" s="17"/>
      <c r="AO937" s="17"/>
      <c r="AP937" s="17"/>
      <c r="AQ937" s="17"/>
      <c r="BA937" s="17"/>
      <c r="BB937" s="17"/>
      <c r="BC937" s="17"/>
      <c r="BD937" s="17"/>
    </row>
    <row r="938" spans="40:56" x14ac:dyDescent="0.2">
      <c r="AN938" s="17"/>
      <c r="AO938" s="17"/>
      <c r="AP938" s="17"/>
      <c r="AQ938" s="17"/>
      <c r="BA938" s="17"/>
      <c r="BB938" s="17"/>
      <c r="BC938" s="17"/>
      <c r="BD938" s="17"/>
    </row>
    <row r="939" spans="40:56" x14ac:dyDescent="0.2">
      <c r="AN939" s="17"/>
      <c r="AO939" s="17"/>
      <c r="AP939" s="17"/>
      <c r="AQ939" s="17"/>
      <c r="BA939" s="17"/>
      <c r="BB939" s="17"/>
      <c r="BC939" s="17"/>
      <c r="BD939" s="17"/>
    </row>
    <row r="940" spans="40:56" x14ac:dyDescent="0.2">
      <c r="AN940" s="17"/>
      <c r="AO940" s="17"/>
      <c r="AP940" s="17"/>
      <c r="AQ940" s="17"/>
      <c r="BA940" s="17"/>
      <c r="BB940" s="17"/>
      <c r="BC940" s="17"/>
      <c r="BD940" s="17"/>
    </row>
    <row r="941" spans="40:56" x14ac:dyDescent="0.2">
      <c r="AN941" s="17"/>
      <c r="AO941" s="17"/>
      <c r="AP941" s="17"/>
      <c r="AQ941" s="17"/>
      <c r="BA941" s="17"/>
      <c r="BB941" s="17"/>
      <c r="BC941" s="17"/>
      <c r="BD941" s="17"/>
    </row>
    <row r="942" spans="40:56" x14ac:dyDescent="0.2">
      <c r="AN942" s="17"/>
      <c r="AO942" s="17"/>
      <c r="AP942" s="17"/>
      <c r="AQ942" s="17"/>
      <c r="BA942" s="17"/>
      <c r="BB942" s="17"/>
      <c r="BC942" s="17"/>
      <c r="BD942" s="17"/>
    </row>
    <row r="943" spans="40:56" x14ac:dyDescent="0.2">
      <c r="AN943" s="17"/>
      <c r="AO943" s="17"/>
      <c r="AP943" s="17"/>
      <c r="AQ943" s="17"/>
      <c r="BA943" s="17"/>
      <c r="BB943" s="17"/>
      <c r="BC943" s="17"/>
      <c r="BD943" s="17"/>
    </row>
    <row r="944" spans="40:56" x14ac:dyDescent="0.2">
      <c r="AN944" s="17"/>
      <c r="AO944" s="17"/>
      <c r="AP944" s="17"/>
      <c r="AQ944" s="17"/>
      <c r="BA944" s="17"/>
      <c r="BB944" s="17"/>
      <c r="BC944" s="17"/>
      <c r="BD944" s="17"/>
    </row>
    <row r="945" spans="40:56" x14ac:dyDescent="0.2">
      <c r="AN945" s="17"/>
      <c r="AO945" s="17"/>
      <c r="AP945" s="17"/>
      <c r="AQ945" s="17"/>
      <c r="BA945" s="17"/>
      <c r="BB945" s="17"/>
      <c r="BC945" s="17"/>
      <c r="BD945" s="17"/>
    </row>
    <row r="946" spans="40:56" x14ac:dyDescent="0.2">
      <c r="AN946" s="17"/>
      <c r="AO946" s="17"/>
      <c r="AP946" s="17"/>
      <c r="AQ946" s="17"/>
      <c r="BA946" s="17"/>
      <c r="BB946" s="17"/>
      <c r="BC946" s="17"/>
      <c r="BD946" s="17"/>
    </row>
    <row r="947" spans="40:56" x14ac:dyDescent="0.2">
      <c r="AN947" s="17"/>
      <c r="AO947" s="17"/>
      <c r="AP947" s="17"/>
      <c r="AQ947" s="17"/>
      <c r="BA947" s="17"/>
      <c r="BB947" s="17"/>
      <c r="BC947" s="17"/>
      <c r="BD947" s="17"/>
    </row>
    <row r="948" spans="40:56" x14ac:dyDescent="0.2">
      <c r="AN948" s="17"/>
      <c r="AO948" s="17"/>
      <c r="AP948" s="17"/>
      <c r="AQ948" s="17"/>
      <c r="BA948" s="17"/>
      <c r="BB948" s="17"/>
      <c r="BC948" s="17"/>
      <c r="BD948" s="17"/>
    </row>
    <row r="949" spans="40:56" x14ac:dyDescent="0.2">
      <c r="AN949" s="17"/>
      <c r="AO949" s="17"/>
      <c r="AP949" s="17"/>
      <c r="AQ949" s="17"/>
      <c r="BA949" s="17"/>
      <c r="BB949" s="17"/>
      <c r="BC949" s="17"/>
      <c r="BD949" s="17"/>
    </row>
    <row r="950" spans="40:56" x14ac:dyDescent="0.2">
      <c r="AN950" s="17"/>
      <c r="AO950" s="17"/>
      <c r="AP950" s="17"/>
      <c r="AQ950" s="17"/>
      <c r="BA950" s="17"/>
      <c r="BB950" s="17"/>
      <c r="BC950" s="17"/>
      <c r="BD950" s="17"/>
    </row>
    <row r="951" spans="40:56" x14ac:dyDescent="0.2">
      <c r="AN951" s="17"/>
      <c r="AO951" s="17"/>
      <c r="AP951" s="17"/>
      <c r="AQ951" s="17"/>
      <c r="BA951" s="17"/>
      <c r="BB951" s="17"/>
      <c r="BC951" s="17"/>
      <c r="BD951" s="17"/>
    </row>
    <row r="952" spans="40:56" x14ac:dyDescent="0.2">
      <c r="AN952" s="17"/>
      <c r="AO952" s="17"/>
      <c r="AP952" s="17"/>
      <c r="AQ952" s="17"/>
      <c r="BA952" s="17"/>
      <c r="BB952" s="17"/>
      <c r="BC952" s="17"/>
      <c r="BD952" s="17"/>
    </row>
    <row r="953" spans="40:56" x14ac:dyDescent="0.2">
      <c r="AN953" s="17"/>
      <c r="AO953" s="17"/>
      <c r="AP953" s="17"/>
      <c r="AQ953" s="17"/>
      <c r="BA953" s="17"/>
      <c r="BB953" s="17"/>
      <c r="BC953" s="17"/>
      <c r="BD953" s="17"/>
    </row>
    <row r="954" spans="40:56" x14ac:dyDescent="0.2">
      <c r="AN954" s="17"/>
      <c r="AO954" s="17"/>
      <c r="AP954" s="17"/>
      <c r="AQ954" s="17"/>
      <c r="BA954" s="17"/>
      <c r="BB954" s="17"/>
      <c r="BC954" s="17"/>
      <c r="BD954" s="17"/>
    </row>
    <row r="955" spans="40:56" x14ac:dyDescent="0.2">
      <c r="AN955" s="17"/>
      <c r="AO955" s="17"/>
      <c r="AP955" s="17"/>
      <c r="AQ955" s="17"/>
      <c r="BA955" s="17"/>
      <c r="BB955" s="17"/>
      <c r="BC955" s="17"/>
      <c r="BD955" s="17"/>
    </row>
    <row r="956" spans="40:56" x14ac:dyDescent="0.2">
      <c r="AN956" s="17"/>
      <c r="AO956" s="17"/>
      <c r="AP956" s="17"/>
      <c r="AQ956" s="17"/>
      <c r="BA956" s="17"/>
      <c r="BB956" s="17"/>
      <c r="BC956" s="17"/>
      <c r="BD956" s="17"/>
    </row>
    <row r="957" spans="40:56" x14ac:dyDescent="0.2">
      <c r="AN957" s="17"/>
      <c r="AO957" s="17"/>
      <c r="AP957" s="17"/>
      <c r="AQ957" s="17"/>
      <c r="BA957" s="17"/>
      <c r="BB957" s="17"/>
      <c r="BC957" s="17"/>
      <c r="BD957" s="17"/>
    </row>
    <row r="958" spans="40:56" x14ac:dyDescent="0.2">
      <c r="AN958" s="17"/>
      <c r="AO958" s="17"/>
      <c r="AP958" s="17"/>
      <c r="AQ958" s="17"/>
      <c r="BA958" s="17"/>
      <c r="BB958" s="17"/>
      <c r="BC958" s="17"/>
      <c r="BD958" s="17"/>
    </row>
    <row r="959" spans="40:56" x14ac:dyDescent="0.2">
      <c r="AN959" s="17"/>
      <c r="AO959" s="17"/>
      <c r="AP959" s="17"/>
      <c r="AQ959" s="17"/>
      <c r="BA959" s="17"/>
      <c r="BB959" s="17"/>
      <c r="BC959" s="17"/>
      <c r="BD959" s="17"/>
    </row>
    <row r="960" spans="40:56" x14ac:dyDescent="0.2">
      <c r="AN960" s="17"/>
      <c r="AO960" s="17"/>
      <c r="AP960" s="17"/>
      <c r="AQ960" s="17"/>
      <c r="BA960" s="17"/>
      <c r="BB960" s="17"/>
      <c r="BC960" s="17"/>
      <c r="BD960" s="17"/>
    </row>
    <row r="961" spans="40:56" x14ac:dyDescent="0.2">
      <c r="AN961" s="17"/>
      <c r="AO961" s="17"/>
      <c r="AP961" s="17"/>
      <c r="AQ961" s="17"/>
      <c r="BA961" s="17"/>
      <c r="BB961" s="17"/>
      <c r="BC961" s="17"/>
      <c r="BD961" s="17"/>
    </row>
    <row r="962" spans="40:56" x14ac:dyDescent="0.2">
      <c r="AN962" s="17"/>
      <c r="AO962" s="17"/>
      <c r="AP962" s="17"/>
      <c r="AQ962" s="17"/>
      <c r="BA962" s="17"/>
      <c r="BB962" s="17"/>
      <c r="BC962" s="17"/>
      <c r="BD962" s="17"/>
    </row>
    <row r="963" spans="40:56" x14ac:dyDescent="0.2">
      <c r="AN963" s="17"/>
      <c r="AO963" s="17"/>
      <c r="AP963" s="17"/>
      <c r="AQ963" s="17"/>
      <c r="BA963" s="17"/>
      <c r="BB963" s="17"/>
      <c r="BC963" s="17"/>
      <c r="BD963" s="17"/>
    </row>
    <row r="964" spans="40:56" x14ac:dyDescent="0.2">
      <c r="AN964" s="17"/>
      <c r="AO964" s="17"/>
      <c r="AP964" s="17"/>
      <c r="AQ964" s="17"/>
      <c r="BA964" s="17"/>
      <c r="BB964" s="17"/>
      <c r="BC964" s="17"/>
      <c r="BD964" s="17"/>
    </row>
    <row r="965" spans="40:56" x14ac:dyDescent="0.2">
      <c r="AN965" s="17"/>
      <c r="AO965" s="17"/>
      <c r="AP965" s="17"/>
      <c r="AQ965" s="17"/>
      <c r="BA965" s="17"/>
      <c r="BB965" s="17"/>
      <c r="BC965" s="17"/>
      <c r="BD965" s="17"/>
    </row>
    <row r="966" spans="40:56" x14ac:dyDescent="0.2">
      <c r="AN966" s="17"/>
      <c r="AO966" s="17"/>
      <c r="AP966" s="17"/>
      <c r="AQ966" s="17"/>
      <c r="BA966" s="17"/>
      <c r="BB966" s="17"/>
      <c r="BC966" s="17"/>
      <c r="BD966" s="17"/>
    </row>
    <row r="967" spans="40:56" x14ac:dyDescent="0.2">
      <c r="AN967" s="17"/>
      <c r="AO967" s="17"/>
      <c r="AP967" s="17"/>
      <c r="AQ967" s="17"/>
      <c r="BA967" s="17"/>
      <c r="BB967" s="17"/>
      <c r="BC967" s="17"/>
      <c r="BD967" s="17"/>
    </row>
    <row r="968" spans="40:56" x14ac:dyDescent="0.2">
      <c r="AN968" s="17"/>
      <c r="AO968" s="17"/>
      <c r="AP968" s="17"/>
      <c r="AQ968" s="17"/>
      <c r="BA968" s="17"/>
      <c r="BB968" s="17"/>
      <c r="BC968" s="17"/>
      <c r="BD968" s="17"/>
    </row>
    <row r="969" spans="40:56" x14ac:dyDescent="0.2">
      <c r="AN969" s="17"/>
      <c r="AO969" s="17"/>
      <c r="AP969" s="17"/>
      <c r="AQ969" s="17"/>
      <c r="BA969" s="17"/>
      <c r="BB969" s="17"/>
      <c r="BC969" s="17"/>
      <c r="BD969" s="17"/>
    </row>
    <row r="970" spans="40:56" x14ac:dyDescent="0.2">
      <c r="AN970" s="17"/>
      <c r="AO970" s="17"/>
      <c r="AP970" s="17"/>
      <c r="AQ970" s="17"/>
      <c r="BA970" s="17"/>
      <c r="BB970" s="17"/>
      <c r="BC970" s="17"/>
      <c r="BD970" s="17"/>
    </row>
    <row r="971" spans="40:56" x14ac:dyDescent="0.2">
      <c r="AN971" s="17"/>
      <c r="AO971" s="17"/>
      <c r="AP971" s="17"/>
      <c r="AQ971" s="17"/>
      <c r="BA971" s="17"/>
      <c r="BB971" s="17"/>
      <c r="BC971" s="17"/>
      <c r="BD971" s="17"/>
    </row>
    <row r="972" spans="40:56" x14ac:dyDescent="0.2">
      <c r="AN972" s="17"/>
      <c r="AO972" s="17"/>
      <c r="AP972" s="17"/>
      <c r="AQ972" s="17"/>
      <c r="BA972" s="17"/>
      <c r="BB972" s="17"/>
      <c r="BC972" s="17"/>
      <c r="BD972" s="17"/>
    </row>
    <row r="973" spans="40:56" x14ac:dyDescent="0.2">
      <c r="AN973" s="17"/>
      <c r="AO973" s="17"/>
      <c r="AP973" s="17"/>
      <c r="AQ973" s="17"/>
      <c r="BA973" s="17"/>
      <c r="BB973" s="17"/>
      <c r="BC973" s="17"/>
      <c r="BD973" s="17"/>
    </row>
    <row r="974" spans="40:56" x14ac:dyDescent="0.2">
      <c r="AN974" s="17"/>
      <c r="AO974" s="17"/>
      <c r="AP974" s="17"/>
      <c r="AQ974" s="17"/>
      <c r="BA974" s="17"/>
      <c r="BB974" s="17"/>
      <c r="BC974" s="17"/>
      <c r="BD974" s="17"/>
    </row>
    <row r="975" spans="40:56" x14ac:dyDescent="0.2">
      <c r="AN975" s="17"/>
      <c r="AO975" s="17"/>
      <c r="AP975" s="17"/>
      <c r="AQ975" s="17"/>
      <c r="BA975" s="17"/>
      <c r="BB975" s="17"/>
      <c r="BC975" s="17"/>
      <c r="BD975" s="17"/>
    </row>
    <row r="976" spans="40:56" x14ac:dyDescent="0.2">
      <c r="AN976" s="17"/>
      <c r="AO976" s="17"/>
      <c r="AP976" s="17"/>
      <c r="AQ976" s="17"/>
      <c r="BA976" s="17"/>
      <c r="BB976" s="17"/>
      <c r="BC976" s="17"/>
      <c r="BD976" s="17"/>
    </row>
    <row r="977" spans="40:56" x14ac:dyDescent="0.2">
      <c r="AN977" s="17"/>
      <c r="AO977" s="17"/>
      <c r="AP977" s="17"/>
      <c r="AQ977" s="17"/>
      <c r="BA977" s="17"/>
      <c r="BB977" s="17"/>
      <c r="BC977" s="17"/>
      <c r="BD977" s="17"/>
    </row>
    <row r="978" spans="40:56" x14ac:dyDescent="0.2">
      <c r="AN978" s="17"/>
      <c r="AO978" s="17"/>
      <c r="AP978" s="17"/>
      <c r="AQ978" s="17"/>
      <c r="BA978" s="17"/>
      <c r="BB978" s="17"/>
      <c r="BC978" s="17"/>
      <c r="BD978" s="17"/>
    </row>
    <row r="979" spans="40:56" x14ac:dyDescent="0.2">
      <c r="AN979" s="17"/>
      <c r="AO979" s="17"/>
      <c r="AP979" s="17"/>
      <c r="AQ979" s="17"/>
      <c r="BA979" s="17"/>
      <c r="BB979" s="17"/>
      <c r="BC979" s="17"/>
      <c r="BD979" s="17"/>
    </row>
    <row r="980" spans="40:56" x14ac:dyDescent="0.2">
      <c r="AN980" s="17"/>
      <c r="AO980" s="17"/>
      <c r="AP980" s="17"/>
      <c r="AQ980" s="17"/>
      <c r="BA980" s="17"/>
      <c r="BB980" s="17"/>
      <c r="BC980" s="17"/>
      <c r="BD980" s="17"/>
    </row>
    <row r="981" spans="40:56" x14ac:dyDescent="0.2">
      <c r="AN981" s="17"/>
      <c r="AO981" s="17"/>
      <c r="AP981" s="17"/>
      <c r="AQ981" s="17"/>
      <c r="BA981" s="17"/>
      <c r="BB981" s="17"/>
      <c r="BC981" s="17"/>
      <c r="BD981" s="17"/>
    </row>
    <row r="982" spans="40:56" x14ac:dyDescent="0.2">
      <c r="AN982" s="17"/>
      <c r="AO982" s="17"/>
      <c r="AP982" s="17"/>
      <c r="AQ982" s="17"/>
      <c r="BA982" s="17"/>
      <c r="BB982" s="17"/>
      <c r="BC982" s="17"/>
      <c r="BD982" s="17"/>
    </row>
    <row r="983" spans="40:56" x14ac:dyDescent="0.2">
      <c r="AN983" s="17"/>
      <c r="AO983" s="17"/>
      <c r="AP983" s="17"/>
      <c r="AQ983" s="17"/>
      <c r="BA983" s="17"/>
      <c r="BB983" s="17"/>
      <c r="BC983" s="17"/>
      <c r="BD983" s="17"/>
    </row>
    <row r="984" spans="40:56" x14ac:dyDescent="0.2">
      <c r="AN984" s="17"/>
      <c r="AO984" s="17"/>
      <c r="AP984" s="17"/>
      <c r="AQ984" s="17"/>
      <c r="BA984" s="17"/>
      <c r="BB984" s="17"/>
      <c r="BC984" s="17"/>
      <c r="BD984" s="17"/>
    </row>
    <row r="985" spans="40:56" x14ac:dyDescent="0.2">
      <c r="AN985" s="17"/>
      <c r="AO985" s="17"/>
      <c r="AP985" s="17"/>
      <c r="AQ985" s="17"/>
      <c r="BA985" s="17"/>
      <c r="BB985" s="17"/>
      <c r="BC985" s="17"/>
      <c r="BD985" s="17"/>
    </row>
    <row r="986" spans="40:56" x14ac:dyDescent="0.2">
      <c r="AN986" s="17"/>
      <c r="AO986" s="17"/>
      <c r="AP986" s="17"/>
      <c r="AQ986" s="17"/>
      <c r="BA986" s="17"/>
      <c r="BB986" s="17"/>
      <c r="BC986" s="17"/>
      <c r="BD986" s="17"/>
    </row>
    <row r="987" spans="40:56" x14ac:dyDescent="0.2">
      <c r="AN987" s="17"/>
      <c r="AO987" s="17"/>
      <c r="AP987" s="17"/>
      <c r="AQ987" s="17"/>
      <c r="BA987" s="17"/>
      <c r="BB987" s="17"/>
      <c r="BC987" s="17"/>
      <c r="BD987" s="17"/>
    </row>
    <row r="988" spans="40:56" x14ac:dyDescent="0.2">
      <c r="AN988" s="17"/>
      <c r="AO988" s="17"/>
      <c r="AP988" s="17"/>
      <c r="AQ988" s="17"/>
      <c r="BA988" s="17"/>
      <c r="BB988" s="17"/>
      <c r="BC988" s="17"/>
      <c r="BD988" s="17"/>
    </row>
    <row r="989" spans="40:56" x14ac:dyDescent="0.2">
      <c r="AN989" s="17"/>
      <c r="AO989" s="17"/>
      <c r="AP989" s="17"/>
      <c r="AQ989" s="17"/>
      <c r="BA989" s="17"/>
      <c r="BB989" s="17"/>
      <c r="BC989" s="17"/>
      <c r="BD989" s="17"/>
    </row>
    <row r="990" spans="40:56" x14ac:dyDescent="0.2">
      <c r="AN990" s="17"/>
      <c r="AO990" s="17"/>
      <c r="AP990" s="17"/>
      <c r="AQ990" s="17"/>
      <c r="BA990" s="17"/>
      <c r="BB990" s="17"/>
      <c r="BC990" s="17"/>
      <c r="BD990" s="17"/>
    </row>
    <row r="991" spans="40:56" x14ac:dyDescent="0.2">
      <c r="AN991" s="17"/>
      <c r="AO991" s="17"/>
      <c r="AP991" s="17"/>
      <c r="AQ991" s="17"/>
      <c r="BA991" s="17"/>
      <c r="BB991" s="17"/>
      <c r="BC991" s="17"/>
      <c r="BD991" s="17"/>
    </row>
    <row r="992" spans="40:56" x14ac:dyDescent="0.2">
      <c r="AN992" s="17"/>
      <c r="AO992" s="17"/>
      <c r="AP992" s="17"/>
      <c r="AQ992" s="17"/>
      <c r="BA992" s="17"/>
      <c r="BB992" s="17"/>
      <c r="BC992" s="17"/>
      <c r="BD992" s="17"/>
    </row>
    <row r="993" spans="40:56" x14ac:dyDescent="0.2">
      <c r="AN993" s="17"/>
      <c r="AO993" s="17"/>
      <c r="AP993" s="17"/>
      <c r="AQ993" s="17"/>
      <c r="BA993" s="17"/>
      <c r="BB993" s="17"/>
      <c r="BC993" s="17"/>
      <c r="BD993" s="17"/>
    </row>
    <row r="994" spans="40:56" x14ac:dyDescent="0.2">
      <c r="AN994" s="17"/>
      <c r="AO994" s="17"/>
      <c r="AP994" s="17"/>
      <c r="AQ994" s="17"/>
      <c r="BA994" s="17"/>
      <c r="BB994" s="17"/>
      <c r="BC994" s="17"/>
      <c r="BD994" s="17"/>
    </row>
    <row r="995" spans="40:56" x14ac:dyDescent="0.2">
      <c r="AN995" s="17"/>
      <c r="AO995" s="17"/>
      <c r="AP995" s="17"/>
      <c r="AQ995" s="17"/>
      <c r="BA995" s="17"/>
      <c r="BB995" s="17"/>
      <c r="BC995" s="17"/>
      <c r="BD995" s="17"/>
    </row>
    <row r="996" spans="40:56" x14ac:dyDescent="0.2">
      <c r="AN996" s="17"/>
      <c r="AO996" s="17"/>
      <c r="AP996" s="17"/>
      <c r="AQ996" s="17"/>
      <c r="BA996" s="17"/>
      <c r="BB996" s="17"/>
      <c r="BC996" s="17"/>
      <c r="BD996" s="17"/>
    </row>
    <row r="997" spans="40:56" x14ac:dyDescent="0.2">
      <c r="AN997" s="17"/>
      <c r="AO997" s="17"/>
      <c r="AP997" s="17"/>
      <c r="AQ997" s="17"/>
      <c r="BA997" s="17"/>
      <c r="BB997" s="17"/>
      <c r="BC997" s="17"/>
      <c r="BD997" s="17"/>
    </row>
    <row r="998" spans="40:56" x14ac:dyDescent="0.2">
      <c r="AN998" s="17"/>
      <c r="AO998" s="17"/>
      <c r="AP998" s="17"/>
      <c r="AQ998" s="17"/>
      <c r="BA998" s="17"/>
      <c r="BB998" s="17"/>
      <c r="BC998" s="17"/>
      <c r="BD998" s="17"/>
    </row>
    <row r="999" spans="40:56" x14ac:dyDescent="0.2">
      <c r="AN999" s="17"/>
      <c r="AO999" s="17"/>
      <c r="AP999" s="17"/>
      <c r="AQ999" s="17"/>
      <c r="BA999" s="17"/>
      <c r="BB999" s="17"/>
      <c r="BC999" s="17"/>
      <c r="BD999" s="17"/>
    </row>
    <row r="1000" spans="40:56" x14ac:dyDescent="0.2">
      <c r="AN1000" s="17"/>
      <c r="AO1000" s="17"/>
      <c r="AP1000" s="17"/>
      <c r="AQ1000" s="17"/>
      <c r="BA1000" s="17"/>
      <c r="BB1000" s="17"/>
      <c r="BC1000" s="17"/>
      <c r="BD1000" s="17"/>
    </row>
    <row r="1001" spans="40:56" x14ac:dyDescent="0.2">
      <c r="AN1001" s="17"/>
      <c r="AO1001" s="17"/>
      <c r="AP1001" s="17"/>
      <c r="AQ1001" s="17"/>
      <c r="BA1001" s="17"/>
      <c r="BB1001" s="17"/>
      <c r="BC1001" s="17"/>
      <c r="BD1001" s="17"/>
    </row>
    <row r="1002" spans="40:56" x14ac:dyDescent="0.2">
      <c r="AN1002" s="17"/>
      <c r="AO1002" s="17"/>
      <c r="AP1002" s="17"/>
      <c r="AQ1002" s="17"/>
      <c r="BA1002" s="17"/>
      <c r="BB1002" s="17"/>
      <c r="BC1002" s="17"/>
      <c r="BD1002" s="1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0</cp:revision>
  <dcterms:created xsi:type="dcterms:W3CDTF">2022-06-02T15:32:13Z</dcterms:created>
  <dcterms:modified xsi:type="dcterms:W3CDTF">2022-07-22T14:54:47Z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