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C2732C1A-0F15-D145-B3EE-64243F285CEF}" xr6:coauthVersionLast="47" xr6:coauthVersionMax="47" xr10:uidLastSave="{00000000-0000-0000-0000-000000000000}"/>
  <bookViews>
    <workbookView xWindow="4480" yWindow="680" windowWidth="21400" windowHeight="15560" xr2:uid="{487F9E33-39B8-B043-9A6F-9C42D7109D31}"/>
  </bookViews>
  <sheets>
    <sheet name="model-2_doors" sheetId="2" r:id="rId1"/>
    <sheet name="model-2_social" sheetId="3" r:id="rId2"/>
    <sheet name="model-3_doors" sheetId="4" r:id="rId3"/>
    <sheet name="model-3_social" sheetId="5" r:id="rId4"/>
    <sheet name="raw dat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1" l="1"/>
  <c r="H9" i="1"/>
  <c r="U47" i="1"/>
  <c r="T47" i="1"/>
  <c r="Q47" i="1"/>
  <c r="P47" i="1"/>
  <c r="G47" i="1"/>
  <c r="B47" i="1"/>
  <c r="C9" i="1" s="1"/>
  <c r="D9" i="1" s="1"/>
  <c r="C40" i="1" l="1"/>
  <c r="C8" i="1"/>
  <c r="C2" i="1"/>
  <c r="H2" i="1" s="1"/>
  <c r="C23" i="1"/>
  <c r="C38" i="1"/>
  <c r="C6" i="1"/>
  <c r="C37" i="1"/>
  <c r="C5" i="1"/>
  <c r="C36" i="1"/>
  <c r="C12" i="1"/>
  <c r="C32" i="1"/>
  <c r="C16" i="1"/>
  <c r="C31" i="1"/>
  <c r="C7" i="1"/>
  <c r="C46" i="1"/>
  <c r="C22" i="1"/>
  <c r="C29" i="1"/>
  <c r="C24" i="1"/>
  <c r="C39" i="1"/>
  <c r="C15" i="1"/>
  <c r="C30" i="1"/>
  <c r="C14" i="1"/>
  <c r="C45" i="1"/>
  <c r="C21" i="1"/>
  <c r="C13" i="1"/>
  <c r="C44" i="1"/>
  <c r="C28" i="1"/>
  <c r="C20" i="1"/>
  <c r="C4" i="1"/>
  <c r="C43" i="1"/>
  <c r="C35" i="1"/>
  <c r="C27" i="1"/>
  <c r="C19" i="1"/>
  <c r="C11" i="1"/>
  <c r="C3" i="1"/>
  <c r="C42" i="1"/>
  <c r="C34" i="1"/>
  <c r="C26" i="1"/>
  <c r="C18" i="1"/>
  <c r="C10" i="1"/>
  <c r="C41" i="1"/>
  <c r="C33" i="1"/>
  <c r="C25" i="1"/>
  <c r="C17" i="1"/>
  <c r="D27" i="1" l="1"/>
  <c r="H27" i="1"/>
  <c r="D35" i="1"/>
  <c r="H35" i="1"/>
  <c r="D46" i="1"/>
  <c r="H46" i="1"/>
  <c r="D37" i="1"/>
  <c r="H37" i="1"/>
  <c r="D5" i="1"/>
  <c r="H5" i="1"/>
  <c r="D26" i="1"/>
  <c r="H26" i="1"/>
  <c r="D7" i="1"/>
  <c r="H7" i="1"/>
  <c r="D34" i="1"/>
  <c r="H34" i="1"/>
  <c r="D31" i="1"/>
  <c r="H31" i="1"/>
  <c r="D42" i="1"/>
  <c r="H42" i="1"/>
  <c r="D16" i="1"/>
  <c r="H16" i="1"/>
  <c r="D25" i="1"/>
  <c r="H25" i="1"/>
  <c r="D28" i="1"/>
  <c r="H28" i="1"/>
  <c r="D21" i="1"/>
  <c r="H21" i="1"/>
  <c r="D45" i="1"/>
  <c r="H45" i="1"/>
  <c r="D14" i="1"/>
  <c r="H14" i="1"/>
  <c r="D30" i="1"/>
  <c r="H30" i="1"/>
  <c r="D23" i="1"/>
  <c r="H23" i="1"/>
  <c r="D3" i="1"/>
  <c r="H3" i="1"/>
  <c r="D39" i="1"/>
  <c r="H39" i="1"/>
  <c r="D32" i="1"/>
  <c r="H32" i="1"/>
  <c r="D33" i="1"/>
  <c r="H33" i="1"/>
  <c r="D11" i="1"/>
  <c r="H11" i="1"/>
  <c r="D44" i="1"/>
  <c r="H44" i="1"/>
  <c r="D24" i="1"/>
  <c r="H24" i="1"/>
  <c r="D12" i="1"/>
  <c r="H12" i="1"/>
  <c r="D8" i="1"/>
  <c r="H8" i="1"/>
  <c r="D10" i="1"/>
  <c r="H10" i="1"/>
  <c r="D22" i="1"/>
  <c r="H22" i="1"/>
  <c r="D18" i="1"/>
  <c r="H18" i="1"/>
  <c r="D43" i="1"/>
  <c r="H43" i="1"/>
  <c r="D6" i="1"/>
  <c r="H6" i="1"/>
  <c r="D4" i="1"/>
  <c r="H4" i="1"/>
  <c r="D38" i="1"/>
  <c r="H38" i="1"/>
  <c r="D17" i="1"/>
  <c r="H17" i="1"/>
  <c r="D20" i="1"/>
  <c r="H20" i="1"/>
  <c r="D15" i="1"/>
  <c r="H15" i="1"/>
  <c r="D41" i="1"/>
  <c r="H41" i="1"/>
  <c r="D19" i="1"/>
  <c r="H19" i="1"/>
  <c r="D13" i="1"/>
  <c r="H13" i="1"/>
  <c r="D29" i="1"/>
  <c r="H29" i="1"/>
  <c r="D36" i="1"/>
  <c r="H36" i="1"/>
  <c r="D40" i="1"/>
  <c r="H40" i="1"/>
  <c r="D2" i="1"/>
  <c r="C47" i="1"/>
  <c r="H47" i="1" l="1"/>
  <c r="I16" i="1" s="1"/>
  <c r="D47" i="1"/>
  <c r="I6" i="1" l="1"/>
  <c r="I7" i="1"/>
  <c r="I23" i="1"/>
  <c r="I39" i="1"/>
  <c r="I24" i="1"/>
  <c r="I46" i="1"/>
  <c r="I15" i="1"/>
  <c r="I33" i="1"/>
  <c r="I28" i="1"/>
  <c r="I21" i="1"/>
  <c r="I36" i="1"/>
  <c r="I18" i="1"/>
  <c r="I11" i="1"/>
  <c r="I44" i="1"/>
  <c r="I22" i="1"/>
  <c r="I8" i="1"/>
  <c r="I10" i="1"/>
  <c r="I29" i="1"/>
  <c r="I43" i="1"/>
  <c r="I37" i="1"/>
  <c r="I17" i="1"/>
  <c r="I27" i="1"/>
  <c r="I20" i="1"/>
  <c r="I41" i="1"/>
  <c r="I38" i="1"/>
  <c r="I34" i="1"/>
  <c r="I19" i="1"/>
  <c r="I5" i="1"/>
  <c r="I13" i="1"/>
  <c r="I14" i="1"/>
  <c r="I42" i="1"/>
  <c r="I25" i="1"/>
  <c r="I40" i="1"/>
  <c r="I31" i="1"/>
  <c r="I26" i="1"/>
  <c r="I35" i="1"/>
  <c r="I32" i="1"/>
  <c r="I45" i="1"/>
  <c r="I9" i="1"/>
  <c r="I2" i="1"/>
  <c r="I30" i="1"/>
  <c r="I4" i="1"/>
  <c r="I3" i="1"/>
  <c r="I12" i="1"/>
  <c r="E9" i="1"/>
  <c r="J9" i="1" s="1"/>
  <c r="E45" i="1"/>
  <c r="J45" i="1" s="1"/>
  <c r="E42" i="1"/>
  <c r="J42" i="1" s="1"/>
  <c r="E28" i="1"/>
  <c r="J28" i="1" s="1"/>
  <c r="E26" i="1"/>
  <c r="J26" i="1" s="1"/>
  <c r="E25" i="1"/>
  <c r="J25" i="1" s="1"/>
  <c r="E10" i="1"/>
  <c r="J10" i="1" s="1"/>
  <c r="E18" i="1"/>
  <c r="J18" i="1" s="1"/>
  <c r="E15" i="1"/>
  <c r="J15" i="1" s="1"/>
  <c r="E32" i="1"/>
  <c r="J32" i="1" s="1"/>
  <c r="E27" i="1"/>
  <c r="J27" i="1" s="1"/>
  <c r="E46" i="1"/>
  <c r="J46" i="1" s="1"/>
  <c r="E23" i="1"/>
  <c r="J23" i="1" s="1"/>
  <c r="E6" i="1"/>
  <c r="J6" i="1" s="1"/>
  <c r="E33" i="1"/>
  <c r="J33" i="1" s="1"/>
  <c r="E43" i="1"/>
  <c r="J43" i="1" s="1"/>
  <c r="E3" i="1"/>
  <c r="J3" i="1" s="1"/>
  <c r="E11" i="1"/>
  <c r="J11" i="1" s="1"/>
  <c r="E4" i="1"/>
  <c r="J4" i="1" s="1"/>
  <c r="E22" i="1"/>
  <c r="J22" i="1" s="1"/>
  <c r="E39" i="1"/>
  <c r="J39" i="1" s="1"/>
  <c r="E31" i="1"/>
  <c r="J31" i="1" s="1"/>
  <c r="E34" i="1"/>
  <c r="J34" i="1" s="1"/>
  <c r="E17" i="1"/>
  <c r="J17" i="1" s="1"/>
  <c r="E8" i="1"/>
  <c r="J8" i="1" s="1"/>
  <c r="E35" i="1"/>
  <c r="J35" i="1" s="1"/>
  <c r="E16" i="1"/>
  <c r="J16" i="1" s="1"/>
  <c r="E14" i="1"/>
  <c r="J14" i="1" s="1"/>
  <c r="E12" i="1"/>
  <c r="J12" i="1" s="1"/>
  <c r="E44" i="1"/>
  <c r="J44" i="1" s="1"/>
  <c r="E19" i="1"/>
  <c r="J19" i="1" s="1"/>
  <c r="E40" i="1"/>
  <c r="J40" i="1" s="1"/>
  <c r="E13" i="1"/>
  <c r="J13" i="1" s="1"/>
  <c r="E37" i="1"/>
  <c r="J37" i="1" s="1"/>
  <c r="E36" i="1"/>
  <c r="J36" i="1" s="1"/>
  <c r="E21" i="1"/>
  <c r="J21" i="1" s="1"/>
  <c r="E24" i="1"/>
  <c r="J24" i="1" s="1"/>
  <c r="E7" i="1"/>
  <c r="J7" i="1" s="1"/>
  <c r="E41" i="1"/>
  <c r="J41" i="1" s="1"/>
  <c r="E5" i="1"/>
  <c r="J5" i="1" s="1"/>
  <c r="E29" i="1"/>
  <c r="J29" i="1" s="1"/>
  <c r="E30" i="1"/>
  <c r="J30" i="1" s="1"/>
  <c r="E20" i="1"/>
  <c r="J20" i="1" s="1"/>
  <c r="E38" i="1"/>
  <c r="J38" i="1" s="1"/>
  <c r="E2" i="1"/>
  <c r="J2" i="1" s="1"/>
  <c r="K38" i="1" l="1"/>
  <c r="K21" i="1"/>
  <c r="K14" i="1"/>
  <c r="K22" i="1"/>
  <c r="K46" i="1"/>
  <c r="K28" i="1"/>
  <c r="K36" i="1"/>
  <c r="K30" i="1"/>
  <c r="K11" i="1"/>
  <c r="K29" i="1"/>
  <c r="K8" i="1"/>
  <c r="K3" i="1"/>
  <c r="K15" i="1"/>
  <c r="K9" i="1"/>
  <c r="K5" i="1"/>
  <c r="K43" i="1"/>
  <c r="K18" i="1"/>
  <c r="K4" i="1"/>
  <c r="K37" i="1"/>
  <c r="K17" i="1"/>
  <c r="K19" i="1"/>
  <c r="K10" i="1"/>
  <c r="K45" i="1"/>
  <c r="K40" i="1"/>
  <c r="K25" i="1"/>
  <c r="K20" i="1"/>
  <c r="K27" i="1"/>
  <c r="K35" i="1"/>
  <c r="K41" i="1"/>
  <c r="K34" i="1"/>
  <c r="K7" i="1"/>
  <c r="K44" i="1"/>
  <c r="K31" i="1"/>
  <c r="K6" i="1"/>
  <c r="K2" i="1"/>
  <c r="J47" i="1"/>
  <c r="K16" i="1" s="1"/>
  <c r="K24" i="1"/>
  <c r="K12" i="1"/>
  <c r="K39" i="1"/>
  <c r="K23" i="1"/>
  <c r="K26" i="1"/>
  <c r="I47" i="1"/>
  <c r="E47" i="1"/>
  <c r="K13" i="1" l="1"/>
  <c r="K33" i="1"/>
  <c r="K32" i="1"/>
  <c r="K42" i="1"/>
</calcChain>
</file>

<file path=xl/sharedStrings.xml><?xml version="1.0" encoding="utf-8"?>
<sst xmlns="http://schemas.openxmlformats.org/spreadsheetml/2006/main" count="188" uniqueCount="71">
  <si>
    <t>normed RS</t>
  </si>
  <si>
    <t>demeaned normed RS</t>
  </si>
  <si>
    <t>demeaned normed RS squared</t>
  </si>
  <si>
    <t>demeaned-demeaned normed RS squared</t>
  </si>
  <si>
    <t>sub</t>
  </si>
  <si>
    <t>composite substance use</t>
  </si>
  <si>
    <t>model-ready measures</t>
  </si>
  <si>
    <t>BEFORE YOU RUN THESE MODELS: Make sure these measures are extremely highly correlated with measures from the previous models, just as a check</t>
  </si>
  <si>
    <t>Sub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</si>
  <si>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</si>
  <si>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</si>
  <si>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</si>
  <si>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</si>
  <si>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</si>
  <si>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</si>
  <si>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</si>
  <si>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</si>
  <si>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</si>
  <si>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</si>
  <si>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</si>
  <si>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</si>
  <si>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</si>
  <si>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</si>
  <si>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</si>
  <si>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</si>
  <si>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</si>
  <si>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</si>
  <si>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</si>
  <si>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</si>
  <si>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</si>
  <si>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</si>
  <si>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</si>
  <si>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</si>
  <si>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</si>
  <si>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</si>
  <si>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</si>
  <si>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</si>
  <si>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</si>
  <si>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</si>
  <si>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</si>
  <si>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</si>
  <si>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</si>
  <si>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</si>
  <si>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</si>
  <si>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</si>
  <si>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</si>
  <si>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</si>
  <si>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</si>
  <si>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</si>
  <si>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</si>
  <si>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</si>
  <si>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</si>
  <si>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</si>
  <si>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</si>
  <si>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</si>
  <si>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</si>
  <si>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</si>
  <si>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</si>
  <si>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</si>
  <si>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</si>
  <si>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</si>
  <si>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</si>
  <si>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</si>
  <si>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sub-3220</t>
  </si>
  <si>
    <t>ones</t>
  </si>
  <si>
    <t>RS</t>
  </si>
  <si>
    <t>RS_square</t>
  </si>
  <si>
    <t>SU</t>
  </si>
  <si>
    <t>SUxRS</t>
  </si>
  <si>
    <t>SUxRS_sq</t>
  </si>
  <si>
    <t>demeaned_SUxRS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</si>
</sst>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75D1-7955-4D4C-B059-3A9B6F1866A0}">
  <dimension ref="A1:I51"/>
  <sheetViews>
    <sheetView tabSelected="1" workbookViewId="0">
      <selection activeCell="K30" sqref="K30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x14ac:dyDescent="0.2">
      <c r="A22">
        <v>1255</v>
      </c>
      <c r="B22">
        <v>1</v>
      </c>
      <c r="C22">
        <v>0.93878051856977496</v>
      </c>
      <c r="D22">
        <v>-0.12840687021826899</v>
      </c>
      <c r="E22">
        <v>-0.5777777777777775</v>
      </c>
      <c r="F22">
        <v>-8.0879012345678998</v>
      </c>
      <c r="G22">
        <v>0.30544214264179498</v>
      </c>
      <c r="H22">
        <v>-0.59321351452381177</v>
      </c>
      <c r="I22">
        <v>0.87855582996227577</v>
      </c>
    </row>
    <row r="23" spans="1:9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x14ac:dyDescent="0.2">
      <c r="A42">
        <v>3199</v>
      </c>
      <c r="B42">
        <v>1</v>
      </c>
      <c r="C42">
        <v>-1.1953814910827301</v>
      </c>
      <c r="D42">
        <v>1.2822248033022601</v>
      </c>
      <c r="E42">
        <v>1.4222222222222225</v>
      </c>
      <c r="F42">
        <v>-6.3990123456790098</v>
      </c>
      <c r="G42">
        <v>-0.55422238147074898</v>
      </c>
      <c r="H42">
        <v>-1.2049632190891735</v>
      </c>
      <c r="I42">
        <v>6.8954175738068582</v>
      </c>
    </row>
    <row r="43" spans="1:9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4D58-FCF1-1142-BB39-A9D58BC75C8B}">
  <dimension ref="A1:I51"/>
  <sheetViews>
    <sheetView workbookViewId="0">
      <selection activeCell="G31" sqref="G31"/>
    </sheetView>
  </sheetViews>
  <sheetFormatPr baseColWidth="10" defaultRowHeight="16" x14ac:dyDescent="0.2"/>
  <sheetData>
    <row r="1" spans="1:9" s="8" customFormat="1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</row>
    <row r="2" spans="1:9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  <c r="H2">
        <v>-0.20711149056692954</v>
      </c>
      <c r="I2">
        <v>-0.74375902824135975</v>
      </c>
    </row>
    <row r="3" spans="1:9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  <c r="H3">
        <v>-0.40876119379415266</v>
      </c>
      <c r="I3">
        <v>3.1932450606148177</v>
      </c>
    </row>
    <row r="4" spans="1:9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  <c r="H4">
        <v>-1.0650860959060906</v>
      </c>
      <c r="I4">
        <v>4.0327166186655372</v>
      </c>
    </row>
    <row r="5" spans="1:9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  <c r="H5">
        <v>0.23461158276974586</v>
      </c>
      <c r="I5">
        <v>12.466692106435687</v>
      </c>
    </row>
    <row r="6" spans="1:9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  <c r="H6">
        <v>-2.0200525456551341</v>
      </c>
      <c r="I6">
        <v>10.562753509099119</v>
      </c>
    </row>
    <row r="7" spans="1:9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  <c r="H7">
        <v>-5.862695077835296</v>
      </c>
      <c r="I7">
        <v>-17.127524146291535</v>
      </c>
    </row>
    <row r="8" spans="1:9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  <c r="H8">
        <v>6.0557242245616196</v>
      </c>
      <c r="I8">
        <v>-14.373170602298341</v>
      </c>
    </row>
    <row r="9" spans="1:9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  <c r="H9">
        <v>-3.8532375095351012</v>
      </c>
      <c r="I9">
        <v>-5.3035209698810455</v>
      </c>
    </row>
    <row r="10" spans="1:9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  <c r="H10">
        <v>-8.6861467474479852</v>
      </c>
      <c r="I10">
        <v>13.469696244796483</v>
      </c>
    </row>
    <row r="11" spans="1:9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  <c r="H11">
        <v>-4.2747166740800147</v>
      </c>
      <c r="I11">
        <v>-0.35984160193696679</v>
      </c>
    </row>
    <row r="12" spans="1:9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  <c r="H12">
        <v>-0.37098659125225841</v>
      </c>
      <c r="I12">
        <v>3.3006928189562057</v>
      </c>
    </row>
    <row r="13" spans="1:9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  <c r="H13">
        <v>0.45770392532307352</v>
      </c>
      <c r="I13">
        <v>6.6367804624538431</v>
      </c>
    </row>
    <row r="14" spans="1:9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  <c r="H14">
        <v>3.0995109320169081</v>
      </c>
      <c r="I14">
        <v>-0.3594261795904572</v>
      </c>
    </row>
    <row r="15" spans="1:9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  <c r="H15">
        <v>0.45770392532307352</v>
      </c>
      <c r="I15">
        <v>6.6367804624538431</v>
      </c>
    </row>
    <row r="16" spans="1:9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  <c r="H16">
        <v>6.9207314965139419</v>
      </c>
      <c r="I16">
        <v>21.823299709000899</v>
      </c>
    </row>
    <row r="17" spans="1:9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  <c r="H17">
        <v>-0.82718038095484392</v>
      </c>
      <c r="I17">
        <v>3.0660337648708573</v>
      </c>
    </row>
    <row r="18" spans="1:9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  <c r="H18">
        <v>-2.3134079820306712</v>
      </c>
      <c r="I18">
        <v>1.5256185000013789</v>
      </c>
    </row>
    <row r="19" spans="1:9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  <c r="H19">
        <v>-3.8414841145214109</v>
      </c>
      <c r="I19">
        <v>6.9608118175028544</v>
      </c>
    </row>
    <row r="20" spans="1:9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  <c r="H20">
        <v>-0.20814568989491883</v>
      </c>
      <c r="I20">
        <v>3.1289545961791383</v>
      </c>
    </row>
    <row r="21" spans="1:9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  <c r="H21">
        <v>3.4321554546774244</v>
      </c>
      <c r="I21">
        <v>-7.1896298776812273</v>
      </c>
    </row>
    <row r="22" spans="1:9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  <c r="H22">
        <v>-0.59321351452381177</v>
      </c>
      <c r="I22">
        <v>0.87855582996227577</v>
      </c>
    </row>
    <row r="23" spans="1:9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  <c r="H23">
        <v>1.8140635078117493</v>
      </c>
      <c r="I23">
        <v>11.736607587473079</v>
      </c>
    </row>
    <row r="24" spans="1:9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  <c r="H24">
        <v>-0.77173065953056041</v>
      </c>
      <c r="I24">
        <v>10.279852419138617</v>
      </c>
    </row>
    <row r="25" spans="1:9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  <c r="H25">
        <v>2.489275711194626</v>
      </c>
      <c r="I25">
        <v>5.3519741900727347</v>
      </c>
    </row>
    <row r="26" spans="1:9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  <c r="H26">
        <v>-0.46542309760699396</v>
      </c>
      <c r="I26">
        <v>3.3153829421669423</v>
      </c>
    </row>
    <row r="27" spans="1:9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  <c r="H27">
        <v>4.7096172870317794</v>
      </c>
      <c r="I27">
        <v>16.25613141406016</v>
      </c>
    </row>
    <row r="28" spans="1:9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  <c r="H28">
        <v>0.85790724791788864</v>
      </c>
      <c r="I28">
        <v>-21.537159965699903</v>
      </c>
    </row>
    <row r="29" spans="1:9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  <c r="H29">
        <v>-1.6125078823721575</v>
      </c>
      <c r="I29">
        <v>8.7290855414530046</v>
      </c>
    </row>
    <row r="30" spans="1:9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  <c r="H30">
        <v>-5.2553710201047013</v>
      </c>
      <c r="I30">
        <v>-1.3025716529061548</v>
      </c>
    </row>
    <row r="31" spans="1:9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  <c r="H31">
        <v>-3.5915297241459865E-2</v>
      </c>
      <c r="I31">
        <v>4.3077759503405906</v>
      </c>
    </row>
    <row r="32" spans="1:9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  <c r="H32">
        <v>-0.69771349699785512</v>
      </c>
      <c r="I32">
        <v>2.2924832811263576</v>
      </c>
    </row>
    <row r="33" spans="1:9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  <c r="H33">
        <v>2.5677342375202392</v>
      </c>
      <c r="I33">
        <v>-54.919782114743192</v>
      </c>
    </row>
    <row r="34" spans="1:9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  <c r="H34">
        <v>1.064054527755917</v>
      </c>
      <c r="I34">
        <v>1.5366341734047624</v>
      </c>
    </row>
    <row r="35" spans="1:9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  <c r="H35">
        <v>2.489275711194626</v>
      </c>
      <c r="I35">
        <v>5.3519741900727347</v>
      </c>
    </row>
    <row r="36" spans="1:9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  <c r="H36">
        <v>6.0557242245616196</v>
      </c>
      <c r="I36">
        <v>-14.373170602298341</v>
      </c>
    </row>
    <row r="37" spans="1:9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  <c r="H37">
        <v>-5.4020487382924545</v>
      </c>
      <c r="I37">
        <v>-9.2031353500923281</v>
      </c>
    </row>
    <row r="38" spans="1:9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  <c r="H38">
        <v>6.0557242245616196</v>
      </c>
      <c r="I38">
        <v>-14.373170602298341</v>
      </c>
    </row>
    <row r="39" spans="1:9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  <c r="H39">
        <v>-2.775295954997806</v>
      </c>
      <c r="I39">
        <v>6.2355328249682227</v>
      </c>
    </row>
    <row r="40" spans="1:9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  <c r="H40">
        <v>-0.62865833706324858</v>
      </c>
      <c r="I40">
        <v>0.38238890385039825</v>
      </c>
    </row>
    <row r="41" spans="1:9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  <c r="H41">
        <v>-2.5703336720325134</v>
      </c>
      <c r="I41">
        <v>-2.0734112184381801</v>
      </c>
    </row>
    <row r="42" spans="1:9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  <c r="H42">
        <v>-1.2049632190891735</v>
      </c>
      <c r="I42">
        <v>6.8954175738068582</v>
      </c>
    </row>
    <row r="43" spans="1:9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  <c r="H43">
        <v>4.6418373189783289</v>
      </c>
      <c r="I43">
        <v>-2.8421373945412873</v>
      </c>
    </row>
    <row r="44" spans="1:9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  <c r="H44">
        <v>-1.7031319828417635</v>
      </c>
      <c r="I44">
        <v>-14.658405429962013</v>
      </c>
    </row>
    <row r="45" spans="1:9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  <c r="H45">
        <v>4.6418373189783289</v>
      </c>
      <c r="I45">
        <v>-2.8421373945412873</v>
      </c>
    </row>
    <row r="46" spans="1:9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  <c r="H46">
        <v>-0.38987389252320553</v>
      </c>
      <c r="I46">
        <v>3.2280816385145648</v>
      </c>
    </row>
    <row r="47" spans="1:9" x14ac:dyDescent="0.2">
      <c r="A47" s="6"/>
      <c r="B47" s="6"/>
      <c r="E47" s="6"/>
      <c r="F47" s="6"/>
      <c r="G47" s="6"/>
      <c r="H47" s="6"/>
      <c r="I47" s="6"/>
    </row>
    <row r="48" spans="1:9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CBED-98CA-EE41-B7E0-57A476AF2D3A}">
  <dimension ref="A1:G51"/>
  <sheetViews>
    <sheetView workbookViewId="0">
      <selection activeCell="I14" sqref="I14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15</v>
      </c>
      <c r="D1" s="8" t="s">
        <v>16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-1.5531559655021601</v>
      </c>
      <c r="D2">
        <v>1.0683702749794799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-0.471778016479175</v>
      </c>
      <c r="D3">
        <v>0.62935431571324596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-6.2672731421467995E-2</v>
      </c>
      <c r="D4">
        <v>-0.64371860654299096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-0.81189592418547996</v>
      </c>
      <c r="D5">
        <v>-0.55746791244955396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0.40228403072239499</v>
      </c>
      <c r="D6">
        <v>4.9537628655345698E-3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-2.27940520071289</v>
      </c>
      <c r="D7">
        <v>2.3023404574247301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0.45511086841519299</v>
      </c>
      <c r="D8">
        <v>-0.55985585043917896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1.3061573514604401</v>
      </c>
      <c r="D9">
        <v>-1.1330256613623899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1.3642446203363401</v>
      </c>
      <c r="D10">
        <v>-0.226318498009068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1.74179282302349</v>
      </c>
      <c r="D11">
        <v>-0.999857831994586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-1.3081579987829399</v>
      </c>
      <c r="D12">
        <v>0.12676364439592899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-0.88416336959915998</v>
      </c>
      <c r="D13">
        <v>0.50786689298403098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1.2515810461815899</v>
      </c>
      <c r="D14">
        <v>-1.4063344140404901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0.114441148413734</v>
      </c>
      <c r="D15">
        <v>2.7140072888342202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1.40460705050548</v>
      </c>
      <c r="D16">
        <v>0.46437408496788901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0.17935321196354301</v>
      </c>
      <c r="D17">
        <v>-1.1112664081605499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-1.41396783075698E-3</v>
      </c>
      <c r="D18">
        <v>0.94087493208837103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1.4128548268343499</v>
      </c>
      <c r="D19">
        <v>-0.52442019851351196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0.87592865691751498</v>
      </c>
      <c r="D20">
        <v>7.9040653010228994E-3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0.29839251959363799</v>
      </c>
      <c r="D21">
        <v>-1.2953085769213899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0.93878051856977496</v>
      </c>
      <c r="D22">
        <v>-0.12840687021826899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0.31619859801143702</v>
      </c>
      <c r="D23">
        <v>-0.43196055657942301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-0.29765469549994</v>
      </c>
      <c r="D24">
        <v>-0.67093744393000099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0.432343064700832</v>
      </c>
      <c r="D25">
        <v>-0.79172380732730296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0.29297571888603902</v>
      </c>
      <c r="D26">
        <v>0.82419532504506299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1.0528828259990599</v>
      </c>
      <c r="D27">
        <v>-0.45518232894606703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-1.8330918290133</v>
      </c>
      <c r="D28">
        <v>-1.68016559547432E-2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-0.96624400504381602</v>
      </c>
      <c r="D29">
        <v>1.1912157383288799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-0.90143652196658797</v>
      </c>
      <c r="D30">
        <v>-0.53415566804071901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-1.19173353709028</v>
      </c>
      <c r="D31">
        <v>2.3453770517371799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0.70785614317826795</v>
      </c>
      <c r="D32">
        <v>5.5331668159215898E-2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0.36951394775636698</v>
      </c>
      <c r="D33">
        <v>-1.11319232887766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1.0474132338708</v>
      </c>
      <c r="D34">
        <v>-0.32031616806597502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0.27152435945911702</v>
      </c>
      <c r="D35">
        <v>0.11179478249474099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0.58415181140065897</v>
      </c>
      <c r="D36">
        <v>-1.0837976016822399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-6.0217596237688298E-2</v>
      </c>
      <c r="D37">
        <v>-0.76621841688313097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-1.5934251275353</v>
      </c>
      <c r="D38">
        <v>0.355547873766971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-1.7894520350076599</v>
      </c>
      <c r="D39">
        <v>1.9351810454193501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0.55148762435304499</v>
      </c>
      <c r="D40">
        <v>-0.561743492800994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-1.1532235773889801</v>
      </c>
      <c r="D41">
        <v>0.407997206846135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-1.1953814910827301</v>
      </c>
      <c r="D42">
        <v>1.2822248033022601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8.47730382465407E-2</v>
      </c>
      <c r="D43">
        <v>-0.12532450106051299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-0.194084610615984</v>
      </c>
      <c r="D44">
        <v>-0.57431232135610999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0.66827661084291401</v>
      </c>
      <c r="D45">
        <v>-1.42023349305952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0.423662551353718</v>
      </c>
      <c r="D46">
        <v>0.17620539856211501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C47" s="6"/>
      <c r="D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05DC-E6AB-7F4D-A997-2A24A30C787C}">
  <dimension ref="A1:G51"/>
  <sheetViews>
    <sheetView workbookViewId="0">
      <selection activeCell="J16" sqref="J16"/>
    </sheetView>
  </sheetViews>
  <sheetFormatPr baseColWidth="10" defaultRowHeight="16" x14ac:dyDescent="0.2"/>
  <sheetData>
    <row r="1" spans="1:7" ht="17" x14ac:dyDescent="0.2">
      <c r="A1" s="7" t="s">
        <v>4</v>
      </c>
      <c r="B1" s="7" t="s">
        <v>64</v>
      </c>
      <c r="C1" s="8" t="s">
        <v>11</v>
      </c>
      <c r="D1" s="8" t="s">
        <v>12</v>
      </c>
      <c r="E1" s="8" t="s">
        <v>65</v>
      </c>
      <c r="F1" s="8" t="s">
        <v>66</v>
      </c>
      <c r="G1" s="8" t="s">
        <v>67</v>
      </c>
    </row>
    <row r="2" spans="1:7" x14ac:dyDescent="0.2">
      <c r="A2">
        <v>1001</v>
      </c>
      <c r="B2">
        <v>1</v>
      </c>
      <c r="C2">
        <v>-2.1165021028663</v>
      </c>
      <c r="D2">
        <v>1.2588453977893601</v>
      </c>
      <c r="E2">
        <v>0.4222222222222225</v>
      </c>
      <c r="F2">
        <v>-8.2434567901234548</v>
      </c>
      <c r="G2">
        <v>0.49647870365121199</v>
      </c>
    </row>
    <row r="3" spans="1:7" x14ac:dyDescent="0.2">
      <c r="A3">
        <v>1003</v>
      </c>
      <c r="B3">
        <v>1</v>
      </c>
      <c r="C3">
        <v>-1.51705773131722</v>
      </c>
      <c r="D3">
        <v>2.11033299901856</v>
      </c>
      <c r="E3">
        <v>0.4222222222222225</v>
      </c>
      <c r="F3">
        <v>-8.2434567901234548</v>
      </c>
      <c r="G3">
        <v>1.88873012709471E-2</v>
      </c>
    </row>
    <row r="4" spans="1:7" x14ac:dyDescent="0.2">
      <c r="A4">
        <v>1004</v>
      </c>
      <c r="B4">
        <v>1</v>
      </c>
      <c r="C4">
        <v>-1.3324096662859199</v>
      </c>
      <c r="D4">
        <v>-0.27428105821195298</v>
      </c>
      <c r="E4">
        <v>2.4222222222222225</v>
      </c>
      <c r="F4">
        <v>-2.5545679012345657</v>
      </c>
      <c r="G4">
        <v>-0.26766754009990101</v>
      </c>
    </row>
    <row r="5" spans="1:7" x14ac:dyDescent="0.2">
      <c r="A5">
        <v>1006</v>
      </c>
      <c r="B5">
        <v>1</v>
      </c>
      <c r="C5">
        <v>1.11838674989609</v>
      </c>
      <c r="D5">
        <v>-0.88182354331294199</v>
      </c>
      <c r="E5">
        <v>-0.5777777777777775</v>
      </c>
      <c r="F5">
        <v>-8.0879012345678998</v>
      </c>
      <c r="G5">
        <v>-1.12733206421244</v>
      </c>
    </row>
    <row r="6" spans="1:7" x14ac:dyDescent="0.2">
      <c r="A6">
        <v>1009</v>
      </c>
      <c r="B6">
        <v>1</v>
      </c>
      <c r="C6">
        <v>3.4474990938409299E-2</v>
      </c>
      <c r="D6">
        <v>0.14665795616583999</v>
      </c>
      <c r="E6">
        <v>1.4222222222222225</v>
      </c>
      <c r="F6">
        <v>-6.3990123456790098</v>
      </c>
      <c r="G6">
        <v>-1.12733206421244</v>
      </c>
    </row>
    <row r="7" spans="1:7" x14ac:dyDescent="0.2">
      <c r="A7">
        <v>1010</v>
      </c>
      <c r="B7">
        <v>1</v>
      </c>
      <c r="C7">
        <v>-2.02473393908374</v>
      </c>
      <c r="D7">
        <v>2.0847348431568999</v>
      </c>
      <c r="E7">
        <v>-1.5777777777777775</v>
      </c>
      <c r="F7">
        <v>-5.9323456790123448</v>
      </c>
      <c r="G7">
        <v>3.4516643106718798</v>
      </c>
    </row>
    <row r="8" spans="1:7" x14ac:dyDescent="0.2">
      <c r="A8">
        <v>1012</v>
      </c>
      <c r="B8">
        <v>1</v>
      </c>
      <c r="C8">
        <v>1.4864495850244199</v>
      </c>
      <c r="D8">
        <v>-0.61616278545670899</v>
      </c>
      <c r="E8">
        <v>-4.5777777777777775</v>
      </c>
      <c r="F8">
        <v>12.534320987654318</v>
      </c>
      <c r="G8">
        <v>-1.4138869055832901</v>
      </c>
    </row>
    <row r="9" spans="1:7" x14ac:dyDescent="0.2">
      <c r="A9">
        <v>1013</v>
      </c>
      <c r="B9">
        <v>1</v>
      </c>
      <c r="C9">
        <v>1.7900675433651301</v>
      </c>
      <c r="D9">
        <v>-1.32754210230669</v>
      </c>
      <c r="E9">
        <v>4.4222222222222225</v>
      </c>
      <c r="F9">
        <v>11.134320987654323</v>
      </c>
      <c r="G9">
        <v>-0.77709836926731002</v>
      </c>
    </row>
    <row r="10" spans="1:7" x14ac:dyDescent="0.2">
      <c r="A10">
        <v>1015</v>
      </c>
      <c r="B10">
        <v>1</v>
      </c>
      <c r="C10">
        <v>0.85959082354024297</v>
      </c>
      <c r="D10">
        <v>-0.27836067505346102</v>
      </c>
      <c r="E10">
        <v>-3.5777777777777775</v>
      </c>
      <c r="F10">
        <v>4.3787654320987652</v>
      </c>
      <c r="G10">
        <v>2.31132603223773</v>
      </c>
    </row>
    <row r="11" spans="1:7" x14ac:dyDescent="0.2">
      <c r="A11">
        <v>1016</v>
      </c>
      <c r="B11">
        <v>1</v>
      </c>
      <c r="C11">
        <v>1.73144929362373</v>
      </c>
      <c r="D11">
        <v>-0.93789003747990696</v>
      </c>
      <c r="E11">
        <v>3.4222222222222225</v>
      </c>
      <c r="F11">
        <v>3.2898765432098802</v>
      </c>
      <c r="G11">
        <v>-1.12733206421244</v>
      </c>
    </row>
    <row r="12" spans="1:7" x14ac:dyDescent="0.2">
      <c r="A12">
        <v>1019</v>
      </c>
      <c r="B12">
        <v>1</v>
      </c>
      <c r="C12">
        <v>-1.15619450714135</v>
      </c>
      <c r="D12">
        <v>0.60729910612354898</v>
      </c>
      <c r="E12">
        <v>2.4222222222222225</v>
      </c>
      <c r="F12">
        <v>-2.5545679012345657</v>
      </c>
      <c r="G12">
        <v>1.88873012709471E-2</v>
      </c>
    </row>
    <row r="13" spans="1:7" x14ac:dyDescent="0.2">
      <c r="A13">
        <v>1021</v>
      </c>
      <c r="B13">
        <v>1</v>
      </c>
      <c r="C13">
        <v>0.75707527779392803</v>
      </c>
      <c r="D13">
        <v>-4.6104794291096103E-2</v>
      </c>
      <c r="E13">
        <v>-1.5777777777777775</v>
      </c>
      <c r="F13">
        <v>-5.9323456790123448</v>
      </c>
      <c r="G13">
        <v>-0.55422238147074898</v>
      </c>
    </row>
    <row r="14" spans="1:7" x14ac:dyDescent="0.2">
      <c r="A14">
        <v>1242</v>
      </c>
      <c r="B14">
        <v>1</v>
      </c>
      <c r="C14">
        <v>1.2475072922800301</v>
      </c>
      <c r="D14">
        <v>-1.3803535557367901</v>
      </c>
      <c r="E14">
        <v>2.4222222222222225</v>
      </c>
      <c r="F14">
        <v>-2.5545679012345657</v>
      </c>
      <c r="G14">
        <v>1.45166150812519</v>
      </c>
    </row>
    <row r="15" spans="1:7" x14ac:dyDescent="0.2">
      <c r="A15">
        <v>1243</v>
      </c>
      <c r="B15">
        <v>1</v>
      </c>
      <c r="C15">
        <v>0.26140888882081997</v>
      </c>
      <c r="D15">
        <v>2.5762818437744399</v>
      </c>
      <c r="E15">
        <v>-1.5777777777777775</v>
      </c>
      <c r="F15">
        <v>-5.9323456790123448</v>
      </c>
      <c r="G15">
        <v>-0.55422238147074898</v>
      </c>
    </row>
    <row r="16" spans="1:7" x14ac:dyDescent="0.2">
      <c r="A16">
        <v>1244</v>
      </c>
      <c r="B16">
        <v>1</v>
      </c>
      <c r="C16">
        <v>0.50138004534455705</v>
      </c>
      <c r="D16">
        <v>0.51669184118150602</v>
      </c>
      <c r="E16">
        <v>4.4222222222222225</v>
      </c>
      <c r="F16">
        <v>11.134320987654323</v>
      </c>
      <c r="G16">
        <v>1.6592262803417701</v>
      </c>
    </row>
    <row r="17" spans="1:7" x14ac:dyDescent="0.2">
      <c r="A17">
        <v>1245</v>
      </c>
      <c r="B17">
        <v>1</v>
      </c>
      <c r="C17">
        <v>0.30453645804118901</v>
      </c>
      <c r="D17">
        <v>-1.04619634047738</v>
      </c>
      <c r="E17">
        <v>-2.5777777777777775</v>
      </c>
      <c r="F17">
        <v>-1.7767901234567907</v>
      </c>
      <c r="G17">
        <v>0.15922417843175099</v>
      </c>
    </row>
    <row r="18" spans="1:7" x14ac:dyDescent="0.2">
      <c r="A18">
        <v>1247</v>
      </c>
      <c r="B18">
        <v>1</v>
      </c>
      <c r="C18">
        <v>0.35166680886838902</v>
      </c>
      <c r="D18">
        <v>1.1065701079180099</v>
      </c>
      <c r="E18">
        <v>3.4222222222222225</v>
      </c>
      <c r="F18">
        <v>3.2898765432098802</v>
      </c>
      <c r="G18">
        <v>-0.55422238147074898</v>
      </c>
    </row>
    <row r="19" spans="1:7" x14ac:dyDescent="0.2">
      <c r="A19">
        <v>1248</v>
      </c>
      <c r="B19">
        <v>1</v>
      </c>
      <c r="C19">
        <v>-0.44584341534316901</v>
      </c>
      <c r="D19">
        <v>-0.511134190121043</v>
      </c>
      <c r="E19">
        <v>2.4222222222222225</v>
      </c>
      <c r="F19">
        <v>-2.5545679012345657</v>
      </c>
      <c r="G19">
        <v>-1.4138869055832901</v>
      </c>
    </row>
    <row r="20" spans="1:7" x14ac:dyDescent="0.2">
      <c r="A20">
        <v>1249</v>
      </c>
      <c r="B20">
        <v>1</v>
      </c>
      <c r="C20">
        <v>0.53484357015936201</v>
      </c>
      <c r="D20">
        <v>1.0882375234840201E-2</v>
      </c>
      <c r="E20">
        <v>2.4222222222222225</v>
      </c>
      <c r="F20">
        <v>-2.5545679012345657</v>
      </c>
      <c r="G20">
        <v>8.6115196326729496E-2</v>
      </c>
    </row>
    <row r="21" spans="1:7" x14ac:dyDescent="0.2">
      <c r="A21">
        <v>1251</v>
      </c>
      <c r="B21">
        <v>1</v>
      </c>
      <c r="C21">
        <v>1.2656237502656</v>
      </c>
      <c r="D21">
        <v>-1.4249535002093201</v>
      </c>
      <c r="E21">
        <v>-4.5777777777777775</v>
      </c>
      <c r="F21">
        <v>12.534320987654318</v>
      </c>
      <c r="G21">
        <v>-0.84077722284159695</v>
      </c>
    </row>
    <row r="22" spans="1:7" x14ac:dyDescent="0.2">
      <c r="A22">
        <v>1255</v>
      </c>
      <c r="B22">
        <v>1</v>
      </c>
      <c r="C22">
        <v>0.28245545819213902</v>
      </c>
      <c r="D22">
        <v>0.143591249160711</v>
      </c>
      <c r="E22">
        <v>-0.5777777777777775</v>
      </c>
      <c r="F22">
        <v>-8.0879012345678998</v>
      </c>
      <c r="G22">
        <v>0.30544214264179498</v>
      </c>
    </row>
    <row r="23" spans="1:7" x14ac:dyDescent="0.2">
      <c r="A23">
        <v>1276</v>
      </c>
      <c r="B23">
        <v>1</v>
      </c>
      <c r="C23">
        <v>-0.34821079171997998</v>
      </c>
      <c r="D23">
        <v>-0.329303551078236</v>
      </c>
      <c r="E23">
        <v>-1.5777777777777775</v>
      </c>
      <c r="F23">
        <v>-5.9323456790123448</v>
      </c>
      <c r="G23">
        <v>-1.4138869055832901</v>
      </c>
    </row>
    <row r="24" spans="1:7" x14ac:dyDescent="0.2">
      <c r="A24">
        <v>1286</v>
      </c>
      <c r="B24">
        <v>1</v>
      </c>
      <c r="C24">
        <v>-0.50630165257284998</v>
      </c>
      <c r="D24">
        <v>-0.91346209366887399</v>
      </c>
      <c r="E24">
        <v>0.4222222222222225</v>
      </c>
      <c r="F24">
        <v>-8.2434567901234548</v>
      </c>
      <c r="G24">
        <v>-0.84077722284159695</v>
      </c>
    </row>
    <row r="25" spans="1:7" x14ac:dyDescent="0.2">
      <c r="A25">
        <v>1294</v>
      </c>
      <c r="B25">
        <v>1</v>
      </c>
      <c r="C25">
        <v>-0.26547511147274899</v>
      </c>
      <c r="D25">
        <v>-0.63731181100331302</v>
      </c>
      <c r="E25">
        <v>-2.5777777777777775</v>
      </c>
      <c r="F25">
        <v>-1.7767901234567907</v>
      </c>
      <c r="G25">
        <v>-1.12733206421244</v>
      </c>
    </row>
    <row r="26" spans="1:7" x14ac:dyDescent="0.2">
      <c r="A26">
        <v>1301</v>
      </c>
      <c r="B26">
        <v>1</v>
      </c>
      <c r="C26">
        <v>-0.74172283523979099</v>
      </c>
      <c r="D26">
        <v>1.17075694275915</v>
      </c>
      <c r="E26">
        <v>-2.5777777777777775</v>
      </c>
      <c r="F26">
        <v>-1.7767901234567907</v>
      </c>
      <c r="G26">
        <v>1.88873012709471E-2</v>
      </c>
    </row>
    <row r="27" spans="1:7" x14ac:dyDescent="0.2">
      <c r="A27">
        <v>1302</v>
      </c>
      <c r="B27">
        <v>1</v>
      </c>
      <c r="C27">
        <v>0.56315471785284898</v>
      </c>
      <c r="D27">
        <v>-0.71476498550145195</v>
      </c>
      <c r="E27">
        <v>4.4222222222222225</v>
      </c>
      <c r="F27">
        <v>11.134320987654323</v>
      </c>
      <c r="G27">
        <v>1.1592255797051001</v>
      </c>
    </row>
    <row r="28" spans="1:7" x14ac:dyDescent="0.2">
      <c r="A28">
        <v>1303</v>
      </c>
      <c r="B28">
        <v>1</v>
      </c>
      <c r="C28">
        <v>-1.67406167298667</v>
      </c>
      <c r="D28">
        <v>-3.4141568230346399E-2</v>
      </c>
      <c r="E28">
        <v>0.4222222222222225</v>
      </c>
      <c r="F28">
        <v>-8.2434567901234548</v>
      </c>
      <c r="G28">
        <v>3.0188915053257799</v>
      </c>
    </row>
    <row r="29" spans="1:7" x14ac:dyDescent="0.2">
      <c r="A29">
        <v>3116</v>
      </c>
      <c r="B29">
        <v>1</v>
      </c>
      <c r="C29">
        <v>0.75100416214672205</v>
      </c>
      <c r="D29">
        <v>0.49726263833561102</v>
      </c>
      <c r="E29">
        <v>1.4222222222222225</v>
      </c>
      <c r="F29">
        <v>-6.3990123456790098</v>
      </c>
      <c r="G29">
        <v>-0.84077722284159695</v>
      </c>
    </row>
    <row r="30" spans="1:7" x14ac:dyDescent="0.2">
      <c r="A30">
        <v>3122</v>
      </c>
      <c r="B30">
        <v>1</v>
      </c>
      <c r="C30">
        <v>-0.96239645495830195</v>
      </c>
      <c r="D30">
        <v>-0.124301190693086</v>
      </c>
      <c r="E30">
        <v>3.4222222222222225</v>
      </c>
      <c r="F30">
        <v>3.2898765432098802</v>
      </c>
      <c r="G30">
        <v>-1.4138869055832901</v>
      </c>
    </row>
    <row r="31" spans="1:7" x14ac:dyDescent="0.2">
      <c r="A31">
        <v>3125</v>
      </c>
      <c r="B31">
        <v>1</v>
      </c>
      <c r="C31">
        <v>-0.65525132701662903</v>
      </c>
      <c r="D31">
        <v>2.13744570169957</v>
      </c>
      <c r="E31">
        <v>4.4222222222222225</v>
      </c>
      <c r="F31">
        <v>11.134320987654323</v>
      </c>
      <c r="G31">
        <v>8.6115196326729496E-2</v>
      </c>
    </row>
    <row r="32" spans="1:7" x14ac:dyDescent="0.2">
      <c r="A32">
        <v>3140</v>
      </c>
      <c r="B32">
        <v>1</v>
      </c>
      <c r="C32">
        <v>-0.19388684683325</v>
      </c>
      <c r="D32">
        <v>0.23526930634135401</v>
      </c>
      <c r="E32">
        <v>-1.5777777777777775</v>
      </c>
      <c r="F32">
        <v>-5.9323456790123448</v>
      </c>
      <c r="G32">
        <v>0.17808443549322001</v>
      </c>
    </row>
    <row r="33" spans="1:7" x14ac:dyDescent="0.2">
      <c r="A33">
        <v>3143</v>
      </c>
      <c r="B33">
        <v>1</v>
      </c>
      <c r="C33">
        <v>-1.93657577566298</v>
      </c>
      <c r="D33">
        <v>-1.27273029020678E-2</v>
      </c>
      <c r="E33">
        <v>0.4222222222222225</v>
      </c>
      <c r="F33">
        <v>-8.2434567901234548</v>
      </c>
      <c r="G33">
        <v>7.0684817438576601</v>
      </c>
    </row>
    <row r="34" spans="1:7" x14ac:dyDescent="0.2">
      <c r="A34">
        <v>3166</v>
      </c>
      <c r="B34">
        <v>1</v>
      </c>
      <c r="C34">
        <v>0.28864829122473801</v>
      </c>
      <c r="D34">
        <v>-0.31572082655161798</v>
      </c>
      <c r="E34">
        <v>-3.5777777777777775</v>
      </c>
      <c r="F34">
        <v>4.3787654320987652</v>
      </c>
      <c r="G34">
        <v>-0.41388550430994497</v>
      </c>
    </row>
    <row r="35" spans="1:7" x14ac:dyDescent="0.2">
      <c r="A35">
        <v>3167</v>
      </c>
      <c r="B35">
        <v>1</v>
      </c>
      <c r="C35">
        <v>0.55909536401271098</v>
      </c>
      <c r="D35">
        <v>0.51133448926415304</v>
      </c>
      <c r="E35">
        <v>-2.5777777777777775</v>
      </c>
      <c r="F35">
        <v>-1.7767901234567907</v>
      </c>
      <c r="G35">
        <v>-1.12733206421244</v>
      </c>
    </row>
    <row r="36" spans="1:7" x14ac:dyDescent="0.2">
      <c r="A36">
        <v>3170</v>
      </c>
      <c r="B36">
        <v>1</v>
      </c>
      <c r="C36">
        <v>1.08863817784176</v>
      </c>
      <c r="D36">
        <v>-1.14841155355911</v>
      </c>
      <c r="E36">
        <v>-4.5777777777777775</v>
      </c>
      <c r="F36">
        <v>12.534320987654318</v>
      </c>
      <c r="G36">
        <v>-1.4138869055832901</v>
      </c>
    </row>
    <row r="37" spans="1:7" x14ac:dyDescent="0.2">
      <c r="A37">
        <v>3173</v>
      </c>
      <c r="B37">
        <v>1</v>
      </c>
      <c r="C37">
        <v>0.26027549446592102</v>
      </c>
      <c r="D37">
        <v>-0.99242073477406401</v>
      </c>
      <c r="E37">
        <v>4.4222222222222225</v>
      </c>
      <c r="F37">
        <v>11.134320987654323</v>
      </c>
      <c r="G37">
        <v>-1.12733206421244</v>
      </c>
    </row>
    <row r="38" spans="1:7" x14ac:dyDescent="0.2">
      <c r="A38">
        <v>3175</v>
      </c>
      <c r="B38">
        <v>1</v>
      </c>
      <c r="C38">
        <v>-0.45938671385732699</v>
      </c>
      <c r="D38">
        <v>0.142151797652385</v>
      </c>
      <c r="E38">
        <v>-4.5777777777777775</v>
      </c>
      <c r="F38">
        <v>12.534320987654318</v>
      </c>
      <c r="G38">
        <v>-1.4138869055832901</v>
      </c>
    </row>
    <row r="39" spans="1:7" x14ac:dyDescent="0.2">
      <c r="A39">
        <v>3176</v>
      </c>
      <c r="B39">
        <v>1</v>
      </c>
      <c r="C39">
        <v>0.25123679304150098</v>
      </c>
      <c r="D39">
        <v>0.38596888350247199</v>
      </c>
      <c r="E39">
        <v>-3.5777777777777775</v>
      </c>
      <c r="F39">
        <v>4.3787654320987652</v>
      </c>
      <c r="G39">
        <v>0.65922487906842497</v>
      </c>
    </row>
    <row r="40" spans="1:7" x14ac:dyDescent="0.2">
      <c r="A40">
        <v>3189</v>
      </c>
      <c r="B40">
        <v>1</v>
      </c>
      <c r="C40">
        <v>0.52588859291818602</v>
      </c>
      <c r="D40">
        <v>-0.70070827648366696</v>
      </c>
      <c r="E40">
        <v>-0.5777777777777775</v>
      </c>
      <c r="F40">
        <v>-8.0879012345678998</v>
      </c>
      <c r="G40">
        <v>0.36678895088312802</v>
      </c>
    </row>
    <row r="41" spans="1:7" x14ac:dyDescent="0.2">
      <c r="A41">
        <v>3190</v>
      </c>
      <c r="B41">
        <v>1</v>
      </c>
      <c r="C41">
        <v>-0.79458111843423196</v>
      </c>
      <c r="D41">
        <v>-8.8541473017333699E-2</v>
      </c>
      <c r="E41">
        <v>4.4222222222222225</v>
      </c>
      <c r="F41">
        <v>11.134320987654323</v>
      </c>
      <c r="G41">
        <v>-0.48699448641496601</v>
      </c>
    </row>
    <row r="42" spans="1:7" x14ac:dyDescent="0.2">
      <c r="A42">
        <v>3199</v>
      </c>
      <c r="B42">
        <v>1</v>
      </c>
      <c r="C42">
        <v>-1.0654009779065401</v>
      </c>
      <c r="D42">
        <v>1.3783744144567101</v>
      </c>
      <c r="E42">
        <v>1.4222222222222225</v>
      </c>
      <c r="F42">
        <v>-6.3990123456790098</v>
      </c>
      <c r="G42">
        <v>-0.55422238147074898</v>
      </c>
    </row>
    <row r="43" spans="1:7" x14ac:dyDescent="0.2">
      <c r="A43">
        <v>3200</v>
      </c>
      <c r="B43">
        <v>1</v>
      </c>
      <c r="C43">
        <v>0.50902789232398704</v>
      </c>
      <c r="D43">
        <v>-0.275672211624647</v>
      </c>
      <c r="E43">
        <v>-3.5777777777777775</v>
      </c>
      <c r="F43">
        <v>4.3787654320987652</v>
      </c>
      <c r="G43">
        <v>-1.4138869055832901</v>
      </c>
    </row>
    <row r="44" spans="1:7" x14ac:dyDescent="0.2">
      <c r="A44">
        <v>3206</v>
      </c>
      <c r="B44">
        <v>1</v>
      </c>
      <c r="C44">
        <v>0.31530492554101403</v>
      </c>
      <c r="D44">
        <v>-0.69675133522273602</v>
      </c>
      <c r="E44">
        <v>-0.5777777777777775</v>
      </c>
      <c r="F44">
        <v>-8.0879012345678998</v>
      </c>
      <c r="G44">
        <v>2.2264548762690199</v>
      </c>
    </row>
    <row r="45" spans="1:7" x14ac:dyDescent="0.2">
      <c r="A45">
        <v>3212</v>
      </c>
      <c r="B45">
        <v>1</v>
      </c>
      <c r="C45">
        <v>1.1350941735153901</v>
      </c>
      <c r="D45">
        <v>-1.66993695001015</v>
      </c>
      <c r="E45">
        <v>-3.5777777777777775</v>
      </c>
      <c r="F45">
        <v>4.3787654320987652</v>
      </c>
      <c r="G45">
        <v>-1.4138869055832901</v>
      </c>
    </row>
    <row r="46" spans="1:7" x14ac:dyDescent="0.2">
      <c r="A46" s="6">
        <v>3220</v>
      </c>
      <c r="B46" s="6">
        <v>1</v>
      </c>
      <c r="C46">
        <v>-0.57829248033979697</v>
      </c>
      <c r="D46">
        <v>0.35852655344287798</v>
      </c>
      <c r="E46">
        <v>1.4222222222222225</v>
      </c>
      <c r="F46">
        <v>-6.3990123456790098</v>
      </c>
      <c r="G46">
        <v>1.88873012709471E-2</v>
      </c>
    </row>
    <row r="47" spans="1:7" x14ac:dyDescent="0.2">
      <c r="A47" s="6"/>
      <c r="B47" s="6"/>
      <c r="E47" s="6"/>
      <c r="F47" s="6"/>
      <c r="G47" s="6"/>
    </row>
    <row r="48" spans="1:7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58A5-6D5C-234C-A656-290DBF0FF9FB}">
  <dimension ref="A1:U51"/>
  <sheetViews>
    <sheetView topLeftCell="A31" workbookViewId="0">
      <selection activeCell="M22" sqref="M22"/>
    </sheetView>
  </sheetViews>
  <sheetFormatPr baseColWidth="10" defaultRowHeight="16" x14ac:dyDescent="0.2"/>
  <cols>
    <col min="8" max="11" width="10.83203125" style="10"/>
  </cols>
  <sheetData>
    <row r="1" spans="1:21" s="4" customFormat="1" ht="80" customHeight="1" x14ac:dyDescent="0.2">
      <c r="A1" s="4" t="s">
        <v>4</v>
      </c>
      <c r="B1" s="4" t="s">
        <v>0</v>
      </c>
      <c r="C1" s="5" t="s">
        <v>1</v>
      </c>
      <c r="D1" s="4" t="s">
        <v>2</v>
      </c>
      <c r="E1" s="5" t="s">
        <v>3</v>
      </c>
      <c r="G1" s="5" t="s">
        <v>5</v>
      </c>
      <c r="H1" s="9" t="s">
        <v>68</v>
      </c>
      <c r="I1" s="5" t="s">
        <v>70</v>
      </c>
      <c r="J1" s="9" t="s">
        <v>69</v>
      </c>
      <c r="K1" s="5" t="s">
        <v>70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">
      <c r="A2">
        <v>1001</v>
      </c>
      <c r="B2">
        <v>6</v>
      </c>
      <c r="C2" s="2">
        <f>B2-$B$47</f>
        <v>0.4222222222222225</v>
      </c>
      <c r="D2">
        <f>C2*C2</f>
        <v>0.17827160493827185</v>
      </c>
      <c r="E2" s="2">
        <f>D2-$D$47</f>
        <v>-8.2434567901234548</v>
      </c>
      <c r="G2" s="2">
        <v>0.49647870365121199</v>
      </c>
      <c r="H2" s="10">
        <f>G2*C2</f>
        <v>0.20962434154162299</v>
      </c>
      <c r="I2" s="2">
        <f>H2-$H$47</f>
        <v>-0.20711149056692954</v>
      </c>
      <c r="J2" s="10">
        <f>G2*E2</f>
        <v>-4.0927007407652738</v>
      </c>
      <c r="K2" s="2">
        <f>J2-$J$47</f>
        <v>-0.74375902824135975</v>
      </c>
      <c r="M2" t="s">
        <v>17</v>
      </c>
      <c r="N2" t="s">
        <v>18</v>
      </c>
      <c r="O2">
        <v>1</v>
      </c>
      <c r="P2">
        <v>-2.1165021028663</v>
      </c>
      <c r="Q2">
        <v>1.2588453977893601</v>
      </c>
      <c r="R2" t="s">
        <v>19</v>
      </c>
      <c r="S2">
        <v>1</v>
      </c>
      <c r="T2">
        <v>-1.5531559655021601</v>
      </c>
      <c r="U2">
        <v>1.0683702749794799</v>
      </c>
    </row>
    <row r="3" spans="1:21" x14ac:dyDescent="0.2">
      <c r="A3">
        <v>1003</v>
      </c>
      <c r="B3">
        <v>6</v>
      </c>
      <c r="C3" s="2">
        <f t="shared" ref="C3:C46" si="0">B3-$B$47</f>
        <v>0.4222222222222225</v>
      </c>
      <c r="D3">
        <f t="shared" ref="D3:D46" si="1">C3*C3</f>
        <v>0.17827160493827185</v>
      </c>
      <c r="E3" s="2">
        <f t="shared" ref="E3:E46" si="2">D3-$D$47</f>
        <v>-8.2434567901234548</v>
      </c>
      <c r="G3" s="2">
        <v>1.88873012709471E-2</v>
      </c>
      <c r="H3" s="10">
        <f t="shared" ref="H3:H46" si="3">G3*C3</f>
        <v>7.9746383143998924E-3</v>
      </c>
      <c r="I3" s="2">
        <f t="shared" ref="I3:I46" si="4">H3-$H$47</f>
        <v>-0.40876119379415266</v>
      </c>
      <c r="J3" s="10">
        <f t="shared" ref="J3:J46" si="5">G3*E3</f>
        <v>-0.15569665190909623</v>
      </c>
      <c r="K3" s="2">
        <f>J3-$J$47</f>
        <v>3.1932450606148177</v>
      </c>
      <c r="M3" t="s">
        <v>20</v>
      </c>
      <c r="N3" t="s">
        <v>18</v>
      </c>
      <c r="O3">
        <v>1</v>
      </c>
      <c r="P3">
        <v>-1.51705773131722</v>
      </c>
      <c r="Q3">
        <v>2.11033299901856</v>
      </c>
      <c r="R3" t="s">
        <v>19</v>
      </c>
      <c r="S3">
        <v>1</v>
      </c>
      <c r="T3">
        <v>-0.471778016479175</v>
      </c>
      <c r="U3">
        <v>0.62935431571324596</v>
      </c>
    </row>
    <row r="4" spans="1:21" x14ac:dyDescent="0.2">
      <c r="A4">
        <v>1004</v>
      </c>
      <c r="B4">
        <v>8</v>
      </c>
      <c r="C4" s="2">
        <f t="shared" si="0"/>
        <v>2.4222222222222225</v>
      </c>
      <c r="D4">
        <f t="shared" si="1"/>
        <v>5.8671604938271615</v>
      </c>
      <c r="E4" s="2">
        <f t="shared" si="2"/>
        <v>-2.5545679012345657</v>
      </c>
      <c r="G4" s="2">
        <v>-0.26766754009990101</v>
      </c>
      <c r="H4" s="10">
        <f t="shared" si="3"/>
        <v>-0.64835026379753813</v>
      </c>
      <c r="I4" s="2">
        <f t="shared" si="4"/>
        <v>-1.0650860959060906</v>
      </c>
      <c r="J4" s="10">
        <f t="shared" si="5"/>
        <v>0.68377490614162306</v>
      </c>
      <c r="K4" s="2">
        <f>J4-$J$47</f>
        <v>4.0327166186655372</v>
      </c>
      <c r="M4" t="s">
        <v>21</v>
      </c>
      <c r="N4" t="s">
        <v>18</v>
      </c>
      <c r="O4">
        <v>1</v>
      </c>
      <c r="P4">
        <v>-1.3324096662859199</v>
      </c>
      <c r="Q4">
        <v>-0.27428105821195298</v>
      </c>
      <c r="R4" t="s">
        <v>19</v>
      </c>
      <c r="S4">
        <v>1</v>
      </c>
      <c r="T4">
        <v>-6.2672731421467995E-2</v>
      </c>
      <c r="U4">
        <v>-0.64371860654299096</v>
      </c>
    </row>
    <row r="5" spans="1:21" x14ac:dyDescent="0.2">
      <c r="A5">
        <v>1006</v>
      </c>
      <c r="B5">
        <v>5</v>
      </c>
      <c r="C5" s="2">
        <f t="shared" si="0"/>
        <v>-0.5777777777777775</v>
      </c>
      <c r="D5">
        <f t="shared" si="1"/>
        <v>0.33382716049382682</v>
      </c>
      <c r="E5" s="2">
        <f t="shared" si="2"/>
        <v>-8.0879012345678998</v>
      </c>
      <c r="G5" s="2">
        <v>-1.12733206421244</v>
      </c>
      <c r="H5" s="10">
        <f t="shared" si="3"/>
        <v>0.65134741487829839</v>
      </c>
      <c r="I5" s="2">
        <f t="shared" si="4"/>
        <v>0.23461158276974586</v>
      </c>
      <c r="J5" s="10">
        <f t="shared" si="5"/>
        <v>9.1177503939117734</v>
      </c>
      <c r="K5" s="2">
        <f>J5-$J$47</f>
        <v>12.466692106435687</v>
      </c>
      <c r="M5" t="s">
        <v>22</v>
      </c>
      <c r="N5" t="s">
        <v>18</v>
      </c>
      <c r="O5">
        <v>1</v>
      </c>
      <c r="P5">
        <v>1.11838674989609</v>
      </c>
      <c r="Q5">
        <v>-0.88182354331294199</v>
      </c>
      <c r="R5" t="s">
        <v>19</v>
      </c>
      <c r="S5">
        <v>1</v>
      </c>
      <c r="T5">
        <v>-0.81189592418547996</v>
      </c>
      <c r="U5">
        <v>-0.55746791244955396</v>
      </c>
    </row>
    <row r="6" spans="1:21" x14ac:dyDescent="0.2">
      <c r="A6">
        <v>1009</v>
      </c>
      <c r="B6">
        <v>7</v>
      </c>
      <c r="C6" s="2">
        <f t="shared" si="0"/>
        <v>1.4222222222222225</v>
      </c>
      <c r="D6">
        <f t="shared" si="1"/>
        <v>2.022716049382717</v>
      </c>
      <c r="E6" s="2">
        <f t="shared" si="2"/>
        <v>-6.3990123456790098</v>
      </c>
      <c r="G6" s="2">
        <v>-1.12733206421244</v>
      </c>
      <c r="H6" s="10">
        <f t="shared" si="3"/>
        <v>-1.6033167135465818</v>
      </c>
      <c r="I6" s="2">
        <f t="shared" si="4"/>
        <v>-2.0200525456551341</v>
      </c>
      <c r="J6" s="10">
        <f t="shared" si="5"/>
        <v>7.2138117965752055</v>
      </c>
      <c r="K6" s="2">
        <f>J6-$J$47</f>
        <v>10.562753509099119</v>
      </c>
      <c r="M6" t="s">
        <v>23</v>
      </c>
      <c r="N6" t="s">
        <v>18</v>
      </c>
      <c r="O6">
        <v>1</v>
      </c>
      <c r="P6">
        <v>3.4474990938409299E-2</v>
      </c>
      <c r="Q6">
        <v>0.14665795616583999</v>
      </c>
      <c r="R6" t="s">
        <v>19</v>
      </c>
      <c r="S6">
        <v>1</v>
      </c>
      <c r="T6">
        <v>0.40228403072239499</v>
      </c>
      <c r="U6">
        <v>4.9537628655345698E-3</v>
      </c>
    </row>
    <row r="7" spans="1:21" x14ac:dyDescent="0.2">
      <c r="A7">
        <v>1010</v>
      </c>
      <c r="B7">
        <v>4</v>
      </c>
      <c r="C7" s="2">
        <f t="shared" si="0"/>
        <v>-1.5777777777777775</v>
      </c>
      <c r="D7">
        <f t="shared" si="1"/>
        <v>2.489382716049382</v>
      </c>
      <c r="E7" s="2">
        <f t="shared" si="2"/>
        <v>-5.9323456790123448</v>
      </c>
      <c r="G7" s="2">
        <v>3.4516643106718798</v>
      </c>
      <c r="H7" s="10">
        <f t="shared" si="3"/>
        <v>-5.4459592457267432</v>
      </c>
      <c r="I7" s="2">
        <f t="shared" si="4"/>
        <v>-5.862695077835296</v>
      </c>
      <c r="J7" s="10">
        <f t="shared" si="5"/>
        <v>-20.476465858815448</v>
      </c>
      <c r="K7" s="2">
        <f>J7-$J$47</f>
        <v>-17.127524146291535</v>
      </c>
      <c r="M7" t="s">
        <v>24</v>
      </c>
      <c r="N7" t="s">
        <v>18</v>
      </c>
      <c r="O7">
        <v>1</v>
      </c>
      <c r="P7">
        <v>-2.02473393908374</v>
      </c>
      <c r="Q7">
        <v>2.0847348431568999</v>
      </c>
      <c r="R7" t="s">
        <v>19</v>
      </c>
      <c r="S7">
        <v>1</v>
      </c>
      <c r="T7">
        <v>-2.27940520071289</v>
      </c>
      <c r="U7">
        <v>2.3023404574247301</v>
      </c>
    </row>
    <row r="8" spans="1:21" x14ac:dyDescent="0.2">
      <c r="A8">
        <v>1012</v>
      </c>
      <c r="B8">
        <v>1</v>
      </c>
      <c r="C8" s="2">
        <f t="shared" si="0"/>
        <v>-4.5777777777777775</v>
      </c>
      <c r="D8">
        <f t="shared" si="1"/>
        <v>20.956049382716046</v>
      </c>
      <c r="E8" s="2">
        <f t="shared" si="2"/>
        <v>12.534320987654318</v>
      </c>
      <c r="G8" s="2">
        <v>-1.4138869055832901</v>
      </c>
      <c r="H8" s="10">
        <f t="shared" si="3"/>
        <v>6.4724600566701724</v>
      </c>
      <c r="I8" s="2">
        <f t="shared" si="4"/>
        <v>6.0557242245616196</v>
      </c>
      <c r="J8" s="10">
        <f t="shared" si="5"/>
        <v>-17.722112314822255</v>
      </c>
      <c r="K8" s="2">
        <f>J8-$J$47</f>
        <v>-14.373170602298341</v>
      </c>
      <c r="M8" t="s">
        <v>25</v>
      </c>
      <c r="N8" t="s">
        <v>18</v>
      </c>
      <c r="O8">
        <v>1</v>
      </c>
      <c r="P8">
        <v>1.4864495850244199</v>
      </c>
      <c r="Q8">
        <v>-0.61616278545670899</v>
      </c>
      <c r="R8" t="s">
        <v>19</v>
      </c>
      <c r="S8">
        <v>1</v>
      </c>
      <c r="T8">
        <v>0.45511086841519299</v>
      </c>
      <c r="U8">
        <v>-0.55985585043917896</v>
      </c>
    </row>
    <row r="9" spans="1:21" x14ac:dyDescent="0.2">
      <c r="A9">
        <v>1013</v>
      </c>
      <c r="B9">
        <v>10</v>
      </c>
      <c r="C9" s="2">
        <f t="shared" si="0"/>
        <v>4.4222222222222225</v>
      </c>
      <c r="D9">
        <f t="shared" si="1"/>
        <v>19.556049382716051</v>
      </c>
      <c r="E9" s="2">
        <f t="shared" si="2"/>
        <v>11.134320987654323</v>
      </c>
      <c r="G9" s="2">
        <v>-0.77709836926731002</v>
      </c>
      <c r="H9" s="10">
        <f t="shared" si="3"/>
        <v>-3.4365016774265489</v>
      </c>
      <c r="I9" s="2">
        <f t="shared" si="4"/>
        <v>-3.8532375095351012</v>
      </c>
      <c r="J9" s="10">
        <f t="shared" si="5"/>
        <v>-8.6524626824049591</v>
      </c>
      <c r="K9" s="2">
        <f>J9-$J$47</f>
        <v>-5.3035209698810455</v>
      </c>
      <c r="M9" t="s">
        <v>26</v>
      </c>
      <c r="N9" t="s">
        <v>18</v>
      </c>
      <c r="O9">
        <v>1</v>
      </c>
      <c r="P9">
        <v>1.7900675433651301</v>
      </c>
      <c r="Q9">
        <v>-1.32754210230669</v>
      </c>
      <c r="R9" t="s">
        <v>19</v>
      </c>
      <c r="S9">
        <v>1</v>
      </c>
      <c r="T9">
        <v>1.3061573514604401</v>
      </c>
      <c r="U9">
        <v>-1.1330256613623899</v>
      </c>
    </row>
    <row r="10" spans="1:21" x14ac:dyDescent="0.2">
      <c r="A10">
        <v>1015</v>
      </c>
      <c r="B10">
        <v>2</v>
      </c>
      <c r="C10" s="2">
        <f t="shared" si="0"/>
        <v>-3.5777777777777775</v>
      </c>
      <c r="D10">
        <f t="shared" si="1"/>
        <v>12.800493827160492</v>
      </c>
      <c r="E10" s="2">
        <f t="shared" si="2"/>
        <v>4.3787654320987652</v>
      </c>
      <c r="G10" s="2">
        <v>2.31132603223773</v>
      </c>
      <c r="H10" s="10">
        <f t="shared" si="3"/>
        <v>-8.2694109153394333</v>
      </c>
      <c r="I10" s="2">
        <f t="shared" si="4"/>
        <v>-8.6861467474479852</v>
      </c>
      <c r="J10" s="10">
        <f t="shared" si="5"/>
        <v>10.120754532272569</v>
      </c>
      <c r="K10" s="2">
        <f>J10-$J$47</f>
        <v>13.469696244796483</v>
      </c>
      <c r="M10" t="s">
        <v>27</v>
      </c>
      <c r="N10" t="s">
        <v>18</v>
      </c>
      <c r="O10">
        <v>1</v>
      </c>
      <c r="P10">
        <v>0.85959082354024297</v>
      </c>
      <c r="Q10">
        <v>-0.27836067505346102</v>
      </c>
      <c r="R10" t="s">
        <v>19</v>
      </c>
      <c r="S10">
        <v>1</v>
      </c>
      <c r="T10">
        <v>1.3642446203363401</v>
      </c>
      <c r="U10">
        <v>-0.226318498009068</v>
      </c>
    </row>
    <row r="11" spans="1:21" x14ac:dyDescent="0.2">
      <c r="A11">
        <v>1016</v>
      </c>
      <c r="B11">
        <v>9</v>
      </c>
      <c r="C11" s="2">
        <f t="shared" si="0"/>
        <v>3.4222222222222225</v>
      </c>
      <c r="D11">
        <f t="shared" si="1"/>
        <v>11.711604938271607</v>
      </c>
      <c r="E11" s="2">
        <f t="shared" si="2"/>
        <v>3.2898765432098802</v>
      </c>
      <c r="G11" s="2">
        <v>-1.12733206421244</v>
      </c>
      <c r="H11" s="10">
        <f t="shared" si="3"/>
        <v>-3.8579808419714618</v>
      </c>
      <c r="I11" s="2">
        <f t="shared" si="4"/>
        <v>-4.2747166740800147</v>
      </c>
      <c r="J11" s="10">
        <f t="shared" si="5"/>
        <v>-3.7087833144608808</v>
      </c>
      <c r="K11" s="2">
        <f>J11-$J$47</f>
        <v>-0.35984160193696679</v>
      </c>
      <c r="M11" t="s">
        <v>28</v>
      </c>
      <c r="N11" t="s">
        <v>18</v>
      </c>
      <c r="O11">
        <v>1</v>
      </c>
      <c r="P11">
        <v>1.73144929362373</v>
      </c>
      <c r="Q11">
        <v>-0.93789003747990696</v>
      </c>
      <c r="R11" t="s">
        <v>19</v>
      </c>
      <c r="S11">
        <v>1</v>
      </c>
      <c r="T11">
        <v>1.74179282302349</v>
      </c>
      <c r="U11">
        <v>-0.999857831994586</v>
      </c>
    </row>
    <row r="12" spans="1:21" x14ac:dyDescent="0.2">
      <c r="A12">
        <v>1019</v>
      </c>
      <c r="B12">
        <v>8</v>
      </c>
      <c r="C12" s="2">
        <f t="shared" si="0"/>
        <v>2.4222222222222225</v>
      </c>
      <c r="D12">
        <f t="shared" si="1"/>
        <v>5.8671604938271615</v>
      </c>
      <c r="E12" s="2">
        <f t="shared" si="2"/>
        <v>-2.5545679012345657</v>
      </c>
      <c r="G12" s="2">
        <v>1.88873012709471E-2</v>
      </c>
      <c r="H12" s="10">
        <f t="shared" si="3"/>
        <v>4.5749240856294095E-2</v>
      </c>
      <c r="I12" s="2">
        <f t="shared" si="4"/>
        <v>-0.37098659125225841</v>
      </c>
      <c r="J12" s="10">
        <f t="shared" si="5"/>
        <v>-4.8248893567708277E-2</v>
      </c>
      <c r="K12" s="2">
        <f>J12-$J$47</f>
        <v>3.3006928189562057</v>
      </c>
      <c r="M12" t="s">
        <v>29</v>
      </c>
      <c r="N12" t="s">
        <v>18</v>
      </c>
      <c r="O12">
        <v>1</v>
      </c>
      <c r="P12">
        <v>-1.15619450714135</v>
      </c>
      <c r="Q12">
        <v>0.60729910612354898</v>
      </c>
      <c r="R12" t="s">
        <v>19</v>
      </c>
      <c r="S12">
        <v>1</v>
      </c>
      <c r="T12">
        <v>-1.3081579987829399</v>
      </c>
      <c r="U12">
        <v>0.12676364439592899</v>
      </c>
    </row>
    <row r="13" spans="1:21" x14ac:dyDescent="0.2">
      <c r="A13">
        <v>1021</v>
      </c>
      <c r="B13">
        <v>4</v>
      </c>
      <c r="C13" s="2">
        <f t="shared" si="0"/>
        <v>-1.5777777777777775</v>
      </c>
      <c r="D13">
        <f t="shared" si="1"/>
        <v>2.489382716049382</v>
      </c>
      <c r="E13" s="2">
        <f t="shared" si="2"/>
        <v>-5.9323456790123448</v>
      </c>
      <c r="G13" s="2">
        <v>-0.55422238147074898</v>
      </c>
      <c r="H13" s="10">
        <f t="shared" si="3"/>
        <v>0.87443975743162605</v>
      </c>
      <c r="I13" s="2">
        <f t="shared" si="4"/>
        <v>0.45770392532307352</v>
      </c>
      <c r="J13" s="10">
        <f t="shared" si="5"/>
        <v>3.2878387499299291</v>
      </c>
      <c r="K13" s="2">
        <f>J13-$J$47</f>
        <v>6.6367804624538431</v>
      </c>
      <c r="M13" t="s">
        <v>30</v>
      </c>
      <c r="N13" t="s">
        <v>18</v>
      </c>
      <c r="O13">
        <v>1</v>
      </c>
      <c r="P13">
        <v>0.75707527779392803</v>
      </c>
      <c r="Q13">
        <v>-4.6104794291096103E-2</v>
      </c>
      <c r="R13" t="s">
        <v>19</v>
      </c>
      <c r="S13">
        <v>1</v>
      </c>
      <c r="T13">
        <v>-0.88416336959915998</v>
      </c>
      <c r="U13">
        <v>0.50786689298403098</v>
      </c>
    </row>
    <row r="14" spans="1:21" x14ac:dyDescent="0.2">
      <c r="A14">
        <v>1242</v>
      </c>
      <c r="B14">
        <v>8</v>
      </c>
      <c r="C14" s="2">
        <f t="shared" si="0"/>
        <v>2.4222222222222225</v>
      </c>
      <c r="D14">
        <f t="shared" si="1"/>
        <v>5.8671604938271615</v>
      </c>
      <c r="E14" s="2">
        <f t="shared" si="2"/>
        <v>-2.5545679012345657</v>
      </c>
      <c r="G14" s="2">
        <v>1.45166150812519</v>
      </c>
      <c r="H14" s="10">
        <f t="shared" si="3"/>
        <v>3.5162467641254604</v>
      </c>
      <c r="I14" s="2">
        <f t="shared" si="4"/>
        <v>3.0995109320169081</v>
      </c>
      <c r="J14" s="10">
        <f t="shared" si="5"/>
        <v>-3.7083678921143712</v>
      </c>
      <c r="K14" s="2">
        <f>J14-$J$47</f>
        <v>-0.3594261795904572</v>
      </c>
      <c r="M14" t="s">
        <v>31</v>
      </c>
      <c r="N14" t="s">
        <v>18</v>
      </c>
      <c r="O14">
        <v>1</v>
      </c>
      <c r="P14">
        <v>1.2475072922800301</v>
      </c>
      <c r="Q14">
        <v>-1.3803535557367901</v>
      </c>
      <c r="R14" t="s">
        <v>19</v>
      </c>
      <c r="S14">
        <v>1</v>
      </c>
      <c r="T14">
        <v>1.2515810461815899</v>
      </c>
      <c r="U14">
        <v>-1.4063344140404901</v>
      </c>
    </row>
    <row r="15" spans="1:21" x14ac:dyDescent="0.2">
      <c r="A15">
        <v>1243</v>
      </c>
      <c r="B15">
        <v>4</v>
      </c>
      <c r="C15" s="2">
        <f t="shared" si="0"/>
        <v>-1.5777777777777775</v>
      </c>
      <c r="D15">
        <f t="shared" si="1"/>
        <v>2.489382716049382</v>
      </c>
      <c r="E15" s="2">
        <f t="shared" si="2"/>
        <v>-5.9323456790123448</v>
      </c>
      <c r="G15" s="2">
        <v>-0.55422238147074898</v>
      </c>
      <c r="H15" s="10">
        <f t="shared" si="3"/>
        <v>0.87443975743162605</v>
      </c>
      <c r="I15" s="2">
        <f t="shared" si="4"/>
        <v>0.45770392532307352</v>
      </c>
      <c r="J15" s="10">
        <f t="shared" si="5"/>
        <v>3.2878387499299291</v>
      </c>
      <c r="K15" s="2">
        <f>J15-$J$47</f>
        <v>6.6367804624538431</v>
      </c>
      <c r="M15" t="s">
        <v>32</v>
      </c>
      <c r="N15" t="s">
        <v>18</v>
      </c>
      <c r="O15">
        <v>1</v>
      </c>
      <c r="P15">
        <v>0.26140888882081997</v>
      </c>
      <c r="Q15">
        <v>2.5762818437744399</v>
      </c>
      <c r="R15" t="s">
        <v>19</v>
      </c>
      <c r="S15">
        <v>1</v>
      </c>
      <c r="T15">
        <v>0.114441148413734</v>
      </c>
      <c r="U15">
        <v>2.7140072888342202</v>
      </c>
    </row>
    <row r="16" spans="1:21" x14ac:dyDescent="0.2">
      <c r="A16">
        <v>1244</v>
      </c>
      <c r="B16">
        <v>10</v>
      </c>
      <c r="C16" s="2">
        <f t="shared" si="0"/>
        <v>4.4222222222222225</v>
      </c>
      <c r="D16">
        <f t="shared" si="1"/>
        <v>19.556049382716051</v>
      </c>
      <c r="E16" s="2">
        <f t="shared" si="2"/>
        <v>11.134320987654323</v>
      </c>
      <c r="G16" s="2">
        <v>1.6592262803417701</v>
      </c>
      <c r="H16" s="10">
        <f t="shared" si="3"/>
        <v>7.3374673286224947</v>
      </c>
      <c r="I16" s="2">
        <f t="shared" si="4"/>
        <v>6.9207314965139419</v>
      </c>
      <c r="J16" s="10">
        <f t="shared" si="5"/>
        <v>18.474357996476986</v>
      </c>
      <c r="K16" s="2">
        <f>J16-$J$47</f>
        <v>21.823299709000899</v>
      </c>
      <c r="M16" t="s">
        <v>33</v>
      </c>
      <c r="N16" t="s">
        <v>18</v>
      </c>
      <c r="O16">
        <v>1</v>
      </c>
      <c r="P16">
        <v>0.50138004534455705</v>
      </c>
      <c r="Q16">
        <v>0.51669184118150602</v>
      </c>
      <c r="R16" t="s">
        <v>19</v>
      </c>
      <c r="S16">
        <v>1</v>
      </c>
      <c r="T16">
        <v>1.40460705050548</v>
      </c>
      <c r="U16">
        <v>0.46437408496788901</v>
      </c>
    </row>
    <row r="17" spans="1:21" x14ac:dyDescent="0.2">
      <c r="A17">
        <v>1245</v>
      </c>
      <c r="B17">
        <v>3</v>
      </c>
      <c r="C17" s="2">
        <f t="shared" si="0"/>
        <v>-2.5777777777777775</v>
      </c>
      <c r="D17">
        <f t="shared" si="1"/>
        <v>6.6449382716049366</v>
      </c>
      <c r="E17" s="2">
        <f t="shared" si="2"/>
        <v>-1.7767901234567907</v>
      </c>
      <c r="G17" s="2">
        <v>0.15922417843175099</v>
      </c>
      <c r="H17" s="10">
        <f t="shared" si="3"/>
        <v>-0.41044454884629139</v>
      </c>
      <c r="I17" s="2">
        <f t="shared" si="4"/>
        <v>-0.82718038095484392</v>
      </c>
      <c r="J17" s="10">
        <f t="shared" si="5"/>
        <v>-0.28290794765305688</v>
      </c>
      <c r="K17" s="2">
        <f>J17-$J$47</f>
        <v>3.0660337648708573</v>
      </c>
      <c r="M17" t="s">
        <v>34</v>
      </c>
      <c r="N17" t="s">
        <v>18</v>
      </c>
      <c r="O17">
        <v>1</v>
      </c>
      <c r="P17">
        <v>0.30453645804118901</v>
      </c>
      <c r="Q17">
        <v>-1.04619634047738</v>
      </c>
      <c r="R17" t="s">
        <v>19</v>
      </c>
      <c r="S17">
        <v>1</v>
      </c>
      <c r="T17">
        <v>0.17935321196354301</v>
      </c>
      <c r="U17">
        <v>-1.1112664081605499</v>
      </c>
    </row>
    <row r="18" spans="1:21" x14ac:dyDescent="0.2">
      <c r="A18">
        <v>1247</v>
      </c>
      <c r="B18">
        <v>9</v>
      </c>
      <c r="C18" s="2">
        <f t="shared" si="0"/>
        <v>3.4222222222222225</v>
      </c>
      <c r="D18">
        <f t="shared" si="1"/>
        <v>11.711604938271607</v>
      </c>
      <c r="E18" s="2">
        <f t="shared" si="2"/>
        <v>3.2898765432098802</v>
      </c>
      <c r="G18" s="2">
        <v>-0.55422238147074898</v>
      </c>
      <c r="H18" s="10">
        <f t="shared" si="3"/>
        <v>-1.8966721499221189</v>
      </c>
      <c r="I18" s="2">
        <f t="shared" si="4"/>
        <v>-2.3134079820306712</v>
      </c>
      <c r="J18" s="10">
        <f t="shared" si="5"/>
        <v>-1.8233232125225352</v>
      </c>
      <c r="K18" s="2">
        <f>J18-$J$47</f>
        <v>1.5256185000013789</v>
      </c>
      <c r="M18" t="s">
        <v>35</v>
      </c>
      <c r="N18" t="s">
        <v>18</v>
      </c>
      <c r="O18">
        <v>1</v>
      </c>
      <c r="P18">
        <v>0.35166680886838902</v>
      </c>
      <c r="Q18">
        <v>1.1065701079180099</v>
      </c>
      <c r="R18" t="s">
        <v>19</v>
      </c>
      <c r="S18">
        <v>1</v>
      </c>
      <c r="T18">
        <v>-1.41396783075698E-3</v>
      </c>
      <c r="U18">
        <v>0.94087493208837103</v>
      </c>
    </row>
    <row r="19" spans="1:21" x14ac:dyDescent="0.2">
      <c r="A19">
        <v>1248</v>
      </c>
      <c r="B19">
        <v>8</v>
      </c>
      <c r="C19" s="2">
        <f t="shared" si="0"/>
        <v>2.4222222222222225</v>
      </c>
      <c r="D19">
        <f t="shared" si="1"/>
        <v>5.8671604938271615</v>
      </c>
      <c r="E19" s="2">
        <f t="shared" si="2"/>
        <v>-2.5545679012345657</v>
      </c>
      <c r="G19" s="2">
        <v>-1.4138869055832901</v>
      </c>
      <c r="H19" s="10">
        <f t="shared" si="3"/>
        <v>-3.4247482824128586</v>
      </c>
      <c r="I19" s="2">
        <f t="shared" si="4"/>
        <v>-3.8414841145214109</v>
      </c>
      <c r="J19" s="10">
        <f t="shared" si="5"/>
        <v>3.6118701049789399</v>
      </c>
      <c r="K19" s="2">
        <f>J19-$J$47</f>
        <v>6.9608118175028544</v>
      </c>
      <c r="M19" t="s">
        <v>36</v>
      </c>
      <c r="N19" t="s">
        <v>18</v>
      </c>
      <c r="O19">
        <v>1</v>
      </c>
      <c r="P19">
        <v>-0.44584341534316901</v>
      </c>
      <c r="Q19">
        <v>-0.511134190121043</v>
      </c>
      <c r="R19" t="s">
        <v>19</v>
      </c>
      <c r="S19">
        <v>1</v>
      </c>
      <c r="T19">
        <v>1.4128548268343499</v>
      </c>
      <c r="U19">
        <v>-0.52442019851351196</v>
      </c>
    </row>
    <row r="20" spans="1:21" x14ac:dyDescent="0.2">
      <c r="A20">
        <v>1249</v>
      </c>
      <c r="B20">
        <v>8</v>
      </c>
      <c r="C20" s="2">
        <f t="shared" si="0"/>
        <v>2.4222222222222225</v>
      </c>
      <c r="D20">
        <f t="shared" si="1"/>
        <v>5.8671604938271615</v>
      </c>
      <c r="E20" s="2">
        <f t="shared" si="2"/>
        <v>-2.5545679012345657</v>
      </c>
      <c r="G20" s="2">
        <v>8.6115196326729496E-2</v>
      </c>
      <c r="H20" s="10">
        <f t="shared" si="3"/>
        <v>0.2085901422136337</v>
      </c>
      <c r="I20" s="2">
        <f t="shared" si="4"/>
        <v>-0.20814568989491883</v>
      </c>
      <c r="J20" s="10">
        <f t="shared" si="5"/>
        <v>-0.21998711634477594</v>
      </c>
      <c r="K20" s="2">
        <f>J20-$J$47</f>
        <v>3.1289545961791383</v>
      </c>
      <c r="M20" t="s">
        <v>37</v>
      </c>
      <c r="N20" t="s">
        <v>18</v>
      </c>
      <c r="O20">
        <v>1</v>
      </c>
      <c r="P20">
        <v>0.53484357015936201</v>
      </c>
      <c r="Q20">
        <v>1.0882375234840201E-2</v>
      </c>
      <c r="R20" t="s">
        <v>19</v>
      </c>
      <c r="S20">
        <v>1</v>
      </c>
      <c r="T20">
        <v>0.87592865691751498</v>
      </c>
      <c r="U20">
        <v>7.9040653010228994E-3</v>
      </c>
    </row>
    <row r="21" spans="1:21" x14ac:dyDescent="0.2">
      <c r="A21">
        <v>1251</v>
      </c>
      <c r="B21">
        <v>1</v>
      </c>
      <c r="C21" s="2">
        <f t="shared" si="0"/>
        <v>-4.5777777777777775</v>
      </c>
      <c r="D21">
        <f t="shared" si="1"/>
        <v>20.956049382716046</v>
      </c>
      <c r="E21" s="2">
        <f t="shared" si="2"/>
        <v>12.534320987654318</v>
      </c>
      <c r="G21" s="2">
        <v>-0.84077722284159695</v>
      </c>
      <c r="H21" s="10">
        <f t="shared" si="3"/>
        <v>3.8488912867859768</v>
      </c>
      <c r="I21" s="2">
        <f t="shared" si="4"/>
        <v>3.4321554546774244</v>
      </c>
      <c r="J21" s="10">
        <f t="shared" si="5"/>
        <v>-10.538571590205141</v>
      </c>
      <c r="K21" s="2">
        <f>J21-$J$47</f>
        <v>-7.1896298776812273</v>
      </c>
      <c r="M21" t="s">
        <v>38</v>
      </c>
      <c r="N21" t="s">
        <v>18</v>
      </c>
      <c r="O21">
        <v>1</v>
      </c>
      <c r="P21">
        <v>1.2656237502656</v>
      </c>
      <c r="Q21">
        <v>-1.4249535002093201</v>
      </c>
      <c r="R21" t="s">
        <v>19</v>
      </c>
      <c r="S21">
        <v>1</v>
      </c>
      <c r="T21">
        <v>0.29839251959363799</v>
      </c>
      <c r="U21">
        <v>-1.2953085769213899</v>
      </c>
    </row>
    <row r="22" spans="1:21" x14ac:dyDescent="0.2">
      <c r="A22">
        <v>1255</v>
      </c>
      <c r="B22">
        <v>5</v>
      </c>
      <c r="C22" s="2">
        <f t="shared" si="0"/>
        <v>-0.5777777777777775</v>
      </c>
      <c r="D22">
        <f t="shared" si="1"/>
        <v>0.33382716049382682</v>
      </c>
      <c r="E22" s="2">
        <f t="shared" si="2"/>
        <v>-8.0879012345678998</v>
      </c>
      <c r="G22" s="2">
        <v>0.30544214264179498</v>
      </c>
      <c r="H22" s="10">
        <f t="shared" si="3"/>
        <v>-0.17647768241525924</v>
      </c>
      <c r="I22" s="2">
        <f t="shared" si="4"/>
        <v>-0.59321351452381177</v>
      </c>
      <c r="J22" s="10">
        <f t="shared" si="5"/>
        <v>-2.4703858825616383</v>
      </c>
      <c r="K22" s="2">
        <f>J22-$J$47</f>
        <v>0.87855582996227577</v>
      </c>
      <c r="M22" t="s">
        <v>39</v>
      </c>
      <c r="N22" t="s">
        <v>18</v>
      </c>
      <c r="O22">
        <v>1</v>
      </c>
      <c r="P22">
        <v>0.28245545819213902</v>
      </c>
      <c r="Q22">
        <v>0.143591249160711</v>
      </c>
      <c r="R22" t="s">
        <v>19</v>
      </c>
      <c r="S22">
        <v>1</v>
      </c>
      <c r="T22">
        <v>0.93878051856977496</v>
      </c>
      <c r="U22">
        <v>-0.12840687021826899</v>
      </c>
    </row>
    <row r="23" spans="1:21" x14ac:dyDescent="0.2">
      <c r="A23">
        <v>1276</v>
      </c>
      <c r="B23">
        <v>4</v>
      </c>
      <c r="C23" s="2">
        <f t="shared" si="0"/>
        <v>-1.5777777777777775</v>
      </c>
      <c r="D23">
        <f t="shared" si="1"/>
        <v>2.489382716049382</v>
      </c>
      <c r="E23" s="2">
        <f t="shared" si="2"/>
        <v>-5.9323456790123448</v>
      </c>
      <c r="G23" s="2">
        <v>-1.4138869055832901</v>
      </c>
      <c r="H23" s="10">
        <f t="shared" si="3"/>
        <v>2.2307993399203019</v>
      </c>
      <c r="I23" s="2">
        <f t="shared" si="4"/>
        <v>1.8140635078117493</v>
      </c>
      <c r="J23" s="10">
        <f t="shared" si="5"/>
        <v>8.3876658749491657</v>
      </c>
      <c r="K23" s="2">
        <f>J23-$J$47</f>
        <v>11.736607587473079</v>
      </c>
      <c r="M23" t="s">
        <v>40</v>
      </c>
      <c r="N23" t="s">
        <v>18</v>
      </c>
      <c r="O23">
        <v>1</v>
      </c>
      <c r="P23">
        <v>-0.34821079171997998</v>
      </c>
      <c r="Q23">
        <v>-0.329303551078236</v>
      </c>
      <c r="R23" t="s">
        <v>19</v>
      </c>
      <c r="S23">
        <v>1</v>
      </c>
      <c r="T23">
        <v>0.31619859801143702</v>
      </c>
      <c r="U23">
        <v>-0.43196055657942301</v>
      </c>
    </row>
    <row r="24" spans="1:21" x14ac:dyDescent="0.2">
      <c r="A24">
        <v>1286</v>
      </c>
      <c r="B24">
        <v>6</v>
      </c>
      <c r="C24" s="2">
        <f t="shared" si="0"/>
        <v>0.4222222222222225</v>
      </c>
      <c r="D24">
        <f t="shared" si="1"/>
        <v>0.17827160493827185</v>
      </c>
      <c r="E24" s="2">
        <f t="shared" si="2"/>
        <v>-8.2434567901234548</v>
      </c>
      <c r="G24" s="2">
        <v>-0.84077722284159695</v>
      </c>
      <c r="H24" s="10">
        <f t="shared" si="3"/>
        <v>-0.35499482742200783</v>
      </c>
      <c r="I24" s="2">
        <f t="shared" si="4"/>
        <v>-0.77173065953056041</v>
      </c>
      <c r="J24" s="10">
        <f t="shared" si="5"/>
        <v>6.9309107066147035</v>
      </c>
      <c r="K24" s="2">
        <f>J24-$J$47</f>
        <v>10.279852419138617</v>
      </c>
      <c r="M24" t="s">
        <v>41</v>
      </c>
      <c r="N24" t="s">
        <v>18</v>
      </c>
      <c r="O24">
        <v>1</v>
      </c>
      <c r="P24">
        <v>-0.50630165257284998</v>
      </c>
      <c r="Q24">
        <v>-0.91346209366887399</v>
      </c>
      <c r="R24" t="s">
        <v>19</v>
      </c>
      <c r="S24">
        <v>1</v>
      </c>
      <c r="T24">
        <v>-0.29765469549994</v>
      </c>
      <c r="U24">
        <v>-0.67093744393000099</v>
      </c>
    </row>
    <row r="25" spans="1:21" x14ac:dyDescent="0.2">
      <c r="A25">
        <v>1294</v>
      </c>
      <c r="B25">
        <v>3</v>
      </c>
      <c r="C25" s="2">
        <f t="shared" si="0"/>
        <v>-2.5777777777777775</v>
      </c>
      <c r="D25">
        <f t="shared" si="1"/>
        <v>6.6449382716049366</v>
      </c>
      <c r="E25" s="2">
        <f t="shared" si="2"/>
        <v>-1.7767901234567907</v>
      </c>
      <c r="G25" s="2">
        <v>-1.12733206421244</v>
      </c>
      <c r="H25" s="10">
        <f t="shared" si="3"/>
        <v>2.9060115433031783</v>
      </c>
      <c r="I25" s="2">
        <f t="shared" si="4"/>
        <v>2.489275711194626</v>
      </c>
      <c r="J25" s="10">
        <f t="shared" si="5"/>
        <v>2.0030324775488202</v>
      </c>
      <c r="K25" s="2">
        <f>J25-$J$47</f>
        <v>5.3519741900727347</v>
      </c>
      <c r="M25" t="s">
        <v>42</v>
      </c>
      <c r="N25" t="s">
        <v>18</v>
      </c>
      <c r="O25">
        <v>1</v>
      </c>
      <c r="P25">
        <v>-0.26547511147274899</v>
      </c>
      <c r="Q25">
        <v>-0.63731181100331302</v>
      </c>
      <c r="R25" t="s">
        <v>19</v>
      </c>
      <c r="S25">
        <v>1</v>
      </c>
      <c r="T25">
        <v>0.432343064700832</v>
      </c>
      <c r="U25">
        <v>-0.79172380732730296</v>
      </c>
    </row>
    <row r="26" spans="1:21" x14ac:dyDescent="0.2">
      <c r="A26">
        <v>1301</v>
      </c>
      <c r="B26">
        <v>3</v>
      </c>
      <c r="C26" s="2">
        <f t="shared" si="0"/>
        <v>-2.5777777777777775</v>
      </c>
      <c r="D26">
        <f t="shared" si="1"/>
        <v>6.6449382716049366</v>
      </c>
      <c r="E26" s="2">
        <f t="shared" si="2"/>
        <v>-1.7767901234567907</v>
      </c>
      <c r="G26" s="2">
        <v>1.88873012709471E-2</v>
      </c>
      <c r="H26" s="10">
        <f t="shared" si="3"/>
        <v>-4.8687265498441407E-2</v>
      </c>
      <c r="I26" s="2">
        <f t="shared" si="4"/>
        <v>-0.46542309760699396</v>
      </c>
      <c r="J26" s="10">
        <f t="shared" si="5"/>
        <v>-3.3558770356971697E-2</v>
      </c>
      <c r="K26" s="2">
        <f>J26-$J$47</f>
        <v>3.3153829421669423</v>
      </c>
      <c r="M26" t="s">
        <v>43</v>
      </c>
      <c r="N26" t="s">
        <v>18</v>
      </c>
      <c r="O26">
        <v>1</v>
      </c>
      <c r="P26">
        <v>-0.74172283523979099</v>
      </c>
      <c r="Q26">
        <v>1.17075694275915</v>
      </c>
      <c r="R26" t="s">
        <v>19</v>
      </c>
      <c r="S26">
        <v>1</v>
      </c>
      <c r="T26">
        <v>0.29297571888603902</v>
      </c>
      <c r="U26">
        <v>0.82419532504506299</v>
      </c>
    </row>
    <row r="27" spans="1:21" x14ac:dyDescent="0.2">
      <c r="A27">
        <v>1302</v>
      </c>
      <c r="B27">
        <v>10</v>
      </c>
      <c r="C27" s="2">
        <f t="shared" si="0"/>
        <v>4.4222222222222225</v>
      </c>
      <c r="D27">
        <f t="shared" si="1"/>
        <v>19.556049382716051</v>
      </c>
      <c r="E27" s="2">
        <f t="shared" si="2"/>
        <v>11.134320987654323</v>
      </c>
      <c r="G27" s="2">
        <v>1.1592255797051001</v>
      </c>
      <c r="H27" s="10">
        <f t="shared" si="3"/>
        <v>5.1263531191403322</v>
      </c>
      <c r="I27" s="2">
        <f t="shared" si="4"/>
        <v>4.7096172870317794</v>
      </c>
      <c r="J27" s="10">
        <f t="shared" si="5"/>
        <v>12.907189701536245</v>
      </c>
      <c r="K27" s="2">
        <f>J27-$J$47</f>
        <v>16.25613141406016</v>
      </c>
      <c r="M27" t="s">
        <v>44</v>
      </c>
      <c r="N27" t="s">
        <v>18</v>
      </c>
      <c r="O27">
        <v>1</v>
      </c>
      <c r="P27">
        <v>0.56315471785284898</v>
      </c>
      <c r="Q27">
        <v>-0.71476498550145195</v>
      </c>
      <c r="R27" t="s">
        <v>19</v>
      </c>
      <c r="S27">
        <v>1</v>
      </c>
      <c r="T27">
        <v>1.0528828259990599</v>
      </c>
      <c r="U27">
        <v>-0.45518232894606703</v>
      </c>
    </row>
    <row r="28" spans="1:21" x14ac:dyDescent="0.2">
      <c r="A28">
        <v>1303</v>
      </c>
      <c r="B28">
        <v>6</v>
      </c>
      <c r="C28" s="2">
        <f t="shared" si="0"/>
        <v>0.4222222222222225</v>
      </c>
      <c r="D28">
        <f t="shared" si="1"/>
        <v>0.17827160493827185</v>
      </c>
      <c r="E28" s="2">
        <f t="shared" si="2"/>
        <v>-8.2434567901234548</v>
      </c>
      <c r="G28" s="2">
        <v>3.0188915053257799</v>
      </c>
      <c r="H28" s="10">
        <f t="shared" si="3"/>
        <v>1.2746430800264412</v>
      </c>
      <c r="I28" s="2">
        <f t="shared" si="4"/>
        <v>0.85790724791788864</v>
      </c>
      <c r="J28" s="10">
        <f t="shared" si="5"/>
        <v>-24.886101678223817</v>
      </c>
      <c r="K28" s="2">
        <f>J28-$J$47</f>
        <v>-21.537159965699903</v>
      </c>
      <c r="M28" t="s">
        <v>45</v>
      </c>
      <c r="N28" t="s">
        <v>18</v>
      </c>
      <c r="O28">
        <v>1</v>
      </c>
      <c r="P28">
        <v>-1.67406167298667</v>
      </c>
      <c r="Q28">
        <v>-3.4141568230346399E-2</v>
      </c>
      <c r="R28" t="s">
        <v>19</v>
      </c>
      <c r="S28">
        <v>1</v>
      </c>
      <c r="T28">
        <v>-1.8330918290133</v>
      </c>
      <c r="U28">
        <v>-1.68016559547432E-2</v>
      </c>
    </row>
    <row r="29" spans="1:21" x14ac:dyDescent="0.2">
      <c r="A29">
        <v>3116</v>
      </c>
      <c r="B29">
        <v>7</v>
      </c>
      <c r="C29" s="2">
        <f t="shared" si="0"/>
        <v>1.4222222222222225</v>
      </c>
      <c r="D29">
        <f t="shared" si="1"/>
        <v>2.022716049382717</v>
      </c>
      <c r="E29" s="2">
        <f t="shared" si="2"/>
        <v>-6.3990123456790098</v>
      </c>
      <c r="G29" s="2">
        <v>-0.84077722284159695</v>
      </c>
      <c r="H29" s="10">
        <f t="shared" si="3"/>
        <v>-1.1957720502636049</v>
      </c>
      <c r="I29" s="2">
        <f t="shared" si="4"/>
        <v>-1.6125078823721575</v>
      </c>
      <c r="J29" s="10">
        <f t="shared" si="5"/>
        <v>5.380143828929091</v>
      </c>
      <c r="K29" s="2">
        <f>J29-$J$47</f>
        <v>8.7290855414530046</v>
      </c>
      <c r="M29" t="s">
        <v>46</v>
      </c>
      <c r="N29" t="s">
        <v>18</v>
      </c>
      <c r="O29">
        <v>1</v>
      </c>
      <c r="P29">
        <v>0.75100416214672205</v>
      </c>
      <c r="Q29">
        <v>0.49726263833561102</v>
      </c>
      <c r="R29" t="s">
        <v>19</v>
      </c>
      <c r="S29">
        <v>1</v>
      </c>
      <c r="T29">
        <v>-0.96624400504381602</v>
      </c>
      <c r="U29">
        <v>1.1912157383288799</v>
      </c>
    </row>
    <row r="30" spans="1:21" x14ac:dyDescent="0.2">
      <c r="A30">
        <v>3122</v>
      </c>
      <c r="B30">
        <v>9</v>
      </c>
      <c r="C30" s="2">
        <f t="shared" si="0"/>
        <v>3.4222222222222225</v>
      </c>
      <c r="D30">
        <f t="shared" si="1"/>
        <v>11.711604938271607</v>
      </c>
      <c r="E30" s="2">
        <f t="shared" si="2"/>
        <v>3.2898765432098802</v>
      </c>
      <c r="G30" s="2">
        <v>-1.4138869055832901</v>
      </c>
      <c r="H30" s="10">
        <f t="shared" si="3"/>
        <v>-4.8386351879961484</v>
      </c>
      <c r="I30" s="2">
        <f t="shared" si="4"/>
        <v>-5.2553710201047013</v>
      </c>
      <c r="J30" s="10">
        <f t="shared" si="5"/>
        <v>-4.6515133654300689</v>
      </c>
      <c r="K30" s="2">
        <f>J30-$J$47</f>
        <v>-1.3025716529061548</v>
      </c>
      <c r="M30" t="s">
        <v>47</v>
      </c>
      <c r="N30" t="s">
        <v>18</v>
      </c>
      <c r="O30">
        <v>1</v>
      </c>
      <c r="P30">
        <v>-0.96239645495830195</v>
      </c>
      <c r="Q30">
        <v>-0.124301190693086</v>
      </c>
      <c r="R30" t="s">
        <v>19</v>
      </c>
      <c r="S30">
        <v>1</v>
      </c>
      <c r="T30">
        <v>-0.90143652196658797</v>
      </c>
      <c r="U30">
        <v>-0.53415566804071901</v>
      </c>
    </row>
    <row r="31" spans="1:21" x14ac:dyDescent="0.2">
      <c r="A31">
        <v>3125</v>
      </c>
      <c r="B31">
        <v>10</v>
      </c>
      <c r="C31" s="2">
        <f t="shared" si="0"/>
        <v>4.4222222222222225</v>
      </c>
      <c r="D31">
        <f t="shared" si="1"/>
        <v>19.556049382716051</v>
      </c>
      <c r="E31" s="2">
        <f t="shared" si="2"/>
        <v>11.134320987654323</v>
      </c>
      <c r="G31" s="2">
        <v>8.6115196326729496E-2</v>
      </c>
      <c r="H31" s="10">
        <f t="shared" si="3"/>
        <v>0.38082053486709266</v>
      </c>
      <c r="I31" s="2">
        <f t="shared" si="4"/>
        <v>-3.5915297241459865E-2</v>
      </c>
      <c r="J31" s="10">
        <f t="shared" si="5"/>
        <v>0.95883423781667676</v>
      </c>
      <c r="K31" s="2">
        <f>J31-$J$47</f>
        <v>4.3077759503405906</v>
      </c>
      <c r="M31" t="s">
        <v>48</v>
      </c>
      <c r="N31" t="s">
        <v>18</v>
      </c>
      <c r="O31">
        <v>1</v>
      </c>
      <c r="P31">
        <v>-0.65525132701662903</v>
      </c>
      <c r="Q31">
        <v>2.13744570169957</v>
      </c>
      <c r="R31" t="s">
        <v>19</v>
      </c>
      <c r="S31">
        <v>1</v>
      </c>
      <c r="T31">
        <v>-1.19173353709028</v>
      </c>
      <c r="U31">
        <v>2.3453770517371799</v>
      </c>
    </row>
    <row r="32" spans="1:21" x14ac:dyDescent="0.2">
      <c r="A32">
        <v>3140</v>
      </c>
      <c r="B32">
        <v>4</v>
      </c>
      <c r="C32" s="2">
        <f t="shared" si="0"/>
        <v>-1.5777777777777775</v>
      </c>
      <c r="D32">
        <f t="shared" si="1"/>
        <v>2.489382716049382</v>
      </c>
      <c r="E32" s="2">
        <f t="shared" si="2"/>
        <v>-5.9323456790123448</v>
      </c>
      <c r="G32" s="2">
        <v>0.17808443549322001</v>
      </c>
      <c r="H32" s="10">
        <f t="shared" si="3"/>
        <v>-0.28097766488930265</v>
      </c>
      <c r="I32" s="2">
        <f t="shared" si="4"/>
        <v>-0.69771349699785512</v>
      </c>
      <c r="J32" s="10">
        <f t="shared" si="5"/>
        <v>-1.0564584313975562</v>
      </c>
      <c r="K32" s="2">
        <f>J32-$J$47</f>
        <v>2.2924832811263576</v>
      </c>
      <c r="M32" t="s">
        <v>49</v>
      </c>
      <c r="N32" t="s">
        <v>18</v>
      </c>
      <c r="O32">
        <v>1</v>
      </c>
      <c r="P32">
        <v>-0.19388684683325</v>
      </c>
      <c r="Q32">
        <v>0.23526930634135401</v>
      </c>
      <c r="R32" t="s">
        <v>19</v>
      </c>
      <c r="S32">
        <v>1</v>
      </c>
      <c r="T32">
        <v>0.70785614317826795</v>
      </c>
      <c r="U32">
        <v>5.5331668159215898E-2</v>
      </c>
    </row>
    <row r="33" spans="1:21" x14ac:dyDescent="0.2">
      <c r="A33">
        <v>3143</v>
      </c>
      <c r="B33">
        <v>6</v>
      </c>
      <c r="C33" s="2">
        <f t="shared" si="0"/>
        <v>0.4222222222222225</v>
      </c>
      <c r="D33">
        <f t="shared" si="1"/>
        <v>0.17827160493827185</v>
      </c>
      <c r="E33" s="2">
        <f t="shared" si="2"/>
        <v>-8.2434567901234548</v>
      </c>
      <c r="G33" s="2">
        <v>7.0684817438576601</v>
      </c>
      <c r="H33" s="10">
        <f t="shared" si="3"/>
        <v>2.9844700696287916</v>
      </c>
      <c r="I33" s="2">
        <f t="shared" si="4"/>
        <v>2.5677342375202392</v>
      </c>
      <c r="J33" s="10">
        <f t="shared" si="5"/>
        <v>-58.26872382726711</v>
      </c>
      <c r="K33" s="2">
        <f>J33-$J$47</f>
        <v>-54.919782114743192</v>
      </c>
      <c r="M33" t="s">
        <v>50</v>
      </c>
      <c r="N33" t="s">
        <v>18</v>
      </c>
      <c r="O33">
        <v>1</v>
      </c>
      <c r="P33">
        <v>-1.93657577566298</v>
      </c>
      <c r="Q33">
        <v>-1.27273029020678E-2</v>
      </c>
      <c r="R33" t="s">
        <v>19</v>
      </c>
      <c r="S33">
        <v>1</v>
      </c>
      <c r="T33">
        <v>0.36951394775636698</v>
      </c>
      <c r="U33">
        <v>-1.11319232887766</v>
      </c>
    </row>
    <row r="34" spans="1:21" x14ac:dyDescent="0.2">
      <c r="A34">
        <v>3166</v>
      </c>
      <c r="B34">
        <v>2</v>
      </c>
      <c r="C34" s="2">
        <f t="shared" si="0"/>
        <v>-3.5777777777777775</v>
      </c>
      <c r="D34">
        <f t="shared" si="1"/>
        <v>12.800493827160492</v>
      </c>
      <c r="E34" s="2">
        <f t="shared" si="2"/>
        <v>4.3787654320987652</v>
      </c>
      <c r="G34" s="2">
        <v>-0.41388550430994497</v>
      </c>
      <c r="H34" s="10">
        <f t="shared" si="3"/>
        <v>1.4807903598644696</v>
      </c>
      <c r="I34" s="2">
        <f t="shared" si="4"/>
        <v>1.064054527755917</v>
      </c>
      <c r="J34" s="10">
        <f t="shared" si="5"/>
        <v>-1.8123075391191517</v>
      </c>
      <c r="K34" s="2">
        <f>J34-$J$47</f>
        <v>1.5366341734047624</v>
      </c>
      <c r="M34" t="s">
        <v>51</v>
      </c>
      <c r="N34" t="s">
        <v>18</v>
      </c>
      <c r="O34">
        <v>1</v>
      </c>
      <c r="P34">
        <v>0.28864829122473801</v>
      </c>
      <c r="Q34">
        <v>-0.31572082655161798</v>
      </c>
      <c r="R34" t="s">
        <v>19</v>
      </c>
      <c r="S34">
        <v>1</v>
      </c>
      <c r="T34">
        <v>1.0474132338708</v>
      </c>
      <c r="U34">
        <v>-0.32031616806597502</v>
      </c>
    </row>
    <row r="35" spans="1:21" x14ac:dyDescent="0.2">
      <c r="A35">
        <v>3167</v>
      </c>
      <c r="B35">
        <v>3</v>
      </c>
      <c r="C35" s="2">
        <f t="shared" si="0"/>
        <v>-2.5777777777777775</v>
      </c>
      <c r="D35">
        <f t="shared" si="1"/>
        <v>6.6449382716049366</v>
      </c>
      <c r="E35" s="2">
        <f t="shared" si="2"/>
        <v>-1.7767901234567907</v>
      </c>
      <c r="G35" s="2">
        <v>-1.12733206421244</v>
      </c>
      <c r="H35" s="10">
        <f t="shared" si="3"/>
        <v>2.9060115433031783</v>
      </c>
      <c r="I35" s="2">
        <f t="shared" si="4"/>
        <v>2.489275711194626</v>
      </c>
      <c r="J35" s="10">
        <f t="shared" si="5"/>
        <v>2.0030324775488202</v>
      </c>
      <c r="K35" s="2">
        <f>J35-$J$47</f>
        <v>5.3519741900727347</v>
      </c>
      <c r="M35" t="s">
        <v>52</v>
      </c>
      <c r="N35" t="s">
        <v>18</v>
      </c>
      <c r="O35">
        <v>1</v>
      </c>
      <c r="P35">
        <v>0.55909536401271098</v>
      </c>
      <c r="Q35">
        <v>0.51133448926415304</v>
      </c>
      <c r="R35" t="s">
        <v>19</v>
      </c>
      <c r="S35">
        <v>1</v>
      </c>
      <c r="T35">
        <v>0.27152435945911702</v>
      </c>
      <c r="U35">
        <v>0.11179478249474099</v>
      </c>
    </row>
    <row r="36" spans="1:21" x14ac:dyDescent="0.2">
      <c r="A36">
        <v>3170</v>
      </c>
      <c r="B36">
        <v>1</v>
      </c>
      <c r="C36" s="2">
        <f t="shared" si="0"/>
        <v>-4.5777777777777775</v>
      </c>
      <c r="D36">
        <f t="shared" si="1"/>
        <v>20.956049382716046</v>
      </c>
      <c r="E36" s="2">
        <f t="shared" si="2"/>
        <v>12.534320987654318</v>
      </c>
      <c r="G36" s="2">
        <v>-1.4138869055832901</v>
      </c>
      <c r="H36" s="10">
        <f t="shared" si="3"/>
        <v>6.4724600566701724</v>
      </c>
      <c r="I36" s="2">
        <f t="shared" si="4"/>
        <v>6.0557242245616196</v>
      </c>
      <c r="J36" s="10">
        <f t="shared" si="5"/>
        <v>-17.722112314822255</v>
      </c>
      <c r="K36" s="2">
        <f>J36-$J$47</f>
        <v>-14.373170602298341</v>
      </c>
      <c r="M36" t="s">
        <v>53</v>
      </c>
      <c r="N36" t="s">
        <v>18</v>
      </c>
      <c r="O36">
        <v>1</v>
      </c>
      <c r="P36">
        <v>1.08863817784176</v>
      </c>
      <c r="Q36">
        <v>-1.14841155355911</v>
      </c>
      <c r="R36" t="s">
        <v>19</v>
      </c>
      <c r="S36">
        <v>1</v>
      </c>
      <c r="T36">
        <v>0.58415181140065897</v>
      </c>
      <c r="U36">
        <v>-1.0837976016822399</v>
      </c>
    </row>
    <row r="37" spans="1:21" x14ac:dyDescent="0.2">
      <c r="A37">
        <v>3173</v>
      </c>
      <c r="B37">
        <v>10</v>
      </c>
      <c r="C37" s="2">
        <f t="shared" si="0"/>
        <v>4.4222222222222225</v>
      </c>
      <c r="D37">
        <f t="shared" si="1"/>
        <v>19.556049382716051</v>
      </c>
      <c r="E37" s="2">
        <f t="shared" si="2"/>
        <v>11.134320987654323</v>
      </c>
      <c r="G37" s="2">
        <v>-1.12733206421244</v>
      </c>
      <c r="H37" s="10">
        <f t="shared" si="3"/>
        <v>-4.9853129061839017</v>
      </c>
      <c r="I37" s="2">
        <f t="shared" si="4"/>
        <v>-5.4020487382924545</v>
      </c>
      <c r="J37" s="10">
        <f t="shared" si="5"/>
        <v>-12.552077062616242</v>
      </c>
      <c r="K37" s="2">
        <f>J37-$J$47</f>
        <v>-9.2031353500923281</v>
      </c>
      <c r="M37" t="s">
        <v>54</v>
      </c>
      <c r="N37" t="s">
        <v>18</v>
      </c>
      <c r="O37">
        <v>1</v>
      </c>
      <c r="P37">
        <v>0.26027549446592102</v>
      </c>
      <c r="Q37">
        <v>-0.99242073477406401</v>
      </c>
      <c r="R37" t="s">
        <v>19</v>
      </c>
      <c r="S37">
        <v>1</v>
      </c>
      <c r="T37">
        <v>-6.0217596237688298E-2</v>
      </c>
      <c r="U37">
        <v>-0.76621841688313097</v>
      </c>
    </row>
    <row r="38" spans="1:21" x14ac:dyDescent="0.2">
      <c r="A38">
        <v>3175</v>
      </c>
      <c r="B38">
        <v>1</v>
      </c>
      <c r="C38" s="2">
        <f t="shared" si="0"/>
        <v>-4.5777777777777775</v>
      </c>
      <c r="D38">
        <f t="shared" si="1"/>
        <v>20.956049382716046</v>
      </c>
      <c r="E38" s="2">
        <f t="shared" si="2"/>
        <v>12.534320987654318</v>
      </c>
      <c r="G38" s="2">
        <v>-1.4138869055832901</v>
      </c>
      <c r="H38" s="10">
        <f t="shared" si="3"/>
        <v>6.4724600566701724</v>
      </c>
      <c r="I38" s="2">
        <f t="shared" si="4"/>
        <v>6.0557242245616196</v>
      </c>
      <c r="J38" s="10">
        <f t="shared" si="5"/>
        <v>-17.722112314822255</v>
      </c>
      <c r="K38" s="2">
        <f>J38-$J$47</f>
        <v>-14.373170602298341</v>
      </c>
      <c r="M38" t="s">
        <v>55</v>
      </c>
      <c r="N38" t="s">
        <v>18</v>
      </c>
      <c r="O38">
        <v>1</v>
      </c>
      <c r="P38">
        <v>-0.45938671385732699</v>
      </c>
      <c r="Q38">
        <v>0.142151797652385</v>
      </c>
      <c r="R38" t="s">
        <v>19</v>
      </c>
      <c r="S38">
        <v>1</v>
      </c>
      <c r="T38">
        <v>-1.5934251275353</v>
      </c>
      <c r="U38">
        <v>0.355547873766971</v>
      </c>
    </row>
    <row r="39" spans="1:21" x14ac:dyDescent="0.2">
      <c r="A39">
        <v>3176</v>
      </c>
      <c r="B39">
        <v>2</v>
      </c>
      <c r="C39" s="2">
        <f t="shared" si="0"/>
        <v>-3.5777777777777775</v>
      </c>
      <c r="D39">
        <f t="shared" si="1"/>
        <v>12.800493827160492</v>
      </c>
      <c r="E39" s="2">
        <f t="shared" si="2"/>
        <v>4.3787654320987652</v>
      </c>
      <c r="G39" s="2">
        <v>0.65922487906842497</v>
      </c>
      <c r="H39" s="10">
        <f t="shared" si="3"/>
        <v>-2.3585601228892537</v>
      </c>
      <c r="I39" s="2">
        <f t="shared" si="4"/>
        <v>-2.775295954997806</v>
      </c>
      <c r="J39" s="10">
        <f t="shared" si="5"/>
        <v>2.8865911124443082</v>
      </c>
      <c r="K39" s="2">
        <f>J39-$J$47</f>
        <v>6.2355328249682227</v>
      </c>
      <c r="M39" t="s">
        <v>56</v>
      </c>
      <c r="N39" t="s">
        <v>18</v>
      </c>
      <c r="O39">
        <v>1</v>
      </c>
      <c r="P39">
        <v>0.25123679304150098</v>
      </c>
      <c r="Q39">
        <v>0.38596888350247199</v>
      </c>
      <c r="R39" t="s">
        <v>19</v>
      </c>
      <c r="S39">
        <v>1</v>
      </c>
      <c r="T39">
        <v>-1.7894520350076599</v>
      </c>
      <c r="U39">
        <v>1.9351810454193501</v>
      </c>
    </row>
    <row r="40" spans="1:21" x14ac:dyDescent="0.2">
      <c r="A40">
        <v>3189</v>
      </c>
      <c r="B40">
        <v>5</v>
      </c>
      <c r="C40" s="2">
        <f t="shared" si="0"/>
        <v>-0.5777777777777775</v>
      </c>
      <c r="D40">
        <f t="shared" si="1"/>
        <v>0.33382716049382682</v>
      </c>
      <c r="E40" s="2">
        <f t="shared" si="2"/>
        <v>-8.0879012345678998</v>
      </c>
      <c r="G40" s="2">
        <v>0.36678895088312802</v>
      </c>
      <c r="H40" s="10">
        <f t="shared" si="3"/>
        <v>-0.21192250495469608</v>
      </c>
      <c r="I40" s="2">
        <f t="shared" si="4"/>
        <v>-0.62865833706324858</v>
      </c>
      <c r="J40" s="10">
        <f t="shared" si="5"/>
        <v>-2.9665528086735158</v>
      </c>
      <c r="K40" s="2">
        <f>J40-$J$47</f>
        <v>0.38238890385039825</v>
      </c>
      <c r="M40" t="s">
        <v>57</v>
      </c>
      <c r="N40" t="s">
        <v>18</v>
      </c>
      <c r="O40">
        <v>1</v>
      </c>
      <c r="P40">
        <v>0.52588859291818602</v>
      </c>
      <c r="Q40">
        <v>-0.70070827648366696</v>
      </c>
      <c r="R40" t="s">
        <v>19</v>
      </c>
      <c r="S40">
        <v>1</v>
      </c>
      <c r="T40">
        <v>0.55148762435304499</v>
      </c>
      <c r="U40">
        <v>-0.561743492800994</v>
      </c>
    </row>
    <row r="41" spans="1:21" x14ac:dyDescent="0.2">
      <c r="A41">
        <v>3190</v>
      </c>
      <c r="B41">
        <v>10</v>
      </c>
      <c r="C41" s="2">
        <f t="shared" si="0"/>
        <v>4.4222222222222225</v>
      </c>
      <c r="D41">
        <f t="shared" si="1"/>
        <v>19.556049382716051</v>
      </c>
      <c r="E41" s="2">
        <f t="shared" si="2"/>
        <v>11.134320987654323</v>
      </c>
      <c r="G41" s="2">
        <v>-0.48699448641496601</v>
      </c>
      <c r="H41" s="10">
        <f t="shared" si="3"/>
        <v>-2.153597839923961</v>
      </c>
      <c r="I41" s="2">
        <f t="shared" si="4"/>
        <v>-2.5703336720325134</v>
      </c>
      <c r="J41" s="10">
        <f t="shared" si="5"/>
        <v>-5.4223529309620941</v>
      </c>
      <c r="K41" s="2">
        <f>J41-$J$47</f>
        <v>-2.0734112184381801</v>
      </c>
      <c r="M41" t="s">
        <v>58</v>
      </c>
      <c r="N41" t="s">
        <v>18</v>
      </c>
      <c r="O41">
        <v>1</v>
      </c>
      <c r="P41">
        <v>-0.79458111843423196</v>
      </c>
      <c r="Q41">
        <v>-8.8541473017333699E-2</v>
      </c>
      <c r="R41" t="s">
        <v>19</v>
      </c>
      <c r="S41">
        <v>1</v>
      </c>
      <c r="T41">
        <v>-1.1532235773889801</v>
      </c>
      <c r="U41">
        <v>0.407997206846135</v>
      </c>
    </row>
    <row r="42" spans="1:21" x14ac:dyDescent="0.2">
      <c r="A42">
        <v>3199</v>
      </c>
      <c r="B42">
        <v>7</v>
      </c>
      <c r="C42" s="2">
        <f t="shared" si="0"/>
        <v>1.4222222222222225</v>
      </c>
      <c r="D42">
        <f t="shared" si="1"/>
        <v>2.022716049382717</v>
      </c>
      <c r="E42" s="2">
        <f t="shared" si="2"/>
        <v>-6.3990123456790098</v>
      </c>
      <c r="G42" s="2">
        <v>-0.55422238147074898</v>
      </c>
      <c r="H42" s="10">
        <f t="shared" si="3"/>
        <v>-0.78822738698062089</v>
      </c>
      <c r="I42" s="2">
        <f t="shared" si="4"/>
        <v>-1.2049632190891735</v>
      </c>
      <c r="J42" s="10">
        <f t="shared" si="5"/>
        <v>3.5464758612829446</v>
      </c>
      <c r="K42" s="2">
        <f>J42-$J$47</f>
        <v>6.8954175738068582</v>
      </c>
      <c r="M42" t="s">
        <v>59</v>
      </c>
      <c r="N42" t="s">
        <v>18</v>
      </c>
      <c r="O42">
        <v>1</v>
      </c>
      <c r="P42">
        <v>-1.0654009779065401</v>
      </c>
      <c r="Q42">
        <v>1.3783744144567101</v>
      </c>
      <c r="R42" t="s">
        <v>19</v>
      </c>
      <c r="S42">
        <v>1</v>
      </c>
      <c r="T42">
        <v>-1.1953814910827301</v>
      </c>
      <c r="U42">
        <v>1.2822248033022601</v>
      </c>
    </row>
    <row r="43" spans="1:21" x14ac:dyDescent="0.2">
      <c r="A43">
        <v>3200</v>
      </c>
      <c r="B43">
        <v>2</v>
      </c>
      <c r="C43" s="2">
        <f t="shared" si="0"/>
        <v>-3.5777777777777775</v>
      </c>
      <c r="D43">
        <f t="shared" si="1"/>
        <v>12.800493827160492</v>
      </c>
      <c r="E43" s="2">
        <f t="shared" si="2"/>
        <v>4.3787654320987652</v>
      </c>
      <c r="G43" s="2">
        <v>-1.4138869055832901</v>
      </c>
      <c r="H43" s="10">
        <f t="shared" si="3"/>
        <v>5.0585731510868817</v>
      </c>
      <c r="I43" s="2">
        <f t="shared" si="4"/>
        <v>4.6418373189783289</v>
      </c>
      <c r="J43" s="10">
        <f t="shared" si="5"/>
        <v>-6.1910791070652014</v>
      </c>
      <c r="K43" s="2">
        <f>J43-$J$47</f>
        <v>-2.8421373945412873</v>
      </c>
      <c r="M43" t="s">
        <v>60</v>
      </c>
      <c r="N43" t="s">
        <v>18</v>
      </c>
      <c r="O43">
        <v>1</v>
      </c>
      <c r="P43">
        <v>0.50902789232398704</v>
      </c>
      <c r="Q43">
        <v>-0.275672211624647</v>
      </c>
      <c r="R43" t="s">
        <v>19</v>
      </c>
      <c r="S43">
        <v>1</v>
      </c>
      <c r="T43">
        <v>8.47730382465407E-2</v>
      </c>
      <c r="U43">
        <v>-0.12532450106051299</v>
      </c>
    </row>
    <row r="44" spans="1:21" x14ac:dyDescent="0.2">
      <c r="A44">
        <v>3206</v>
      </c>
      <c r="B44">
        <v>5</v>
      </c>
      <c r="C44" s="2">
        <f t="shared" si="0"/>
        <v>-0.5777777777777775</v>
      </c>
      <c r="D44">
        <f t="shared" si="1"/>
        <v>0.33382716049382682</v>
      </c>
      <c r="E44" s="2">
        <f t="shared" si="2"/>
        <v>-8.0879012345678998</v>
      </c>
      <c r="G44" s="2">
        <v>2.2264548762690199</v>
      </c>
      <c r="H44" s="10">
        <f t="shared" si="3"/>
        <v>-1.2863961507332109</v>
      </c>
      <c r="I44" s="2">
        <f t="shared" si="4"/>
        <v>-1.7031319828417635</v>
      </c>
      <c r="J44" s="10">
        <f t="shared" si="5"/>
        <v>-18.007347142485926</v>
      </c>
      <c r="K44" s="2">
        <f>J44-$J$47</f>
        <v>-14.658405429962013</v>
      </c>
      <c r="M44" t="s">
        <v>61</v>
      </c>
      <c r="N44" t="s">
        <v>18</v>
      </c>
      <c r="O44">
        <v>1</v>
      </c>
      <c r="P44">
        <v>0.31530492554101403</v>
      </c>
      <c r="Q44">
        <v>-0.69675133522273602</v>
      </c>
      <c r="R44" t="s">
        <v>19</v>
      </c>
      <c r="S44">
        <v>1</v>
      </c>
      <c r="T44">
        <v>-0.194084610615984</v>
      </c>
      <c r="U44">
        <v>-0.57431232135610999</v>
      </c>
    </row>
    <row r="45" spans="1:21" x14ac:dyDescent="0.2">
      <c r="A45">
        <v>3212</v>
      </c>
      <c r="B45">
        <v>2</v>
      </c>
      <c r="C45" s="2">
        <f t="shared" si="0"/>
        <v>-3.5777777777777775</v>
      </c>
      <c r="D45">
        <f t="shared" si="1"/>
        <v>12.800493827160492</v>
      </c>
      <c r="E45" s="2">
        <f t="shared" si="2"/>
        <v>4.3787654320987652</v>
      </c>
      <c r="G45" s="2">
        <v>-1.4138869055832901</v>
      </c>
      <c r="H45" s="10">
        <f t="shared" si="3"/>
        <v>5.0585731510868817</v>
      </c>
      <c r="I45" s="2">
        <f t="shared" si="4"/>
        <v>4.6418373189783289</v>
      </c>
      <c r="J45" s="10">
        <f t="shared" si="5"/>
        <v>-6.1910791070652014</v>
      </c>
      <c r="K45" s="2">
        <f>J45-$J$47</f>
        <v>-2.8421373945412873</v>
      </c>
      <c r="M45" t="s">
        <v>62</v>
      </c>
      <c r="N45" t="s">
        <v>18</v>
      </c>
      <c r="O45">
        <v>1</v>
      </c>
      <c r="P45">
        <v>1.1350941735153901</v>
      </c>
      <c r="Q45">
        <v>-1.66993695001015</v>
      </c>
      <c r="R45" t="s">
        <v>19</v>
      </c>
      <c r="S45">
        <v>1</v>
      </c>
      <c r="T45">
        <v>0.66827661084291401</v>
      </c>
      <c r="U45">
        <v>-1.42023349305952</v>
      </c>
    </row>
    <row r="46" spans="1:21" x14ac:dyDescent="0.2">
      <c r="A46" s="1">
        <v>3220</v>
      </c>
      <c r="B46" s="1">
        <v>7</v>
      </c>
      <c r="C46" s="3">
        <f t="shared" si="0"/>
        <v>1.4222222222222225</v>
      </c>
      <c r="D46" s="1">
        <f t="shared" si="1"/>
        <v>2.022716049382717</v>
      </c>
      <c r="E46" s="3">
        <f t="shared" si="2"/>
        <v>-6.3990123456790098</v>
      </c>
      <c r="G46" s="3">
        <v>1.88873012709471E-2</v>
      </c>
      <c r="H46" s="11">
        <f t="shared" si="3"/>
        <v>2.6861939585346991E-2</v>
      </c>
      <c r="I46" s="3">
        <f t="shared" si="4"/>
        <v>-0.38987389252320553</v>
      </c>
      <c r="J46" s="11">
        <f t="shared" si="5"/>
        <v>-0.12086007400934935</v>
      </c>
      <c r="K46" s="3">
        <f>J46-$J$47</f>
        <v>3.2280816385145648</v>
      </c>
      <c r="M46" t="s">
        <v>63</v>
      </c>
      <c r="N46" t="s">
        <v>18</v>
      </c>
      <c r="O46">
        <v>1</v>
      </c>
      <c r="P46">
        <v>-0.57829248033979697</v>
      </c>
      <c r="Q46">
        <v>0.35852655344287798</v>
      </c>
      <c r="R46" t="s">
        <v>19</v>
      </c>
      <c r="S46">
        <v>1</v>
      </c>
      <c r="T46">
        <v>0.423662551353718</v>
      </c>
      <c r="U46">
        <v>0.17620539856211501</v>
      </c>
    </row>
    <row r="47" spans="1:21" x14ac:dyDescent="0.2">
      <c r="B47">
        <f>AVERAGE(B2:B46)</f>
        <v>5.5777777777777775</v>
      </c>
      <c r="C47">
        <f>AVERAGE(C2:C46)</f>
        <v>2.7632217501781674E-16</v>
      </c>
      <c r="D47">
        <f>AVERAGE(D2:D46)</f>
        <v>8.4217283950617272</v>
      </c>
      <c r="E47">
        <f>AVERAGE(E2:E46)</f>
        <v>9.8686491077791697E-16</v>
      </c>
      <c r="G47">
        <f>AVERAGE(G2:G46)</f>
        <v>8.8154792108083615E-16</v>
      </c>
      <c r="H47">
        <f>AVERAGE(H2:H46)</f>
        <v>0.41673583210855253</v>
      </c>
      <c r="I47">
        <f>AVERAGE(I2:I46)</f>
        <v>-2.590520390792032E-17</v>
      </c>
      <c r="J47">
        <f>AVERAGE(J2:J46)</f>
        <v>-3.348941712523914</v>
      </c>
      <c r="K47">
        <f>AVERAGE(K2:K46)</f>
        <v>4.3422056074228343E-16</v>
      </c>
      <c r="P47">
        <f>AVERAGE(P2:P46)</f>
        <v>4.6629367034256577E-16</v>
      </c>
      <c r="Q47">
        <f>AVERAGE(Q2:Q46)</f>
        <v>1.6529987255530109E-16</v>
      </c>
      <c r="T47">
        <f>AVERAGE(T2:T46)</f>
        <v>-3.873444774803324E-16</v>
      </c>
      <c r="U47">
        <f>AVERAGE(U2:U46)</f>
        <v>-2.8187329014094251E-16</v>
      </c>
    </row>
    <row r="49" spans="1:2" x14ac:dyDescent="0.2">
      <c r="A49" s="2"/>
      <c r="B49" t="s">
        <v>6</v>
      </c>
    </row>
    <row r="51" spans="1:2" x14ac:dyDescent="0.2">
      <c r="B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model-2_doors</vt:lpstr>
      <vt:lpstr>model-2_social</vt:lpstr>
      <vt:lpstr>model-3_doors</vt:lpstr>
      <vt:lpstr>model-3_social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2022-08-02T18:26:46Z</dcterms:created>
  <dcterms:modified xsi:type="dcterms:W3CDTF">2022-08-02T19:23:49Z</dcterms:modified>
</cp:coreProperties>
</file>