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p54227\Documents\GitHub\istart\Shared_Reward\Behavioral_Analysis\Data_Out\"/>
    </mc:Choice>
  </mc:AlternateContent>
  <xr:revisionPtr revIDLastSave="0" documentId="8_{7B47ACBC-B4F3-4AD4-A838-CFB2D7AE725A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FullSharedReward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3" i="2" l="1"/>
  <c r="E10" i="2" s="1"/>
  <c r="D53" i="2"/>
  <c r="C9" i="2" s="1"/>
  <c r="E9" i="2" l="1"/>
  <c r="G9" i="2" s="1"/>
  <c r="E41" i="2"/>
  <c r="E49" i="2"/>
  <c r="E33" i="2"/>
  <c r="E25" i="2"/>
  <c r="E17" i="2"/>
  <c r="C48" i="2"/>
  <c r="C40" i="2"/>
  <c r="C32" i="2"/>
  <c r="C24" i="2"/>
  <c r="C16" i="2"/>
  <c r="C8" i="2"/>
  <c r="C38" i="2"/>
  <c r="C22" i="2"/>
  <c r="E47" i="2"/>
  <c r="E23" i="2"/>
  <c r="E7" i="2"/>
  <c r="C45" i="2"/>
  <c r="C29" i="2"/>
  <c r="C5" i="2"/>
  <c r="E38" i="2"/>
  <c r="E22" i="2"/>
  <c r="E6" i="2"/>
  <c r="C44" i="2"/>
  <c r="C28" i="2"/>
  <c r="C12" i="2"/>
  <c r="E45" i="2"/>
  <c r="E37" i="2"/>
  <c r="E21" i="2"/>
  <c r="E5" i="2"/>
  <c r="C43" i="2"/>
  <c r="C35" i="2"/>
  <c r="C19" i="2"/>
  <c r="C11" i="2"/>
  <c r="C3" i="2"/>
  <c r="E44" i="2"/>
  <c r="E36" i="2"/>
  <c r="E28" i="2"/>
  <c r="E20" i="2"/>
  <c r="E12" i="2"/>
  <c r="E4" i="2"/>
  <c r="C50" i="2"/>
  <c r="C42" i="2"/>
  <c r="C34" i="2"/>
  <c r="C26" i="2"/>
  <c r="C18" i="2"/>
  <c r="C10" i="2"/>
  <c r="G10" i="2" s="1"/>
  <c r="E51" i="2"/>
  <c r="E43" i="2"/>
  <c r="E35" i="2"/>
  <c r="E27" i="2"/>
  <c r="E19" i="2"/>
  <c r="E11" i="2"/>
  <c r="E3" i="2"/>
  <c r="C47" i="2"/>
  <c r="G47" i="2" s="1"/>
  <c r="C39" i="2"/>
  <c r="C31" i="2"/>
  <c r="C23" i="2"/>
  <c r="C15" i="2"/>
  <c r="C7" i="2"/>
  <c r="E48" i="2"/>
  <c r="E40" i="2"/>
  <c r="E32" i="2"/>
  <c r="E24" i="2"/>
  <c r="E16" i="2"/>
  <c r="E8" i="2"/>
  <c r="C46" i="2"/>
  <c r="C30" i="2"/>
  <c r="C14" i="2"/>
  <c r="C6" i="2"/>
  <c r="E39" i="2"/>
  <c r="E31" i="2"/>
  <c r="E15" i="2"/>
  <c r="C2" i="2"/>
  <c r="C37" i="2"/>
  <c r="C21" i="2"/>
  <c r="C13" i="2"/>
  <c r="E46" i="2"/>
  <c r="E30" i="2"/>
  <c r="E14" i="2"/>
  <c r="E2" i="2"/>
  <c r="C36" i="2"/>
  <c r="C20" i="2"/>
  <c r="C4" i="2"/>
  <c r="E29" i="2"/>
  <c r="E13" i="2"/>
  <c r="C51" i="2"/>
  <c r="G51" i="2" s="1"/>
  <c r="C27" i="2"/>
  <c r="C49" i="2"/>
  <c r="G49" i="2" s="1"/>
  <c r="C41" i="2"/>
  <c r="C33" i="2"/>
  <c r="C25" i="2"/>
  <c r="G25" i="2" s="1"/>
  <c r="C17" i="2"/>
  <c r="E50" i="2"/>
  <c r="E42" i="2"/>
  <c r="E34" i="2"/>
  <c r="E26" i="2"/>
  <c r="E18" i="2"/>
  <c r="S55" i="1"/>
  <c r="S54" i="1"/>
  <c r="R55" i="1"/>
  <c r="R5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9" i="1"/>
  <c r="U40" i="1"/>
  <c r="U41" i="1"/>
  <c r="U43" i="1"/>
  <c r="U44" i="1"/>
  <c r="U45" i="1"/>
  <c r="U46" i="1"/>
  <c r="U47" i="1"/>
  <c r="U48" i="1"/>
  <c r="U49" i="1"/>
  <c r="U50" i="1"/>
  <c r="U2" i="1"/>
  <c r="P52" i="1"/>
  <c r="G31" i="2" l="1"/>
  <c r="G8" i="2"/>
  <c r="G33" i="2"/>
  <c r="G17" i="2"/>
  <c r="G13" i="2"/>
  <c r="G14" i="2"/>
  <c r="G26" i="2"/>
  <c r="G7" i="2"/>
  <c r="G5" i="2"/>
  <c r="G20" i="2"/>
  <c r="G15" i="2"/>
  <c r="G42" i="2"/>
  <c r="G6" i="2"/>
  <c r="G4" i="2"/>
  <c r="G30" i="2"/>
  <c r="G34" i="2"/>
  <c r="G41" i="2"/>
  <c r="G2" i="2"/>
  <c r="G23" i="2"/>
  <c r="G12" i="2"/>
  <c r="G24" i="2"/>
  <c r="G18" i="2"/>
  <c r="G22" i="2"/>
  <c r="G37" i="2"/>
  <c r="G46" i="2"/>
  <c r="G3" i="2"/>
  <c r="G29" i="2"/>
  <c r="G16" i="2"/>
  <c r="G36" i="2"/>
  <c r="G50" i="2"/>
  <c r="G11" i="2"/>
  <c r="G45" i="2"/>
  <c r="G21" i="2"/>
  <c r="G19" i="2"/>
  <c r="G28" i="2"/>
  <c r="G32" i="2"/>
  <c r="G27" i="2"/>
  <c r="G39" i="2"/>
  <c r="G35" i="2"/>
  <c r="G44" i="2"/>
  <c r="G40" i="2"/>
  <c r="G38" i="2"/>
  <c r="G43" i="2"/>
  <c r="G48" i="2"/>
  <c r="T5" i="1"/>
  <c r="T8" i="1"/>
  <c r="T44" i="1"/>
  <c r="T34" i="1"/>
  <c r="T26" i="1"/>
  <c r="T18" i="1"/>
  <c r="T10" i="1"/>
  <c r="T36" i="1"/>
  <c r="T20" i="1"/>
  <c r="T4" i="1"/>
  <c r="T35" i="1"/>
  <c r="T27" i="1"/>
  <c r="T19" i="1"/>
  <c r="T11" i="1"/>
  <c r="T3" i="1"/>
  <c r="T2" i="1"/>
  <c r="T43" i="1"/>
  <c r="T33" i="1"/>
  <c r="T25" i="1"/>
  <c r="T17" i="1"/>
  <c r="T9" i="1"/>
  <c r="T46" i="1"/>
  <c r="T28" i="1"/>
  <c r="T12" i="1"/>
  <c r="T45" i="1"/>
  <c r="T50" i="1"/>
  <c r="T41" i="1"/>
  <c r="T32" i="1"/>
  <c r="T24" i="1"/>
  <c r="T16" i="1"/>
  <c r="T49" i="1"/>
  <c r="T40" i="1"/>
  <c r="T31" i="1"/>
  <c r="T23" i="1"/>
  <c r="T15" i="1"/>
  <c r="T7" i="1"/>
  <c r="T48" i="1"/>
  <c r="T39" i="1"/>
  <c r="T30" i="1"/>
  <c r="T22" i="1"/>
  <c r="T14" i="1"/>
  <c r="T6" i="1"/>
  <c r="T47" i="1"/>
  <c r="T37" i="1"/>
  <c r="T29" i="1"/>
  <c r="T21" i="1"/>
  <c r="T13" i="1"/>
</calcChain>
</file>

<file path=xl/sharedStrings.xml><?xml version="1.0" encoding="utf-8"?>
<sst xmlns="http://schemas.openxmlformats.org/spreadsheetml/2006/main" count="89" uniqueCount="76">
  <si>
    <t>sub</t>
  </si>
  <si>
    <t>gender</t>
  </si>
  <si>
    <t>score_susd_mania</t>
  </si>
  <si>
    <t>score_susd_depress</t>
  </si>
  <si>
    <t>audit_total</t>
  </si>
  <si>
    <t>PCA</t>
  </si>
  <si>
    <t>closeness_s</t>
  </si>
  <si>
    <t>closeness_c</t>
  </si>
  <si>
    <t>closeness_f</t>
  </si>
  <si>
    <t>Win-Diff-F-C</t>
  </si>
  <si>
    <t>Lose-Diff-F-C</t>
  </si>
  <si>
    <t>Win-Diff-F-S</t>
  </si>
  <si>
    <t>Lose-Diff-F-S</t>
  </si>
  <si>
    <t>Win-Diff-S-C</t>
  </si>
  <si>
    <t>Lose-Diff-S-C</t>
  </si>
  <si>
    <t>sub-1001</t>
  </si>
  <si>
    <t>sub-1002</t>
  </si>
  <si>
    <t>sub-1003</t>
  </si>
  <si>
    <t>sub-1004</t>
  </si>
  <si>
    <t>sub-1006</t>
  </si>
  <si>
    <t>sub-1007</t>
  </si>
  <si>
    <t>sub-1009</t>
  </si>
  <si>
    <t>sub-1010</t>
  </si>
  <si>
    <t>sub-1011</t>
  </si>
  <si>
    <t>sub-1012</t>
  </si>
  <si>
    <t>sub-1013</t>
  </si>
  <si>
    <t>sub-1015</t>
  </si>
  <si>
    <t>sub-1016</t>
  </si>
  <si>
    <t>sub-1019</t>
  </si>
  <si>
    <t>sub-1021</t>
  </si>
  <si>
    <t>sub-1242</t>
  </si>
  <si>
    <t>sub-1243</t>
  </si>
  <si>
    <t>sub-1244</t>
  </si>
  <si>
    <t>sub-1248</t>
  </si>
  <si>
    <t>sub-1249</t>
  </si>
  <si>
    <t>sub-1251</t>
  </si>
  <si>
    <t>sub-1255</t>
  </si>
  <si>
    <t>sub-1276</t>
  </si>
  <si>
    <t>sub-1282</t>
  </si>
  <si>
    <t>sub-1286</t>
  </si>
  <si>
    <t>sub-1294</t>
  </si>
  <si>
    <t>sub-1301</t>
  </si>
  <si>
    <t>sub-1302</t>
  </si>
  <si>
    <t>sub-1303</t>
  </si>
  <si>
    <t>sub-3116</t>
  </si>
  <si>
    <t>sub-3122</t>
  </si>
  <si>
    <t>sub-3125</t>
  </si>
  <si>
    <t>sub-3140</t>
  </si>
  <si>
    <t>sub-3143</t>
  </si>
  <si>
    <t>sub-3152</t>
  </si>
  <si>
    <t>sub-3166</t>
  </si>
  <si>
    <t>sub-3170</t>
  </si>
  <si>
    <t>sub-3173</t>
  </si>
  <si>
    <t>sub-3176</t>
  </si>
  <si>
    <t>sub-3189</t>
  </si>
  <si>
    <t>sub-3190</t>
  </si>
  <si>
    <t>sub-3199</t>
  </si>
  <si>
    <t>sub-3200</t>
  </si>
  <si>
    <t>sub-3206</t>
  </si>
  <si>
    <t>sub-3210</t>
  </si>
  <si>
    <t>sub-3212</t>
  </si>
  <si>
    <t>sub-3218</t>
  </si>
  <si>
    <t>def data</t>
  </si>
  <si>
    <t>post-scan ratings missing too</t>
  </si>
  <si>
    <t>empty folder but has post-scan ratings</t>
  </si>
  <si>
    <t>missing mriqc</t>
  </si>
  <si>
    <t>tsnr</t>
  </si>
  <si>
    <t>fd_mean</t>
  </si>
  <si>
    <t>tsnr_z_demean</t>
  </si>
  <si>
    <t>fd_demean</t>
  </si>
  <si>
    <t>st dev</t>
  </si>
  <si>
    <t>mean</t>
  </si>
  <si>
    <t>RS*audit</t>
  </si>
  <si>
    <t>Main Effect</t>
  </si>
  <si>
    <t>PCA demean</t>
  </si>
  <si>
    <t>audit demean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</si>
</sst>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164" fontId="0" fillId="0" borderId="0" xfId="0" applyNumberFormat="1"/>
    <xf numFmtId="0" fontId="0" fillId="33" borderId="0" xfId="0" applyFill="1"/>
    <xf numFmtId="164" fontId="0" fillId="33" borderId="0" xfId="0" applyNumberFormat="1" applyFill="1"/>
    <xf numFmtId="0" fontId="0" fillId="34" borderId="0" xfId="0" applyFill="1"/>
    <xf numFmtId="164" fontId="0" fillId="34" borderId="0" xfId="0" applyNumberFormat="1" applyFill="1"/>
    <xf numFmtId="0" fontId="0" fillId="35" borderId="0" xfId="0" applyFill="1"/>
    <xf numFmtId="164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5"/>
  <sheetViews>
    <sheetView workbookViewId="0">
      <selection activeCell="E1" sqref="E1:E51"/>
    </sheetView>
  </sheetViews>
  <sheetFormatPr defaultRowHeight="14.5" x14ac:dyDescent="0.35"/>
  <cols>
    <col min="18" max="18" width="28.7265625" bestFit="1" customWidth="1"/>
    <col min="19" max="19" width="29.453125" bestFit="1" customWidth="1"/>
    <col min="20" max="20" width="20.26953125" bestFit="1" customWidth="1"/>
    <col min="21" max="21" width="20.179687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R1" t="s">
        <v>66</v>
      </c>
      <c r="S1" t="s">
        <v>67</v>
      </c>
      <c r="T1" t="s">
        <v>68</v>
      </c>
      <c r="U1" t="s">
        <v>69</v>
      </c>
      <c r="W1" t="s">
        <v>65</v>
      </c>
    </row>
    <row r="2" spans="1:23" x14ac:dyDescent="0.35">
      <c r="A2">
        <v>1001</v>
      </c>
      <c r="B2" s="1">
        <v>1</v>
      </c>
      <c r="C2">
        <v>5</v>
      </c>
      <c r="D2">
        <v>20</v>
      </c>
      <c r="E2">
        <v>6.6666666670000003</v>
      </c>
      <c r="F2">
        <v>0.88337777399999995</v>
      </c>
      <c r="G2">
        <v>1</v>
      </c>
      <c r="H2">
        <v>1</v>
      </c>
      <c r="I2">
        <v>5</v>
      </c>
      <c r="J2">
        <v>0</v>
      </c>
      <c r="K2">
        <v>1</v>
      </c>
      <c r="L2">
        <v>7</v>
      </c>
      <c r="M2">
        <v>5</v>
      </c>
      <c r="N2">
        <v>-7</v>
      </c>
      <c r="O2">
        <v>-4</v>
      </c>
      <c r="Q2" t="s">
        <v>15</v>
      </c>
      <c r="R2">
        <v>-0.4271718914</v>
      </c>
      <c r="S2">
        <v>-0.33423317720000001</v>
      </c>
      <c r="T2" s="2">
        <f>(R2-R$55)/R$54</f>
        <v>-0.47917791955638706</v>
      </c>
      <c r="U2" s="2">
        <f>S2-S$55</f>
        <v>-0.31744499712127661</v>
      </c>
      <c r="V2">
        <v>1001</v>
      </c>
    </row>
    <row r="3" spans="1:23" x14ac:dyDescent="0.35">
      <c r="A3">
        <v>1002</v>
      </c>
      <c r="B3" s="1">
        <v>2</v>
      </c>
      <c r="C3">
        <v>0</v>
      </c>
      <c r="D3">
        <v>2</v>
      </c>
      <c r="F3">
        <v>-3.0527016250000001</v>
      </c>
      <c r="I3">
        <v>5</v>
      </c>
      <c r="J3">
        <v>4</v>
      </c>
      <c r="K3">
        <v>-3</v>
      </c>
      <c r="L3">
        <v>2</v>
      </c>
      <c r="M3">
        <v>-2</v>
      </c>
      <c r="N3">
        <v>2</v>
      </c>
      <c r="O3">
        <v>-1</v>
      </c>
      <c r="Q3" t="s">
        <v>16</v>
      </c>
      <c r="R3">
        <v>0.67578722199999997</v>
      </c>
      <c r="S3">
        <v>-0.90472877640000005</v>
      </c>
      <c r="T3" s="2">
        <f t="shared" ref="T3:T50" si="0">(R3-R$55)/R$54</f>
        <v>0.65398842744969266</v>
      </c>
      <c r="U3" s="2">
        <f t="shared" ref="U3:U50" si="1">S3-S$55</f>
        <v>-0.88794059632127664</v>
      </c>
      <c r="V3">
        <v>1002</v>
      </c>
    </row>
    <row r="4" spans="1:23" x14ac:dyDescent="0.35">
      <c r="A4">
        <v>1003</v>
      </c>
      <c r="B4" s="1">
        <v>1</v>
      </c>
      <c r="C4">
        <v>1</v>
      </c>
      <c r="D4">
        <v>2</v>
      </c>
      <c r="E4">
        <v>5</v>
      </c>
      <c r="F4">
        <v>1.099819015</v>
      </c>
      <c r="I4">
        <v>4</v>
      </c>
      <c r="Q4" t="s">
        <v>17</v>
      </c>
      <c r="R4">
        <v>-2.0057214637</v>
      </c>
      <c r="S4">
        <v>1.4468957009000001</v>
      </c>
      <c r="T4" s="2">
        <f t="shared" si="0"/>
        <v>-2.1009599336667208</v>
      </c>
      <c r="U4" s="2">
        <f t="shared" si="1"/>
        <v>1.4636838809787236</v>
      </c>
      <c r="V4">
        <v>1003</v>
      </c>
    </row>
    <row r="5" spans="1:23" x14ac:dyDescent="0.35">
      <c r="A5">
        <v>1004</v>
      </c>
      <c r="B5" s="1">
        <v>1</v>
      </c>
      <c r="C5">
        <v>0</v>
      </c>
      <c r="D5">
        <v>0</v>
      </c>
      <c r="E5">
        <v>4</v>
      </c>
      <c r="F5">
        <v>0.98228290399999996</v>
      </c>
      <c r="G5">
        <v>2</v>
      </c>
      <c r="H5">
        <v>2</v>
      </c>
      <c r="I5">
        <v>3</v>
      </c>
      <c r="Q5" t="s">
        <v>18</v>
      </c>
      <c r="R5">
        <v>-0.29047371589999998</v>
      </c>
      <c r="S5">
        <v>-0.36268013110000002</v>
      </c>
      <c r="T5" s="2">
        <f t="shared" si="0"/>
        <v>-0.33873593010110409</v>
      </c>
      <c r="U5" s="2">
        <f t="shared" si="1"/>
        <v>-0.34589195102127662</v>
      </c>
      <c r="V5">
        <v>1004</v>
      </c>
    </row>
    <row r="6" spans="1:23" x14ac:dyDescent="0.35">
      <c r="A6">
        <v>1006</v>
      </c>
      <c r="B6" s="1">
        <v>2</v>
      </c>
      <c r="C6">
        <v>1</v>
      </c>
      <c r="D6">
        <v>0</v>
      </c>
      <c r="E6">
        <v>1</v>
      </c>
      <c r="F6">
        <v>-1.8128222380000001</v>
      </c>
      <c r="G6">
        <v>2</v>
      </c>
      <c r="H6">
        <v>2</v>
      </c>
      <c r="I6">
        <v>4</v>
      </c>
      <c r="J6">
        <v>-2</v>
      </c>
      <c r="K6">
        <v>-2</v>
      </c>
      <c r="L6">
        <v>1</v>
      </c>
      <c r="M6">
        <v>-3</v>
      </c>
      <c r="N6">
        <v>-3</v>
      </c>
      <c r="O6">
        <v>1</v>
      </c>
      <c r="Q6" t="s">
        <v>19</v>
      </c>
      <c r="R6">
        <v>1.0823615538</v>
      </c>
      <c r="S6">
        <v>-0.86196648769999995</v>
      </c>
      <c r="T6" s="2">
        <f t="shared" si="0"/>
        <v>1.0716977919718569</v>
      </c>
      <c r="U6" s="2">
        <f t="shared" si="1"/>
        <v>-0.84517830762127655</v>
      </c>
      <c r="V6">
        <v>1006</v>
      </c>
    </row>
    <row r="7" spans="1:23" x14ac:dyDescent="0.35">
      <c r="A7">
        <v>1007</v>
      </c>
      <c r="B7" s="1">
        <v>1</v>
      </c>
      <c r="C7">
        <v>3</v>
      </c>
      <c r="D7">
        <v>6</v>
      </c>
      <c r="F7">
        <v>-0.63171090699999999</v>
      </c>
      <c r="I7">
        <v>5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Q7" t="s">
        <v>20</v>
      </c>
      <c r="R7">
        <v>-0.24178063189999999</v>
      </c>
      <c r="S7">
        <v>-0.42954515770000001</v>
      </c>
      <c r="T7" s="2">
        <f t="shared" si="0"/>
        <v>-0.28870926687271886</v>
      </c>
      <c r="U7" s="2">
        <f t="shared" si="1"/>
        <v>-0.41275697762127661</v>
      </c>
      <c r="V7">
        <v>1007</v>
      </c>
    </row>
    <row r="8" spans="1:23" x14ac:dyDescent="0.35">
      <c r="A8">
        <v>1009</v>
      </c>
      <c r="B8" s="1">
        <v>1</v>
      </c>
      <c r="C8">
        <v>0</v>
      </c>
      <c r="D8">
        <v>0</v>
      </c>
      <c r="E8">
        <v>1</v>
      </c>
      <c r="F8">
        <v>0.60816847900000004</v>
      </c>
      <c r="G8">
        <v>2</v>
      </c>
      <c r="H8">
        <v>1</v>
      </c>
      <c r="I8">
        <v>5</v>
      </c>
      <c r="J8">
        <v>1</v>
      </c>
      <c r="K8">
        <v>-1</v>
      </c>
      <c r="L8">
        <v>1</v>
      </c>
      <c r="M8">
        <v>-1</v>
      </c>
      <c r="N8">
        <v>0</v>
      </c>
      <c r="O8">
        <v>0</v>
      </c>
      <c r="Q8" t="s">
        <v>21</v>
      </c>
      <c r="R8">
        <v>1.4061155685</v>
      </c>
      <c r="S8">
        <v>-0.29169134029999999</v>
      </c>
      <c r="T8" s="2">
        <f t="shared" si="0"/>
        <v>1.40431860239813</v>
      </c>
      <c r="U8" s="2">
        <f t="shared" si="1"/>
        <v>-0.27490316022127659</v>
      </c>
      <c r="V8">
        <v>1009</v>
      </c>
    </row>
    <row r="9" spans="1:23" x14ac:dyDescent="0.35">
      <c r="A9">
        <v>1010</v>
      </c>
      <c r="B9" s="1">
        <v>2</v>
      </c>
      <c r="C9">
        <v>8</v>
      </c>
      <c r="D9">
        <v>10</v>
      </c>
      <c r="E9">
        <v>14</v>
      </c>
      <c r="F9">
        <v>-2.4033779040000001</v>
      </c>
      <c r="I9">
        <v>6</v>
      </c>
      <c r="J9">
        <v>6</v>
      </c>
      <c r="K9">
        <v>7</v>
      </c>
      <c r="L9">
        <v>3</v>
      </c>
      <c r="M9">
        <v>5</v>
      </c>
      <c r="N9">
        <v>3</v>
      </c>
      <c r="O9">
        <v>2</v>
      </c>
      <c r="Q9" t="s">
        <v>22</v>
      </c>
      <c r="R9">
        <v>-0.82760688339999999</v>
      </c>
      <c r="S9">
        <v>0.56515397899999997</v>
      </c>
      <c r="T9" s="2">
        <f t="shared" si="0"/>
        <v>-0.89057980343881149</v>
      </c>
      <c r="U9" s="2">
        <f t="shared" si="1"/>
        <v>0.58194215907872338</v>
      </c>
      <c r="V9">
        <v>1010</v>
      </c>
    </row>
    <row r="10" spans="1:23" x14ac:dyDescent="0.35">
      <c r="A10">
        <v>1011</v>
      </c>
      <c r="B10" s="1">
        <v>2</v>
      </c>
      <c r="C10">
        <v>3</v>
      </c>
      <c r="D10">
        <v>2</v>
      </c>
      <c r="E10">
        <v>0</v>
      </c>
      <c r="F10">
        <v>0.98228290399999996</v>
      </c>
      <c r="I10">
        <v>7</v>
      </c>
      <c r="J10">
        <v>3</v>
      </c>
      <c r="K10">
        <v>0</v>
      </c>
      <c r="L10">
        <v>0</v>
      </c>
      <c r="M10">
        <v>0</v>
      </c>
      <c r="N10">
        <v>3</v>
      </c>
      <c r="O10">
        <v>0</v>
      </c>
      <c r="Q10" t="s">
        <v>23</v>
      </c>
      <c r="R10">
        <v>-1.4772164844</v>
      </c>
      <c r="S10">
        <v>1.5021673737000001</v>
      </c>
      <c r="T10" s="2">
        <f t="shared" si="0"/>
        <v>-1.5579805525709207</v>
      </c>
      <c r="U10" s="2">
        <f t="shared" si="1"/>
        <v>1.5189555537787236</v>
      </c>
      <c r="V10">
        <v>1011</v>
      </c>
    </row>
    <row r="11" spans="1:23" x14ac:dyDescent="0.35">
      <c r="A11">
        <v>1012</v>
      </c>
      <c r="B11" s="1">
        <v>1</v>
      </c>
      <c r="C11">
        <v>0</v>
      </c>
      <c r="D11">
        <v>0</v>
      </c>
      <c r="E11">
        <v>0</v>
      </c>
      <c r="F11">
        <v>-9.1746995200000008</v>
      </c>
      <c r="G11">
        <v>2</v>
      </c>
      <c r="H11">
        <v>1</v>
      </c>
      <c r="I11">
        <v>5</v>
      </c>
      <c r="J11">
        <v>3</v>
      </c>
      <c r="K11">
        <v>-3</v>
      </c>
      <c r="L11">
        <v>3</v>
      </c>
      <c r="M11">
        <v>-3</v>
      </c>
      <c r="N11">
        <v>0</v>
      </c>
      <c r="O11">
        <v>0</v>
      </c>
      <c r="Q11" t="s">
        <v>24</v>
      </c>
      <c r="R11">
        <v>1.8583284064000001</v>
      </c>
      <c r="S11">
        <v>-0.49336071799999998</v>
      </c>
      <c r="T11" s="2">
        <f t="shared" si="0"/>
        <v>1.8689163951601508</v>
      </c>
      <c r="U11" s="2">
        <f t="shared" si="1"/>
        <v>-0.47657253792127657</v>
      </c>
      <c r="V11">
        <v>1012</v>
      </c>
    </row>
    <row r="12" spans="1:23" x14ac:dyDescent="0.35">
      <c r="A12">
        <v>1013</v>
      </c>
      <c r="B12" s="1">
        <v>1</v>
      </c>
      <c r="C12">
        <v>2</v>
      </c>
      <c r="D12">
        <v>0</v>
      </c>
      <c r="E12">
        <v>2.2222222220000001</v>
      </c>
      <c r="F12">
        <v>3.7773880470000001</v>
      </c>
      <c r="G12">
        <v>1</v>
      </c>
      <c r="H12">
        <v>2</v>
      </c>
      <c r="I12">
        <v>4</v>
      </c>
      <c r="J12">
        <v>3</v>
      </c>
      <c r="K12">
        <v>-2</v>
      </c>
      <c r="L12">
        <v>8</v>
      </c>
      <c r="M12">
        <v>-5</v>
      </c>
      <c r="N12">
        <v>-5</v>
      </c>
      <c r="O12">
        <v>3</v>
      </c>
      <c r="Q12" t="s">
        <v>25</v>
      </c>
      <c r="R12">
        <v>1.6625543329000001</v>
      </c>
      <c r="S12">
        <v>-1.2136345758</v>
      </c>
      <c r="T12" s="2">
        <f t="shared" si="0"/>
        <v>1.6677805697145158</v>
      </c>
      <c r="U12" s="2">
        <f t="shared" si="1"/>
        <v>-1.1968463957212765</v>
      </c>
      <c r="V12">
        <v>1013</v>
      </c>
    </row>
    <row r="13" spans="1:23" x14ac:dyDescent="0.35">
      <c r="A13">
        <v>1015</v>
      </c>
      <c r="B13" s="1">
        <v>1</v>
      </c>
      <c r="C13">
        <v>0</v>
      </c>
      <c r="D13">
        <v>5</v>
      </c>
      <c r="E13">
        <v>13</v>
      </c>
      <c r="F13">
        <v>-5.1984830469999999</v>
      </c>
      <c r="I13">
        <v>4</v>
      </c>
      <c r="J13">
        <v>5</v>
      </c>
      <c r="K13">
        <v>-5</v>
      </c>
      <c r="L13">
        <v>2</v>
      </c>
      <c r="M13">
        <v>-2</v>
      </c>
      <c r="N13">
        <v>3</v>
      </c>
      <c r="O13">
        <v>-3</v>
      </c>
      <c r="Q13" t="s">
        <v>26</v>
      </c>
      <c r="R13">
        <v>1.0899659794000001</v>
      </c>
      <c r="S13">
        <v>3.4840144400000002E-2</v>
      </c>
      <c r="T13" s="2">
        <f t="shared" si="0"/>
        <v>1.0795104833704241</v>
      </c>
      <c r="U13" s="2">
        <f t="shared" si="1"/>
        <v>5.1628324478723411E-2</v>
      </c>
      <c r="V13">
        <v>1015</v>
      </c>
    </row>
    <row r="14" spans="1:23" x14ac:dyDescent="0.35">
      <c r="A14">
        <v>1016</v>
      </c>
      <c r="B14" s="1">
        <v>1</v>
      </c>
      <c r="C14">
        <v>0</v>
      </c>
      <c r="D14">
        <v>3</v>
      </c>
      <c r="E14">
        <v>1</v>
      </c>
      <c r="F14">
        <v>2.3798354750000001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Q14" t="s">
        <v>27</v>
      </c>
      <c r="R14">
        <v>0.69865064750000005</v>
      </c>
      <c r="S14">
        <v>-0.84137749429999997</v>
      </c>
      <c r="T14" s="2">
        <f t="shared" si="0"/>
        <v>0.67747802379022803</v>
      </c>
      <c r="U14" s="2">
        <f t="shared" si="1"/>
        <v>-0.82458931422127657</v>
      </c>
      <c r="V14">
        <v>1016</v>
      </c>
    </row>
    <row r="15" spans="1:23" x14ac:dyDescent="0.35">
      <c r="A15">
        <v>1019</v>
      </c>
      <c r="B15" s="1">
        <v>1</v>
      </c>
      <c r="C15">
        <v>4</v>
      </c>
      <c r="D15">
        <v>2</v>
      </c>
      <c r="E15">
        <v>5</v>
      </c>
      <c r="F15">
        <v>1.57283857</v>
      </c>
      <c r="I15">
        <v>3</v>
      </c>
      <c r="J15">
        <v>5</v>
      </c>
      <c r="K15">
        <v>-3</v>
      </c>
      <c r="L15">
        <v>3</v>
      </c>
      <c r="M15">
        <v>-3</v>
      </c>
      <c r="N15">
        <v>2</v>
      </c>
      <c r="O15">
        <v>0</v>
      </c>
      <c r="Q15" t="s">
        <v>28</v>
      </c>
      <c r="R15">
        <v>0.5911464783</v>
      </c>
      <c r="S15">
        <v>-2.1960080600000001E-2</v>
      </c>
      <c r="T15" s="2">
        <f t="shared" si="0"/>
        <v>0.56702958991785812</v>
      </c>
      <c r="U15" s="2">
        <f t="shared" si="1"/>
        <v>-5.1719005212765949E-3</v>
      </c>
      <c r="V15">
        <v>1019</v>
      </c>
    </row>
    <row r="16" spans="1:23" x14ac:dyDescent="0.35">
      <c r="A16">
        <v>1021</v>
      </c>
      <c r="B16" s="1">
        <v>1</v>
      </c>
      <c r="C16">
        <v>0</v>
      </c>
      <c r="D16">
        <v>3</v>
      </c>
      <c r="E16">
        <v>3</v>
      </c>
      <c r="F16">
        <v>-2.4033779040000001</v>
      </c>
      <c r="G16">
        <v>1</v>
      </c>
      <c r="H16">
        <v>1</v>
      </c>
      <c r="I16">
        <v>6</v>
      </c>
      <c r="J16">
        <v>1</v>
      </c>
      <c r="K16">
        <v>1</v>
      </c>
      <c r="L16">
        <v>0</v>
      </c>
      <c r="M16">
        <v>1</v>
      </c>
      <c r="N16">
        <v>1</v>
      </c>
      <c r="O16">
        <v>0</v>
      </c>
      <c r="Q16" t="s">
        <v>29</v>
      </c>
      <c r="R16">
        <v>2.1393219599999999E-2</v>
      </c>
      <c r="S16">
        <v>0.38965844370000002</v>
      </c>
      <c r="T16" s="2">
        <f t="shared" si="0"/>
        <v>-1.8327755619343064E-2</v>
      </c>
      <c r="U16" s="2">
        <f t="shared" si="1"/>
        <v>0.40644662377872343</v>
      </c>
      <c r="V16">
        <v>1021</v>
      </c>
    </row>
    <row r="17" spans="1:22" x14ac:dyDescent="0.35">
      <c r="A17">
        <v>1242</v>
      </c>
      <c r="B17" s="1">
        <v>1</v>
      </c>
      <c r="C17">
        <v>0</v>
      </c>
      <c r="D17">
        <v>7</v>
      </c>
      <c r="E17">
        <v>10</v>
      </c>
      <c r="F17">
        <v>1.78927981</v>
      </c>
      <c r="G17">
        <v>3</v>
      </c>
      <c r="H17">
        <v>1</v>
      </c>
      <c r="I17">
        <v>6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Q17" t="s">
        <v>30</v>
      </c>
      <c r="R17">
        <v>-0.64076942609999998</v>
      </c>
      <c r="S17">
        <v>-1.0530771842</v>
      </c>
      <c r="T17" s="2">
        <f t="shared" si="0"/>
        <v>-0.69862534529040365</v>
      </c>
      <c r="U17" s="2">
        <f t="shared" si="1"/>
        <v>-1.0362890041212764</v>
      </c>
      <c r="V17">
        <v>1242</v>
      </c>
    </row>
    <row r="18" spans="1:22" x14ac:dyDescent="0.35">
      <c r="A18">
        <v>1243</v>
      </c>
      <c r="B18" s="1">
        <v>1</v>
      </c>
      <c r="C18">
        <v>0</v>
      </c>
      <c r="D18">
        <v>2</v>
      </c>
      <c r="E18">
        <v>3</v>
      </c>
      <c r="F18">
        <v>-4.0173717150000003</v>
      </c>
      <c r="G18">
        <v>1</v>
      </c>
      <c r="H18">
        <v>1</v>
      </c>
      <c r="I18">
        <v>4</v>
      </c>
      <c r="J18">
        <v>2</v>
      </c>
      <c r="K18">
        <v>-2</v>
      </c>
      <c r="L18">
        <v>2</v>
      </c>
      <c r="M18">
        <v>-1</v>
      </c>
      <c r="N18">
        <v>0</v>
      </c>
      <c r="O18">
        <v>-1</v>
      </c>
      <c r="Q18" t="s">
        <v>31</v>
      </c>
      <c r="R18">
        <v>-0.27497254669999999</v>
      </c>
      <c r="S18">
        <v>2.6256666514</v>
      </c>
      <c r="T18" s="2">
        <f t="shared" si="0"/>
        <v>-0.32281022346041122</v>
      </c>
      <c r="U18" s="2">
        <f t="shared" si="1"/>
        <v>2.6424548314787235</v>
      </c>
      <c r="V18">
        <v>1243</v>
      </c>
    </row>
    <row r="19" spans="1:22" x14ac:dyDescent="0.35">
      <c r="A19">
        <v>1244</v>
      </c>
      <c r="B19" s="1">
        <v>1</v>
      </c>
      <c r="E19">
        <v>7</v>
      </c>
      <c r="F19">
        <v>8.8358107219999997</v>
      </c>
      <c r="G19">
        <v>4</v>
      </c>
      <c r="H19">
        <v>1</v>
      </c>
      <c r="I19">
        <v>5</v>
      </c>
      <c r="J19">
        <v>5</v>
      </c>
      <c r="K19">
        <v>-2</v>
      </c>
      <c r="L19">
        <v>2</v>
      </c>
      <c r="M19">
        <v>-2</v>
      </c>
      <c r="N19">
        <v>3</v>
      </c>
      <c r="O19">
        <v>0</v>
      </c>
      <c r="Q19" t="s">
        <v>32</v>
      </c>
      <c r="R19">
        <v>0.14557699260000001</v>
      </c>
      <c r="S19">
        <v>0.85031955839999995</v>
      </c>
      <c r="T19" s="2">
        <f t="shared" si="0"/>
        <v>0.10925709380816995</v>
      </c>
      <c r="U19" s="2">
        <f t="shared" si="1"/>
        <v>0.86710773847872336</v>
      </c>
      <c r="V19">
        <v>1244</v>
      </c>
    </row>
    <row r="20" spans="1:22" x14ac:dyDescent="0.35">
      <c r="A20">
        <v>1248</v>
      </c>
      <c r="B20" s="1">
        <v>2</v>
      </c>
      <c r="C20">
        <v>5</v>
      </c>
      <c r="D20">
        <v>6</v>
      </c>
      <c r="E20">
        <v>0</v>
      </c>
      <c r="F20">
        <v>0.98228290399999996</v>
      </c>
      <c r="G20">
        <v>1</v>
      </c>
      <c r="H20">
        <v>2</v>
      </c>
      <c r="I20">
        <v>4</v>
      </c>
      <c r="J20">
        <v>6</v>
      </c>
      <c r="K20">
        <v>2</v>
      </c>
      <c r="L20">
        <v>1</v>
      </c>
      <c r="M20">
        <v>2</v>
      </c>
      <c r="N20">
        <v>5</v>
      </c>
      <c r="O20">
        <v>0</v>
      </c>
      <c r="Q20" t="s">
        <v>33</v>
      </c>
      <c r="R20">
        <v>1.0869684003</v>
      </c>
      <c r="S20">
        <v>-0.7475361787</v>
      </c>
      <c r="T20" s="2">
        <f t="shared" si="0"/>
        <v>1.0764308082334755</v>
      </c>
      <c r="U20" s="2">
        <f t="shared" si="1"/>
        <v>-0.7307479986212766</v>
      </c>
      <c r="V20">
        <v>1248</v>
      </c>
    </row>
    <row r="21" spans="1:22" x14ac:dyDescent="0.35">
      <c r="A21">
        <v>1249</v>
      </c>
      <c r="B21" s="1">
        <v>1</v>
      </c>
      <c r="C21">
        <v>7</v>
      </c>
      <c r="D21">
        <v>4</v>
      </c>
      <c r="E21">
        <v>3</v>
      </c>
      <c r="F21">
        <v>1.198724144</v>
      </c>
      <c r="G21">
        <v>1</v>
      </c>
      <c r="H21">
        <v>5</v>
      </c>
      <c r="I21">
        <v>7</v>
      </c>
      <c r="J21">
        <v>1</v>
      </c>
      <c r="K21">
        <v>-1</v>
      </c>
      <c r="L21">
        <v>0</v>
      </c>
      <c r="M21">
        <v>0</v>
      </c>
      <c r="N21">
        <v>1</v>
      </c>
      <c r="O21">
        <v>-1</v>
      </c>
      <c r="Q21" t="s">
        <v>34</v>
      </c>
      <c r="R21">
        <v>-1.5591360723000001</v>
      </c>
      <c r="S21">
        <v>2.1482102909999998</v>
      </c>
      <c r="T21" s="2">
        <f t="shared" si="0"/>
        <v>-1.6421437087941209</v>
      </c>
      <c r="U21" s="2">
        <f t="shared" si="1"/>
        <v>2.1649984710787233</v>
      </c>
      <c r="V21">
        <v>1249</v>
      </c>
    </row>
    <row r="22" spans="1:22" x14ac:dyDescent="0.35">
      <c r="A22">
        <v>1251</v>
      </c>
      <c r="B22" s="1">
        <v>2</v>
      </c>
      <c r="C22">
        <v>0</v>
      </c>
      <c r="D22">
        <v>2</v>
      </c>
      <c r="E22">
        <v>2</v>
      </c>
      <c r="F22">
        <v>-13.923567520000001</v>
      </c>
      <c r="I22">
        <v>3</v>
      </c>
      <c r="J22">
        <v>1</v>
      </c>
      <c r="K22">
        <v>2</v>
      </c>
      <c r="L22">
        <v>2</v>
      </c>
      <c r="M22">
        <v>0</v>
      </c>
      <c r="N22">
        <v>-1</v>
      </c>
      <c r="O22">
        <v>2</v>
      </c>
      <c r="Q22" t="s">
        <v>35</v>
      </c>
      <c r="R22">
        <v>0.85011190960000005</v>
      </c>
      <c r="S22">
        <v>-1.4889870860000001</v>
      </c>
      <c r="T22" s="2">
        <f t="shared" si="0"/>
        <v>0.83308742308855321</v>
      </c>
      <c r="U22" s="2">
        <f t="shared" si="1"/>
        <v>-1.4721989059212766</v>
      </c>
      <c r="V22">
        <v>1251</v>
      </c>
    </row>
    <row r="23" spans="1:22" x14ac:dyDescent="0.35">
      <c r="A23">
        <v>1255</v>
      </c>
      <c r="B23" s="1">
        <v>1</v>
      </c>
      <c r="E23">
        <v>6</v>
      </c>
      <c r="F23">
        <v>-1.5963809980000001</v>
      </c>
      <c r="I23">
        <v>4</v>
      </c>
      <c r="J23">
        <v>6</v>
      </c>
      <c r="K23">
        <v>-3</v>
      </c>
      <c r="L23">
        <v>5</v>
      </c>
      <c r="M23">
        <v>-5</v>
      </c>
      <c r="N23">
        <v>1</v>
      </c>
      <c r="O23">
        <v>2</v>
      </c>
      <c r="Q23" t="s">
        <v>36</v>
      </c>
      <c r="R23">
        <v>0.29288441250000002</v>
      </c>
      <c r="S23">
        <v>-5.8560836E-3</v>
      </c>
      <c r="T23" s="2">
        <f t="shared" si="0"/>
        <v>0.26059888777586432</v>
      </c>
      <c r="U23" s="2">
        <f t="shared" si="1"/>
        <v>1.0932096478723407E-2</v>
      </c>
      <c r="V23">
        <v>1255</v>
      </c>
    </row>
    <row r="24" spans="1:22" x14ac:dyDescent="0.35">
      <c r="A24">
        <v>1276</v>
      </c>
      <c r="B24" s="1">
        <v>1</v>
      </c>
      <c r="C24">
        <v>3</v>
      </c>
      <c r="D24">
        <v>4</v>
      </c>
      <c r="E24">
        <v>0</v>
      </c>
      <c r="F24">
        <v>-3.8009304749999999</v>
      </c>
      <c r="G24">
        <v>2</v>
      </c>
      <c r="H24">
        <v>1</v>
      </c>
      <c r="I24">
        <v>4</v>
      </c>
      <c r="J24">
        <v>1</v>
      </c>
      <c r="K24">
        <v>-2</v>
      </c>
      <c r="L24">
        <v>7</v>
      </c>
      <c r="M24">
        <v>-4</v>
      </c>
      <c r="N24">
        <v>-6</v>
      </c>
      <c r="O24">
        <v>2</v>
      </c>
      <c r="Q24" t="s">
        <v>37</v>
      </c>
      <c r="R24">
        <v>0.35129084939999999</v>
      </c>
      <c r="S24">
        <v>-0.30434044589999998</v>
      </c>
      <c r="T24" s="2">
        <f t="shared" si="0"/>
        <v>0.32060492783621936</v>
      </c>
      <c r="U24" s="2">
        <f t="shared" si="1"/>
        <v>-0.28755226582127658</v>
      </c>
      <c r="V24">
        <v>1276</v>
      </c>
    </row>
    <row r="25" spans="1:22" x14ac:dyDescent="0.35">
      <c r="A25">
        <v>1282</v>
      </c>
      <c r="B25" s="1">
        <v>1</v>
      </c>
      <c r="C25">
        <v>7</v>
      </c>
      <c r="D25">
        <v>7</v>
      </c>
      <c r="E25">
        <v>4</v>
      </c>
      <c r="F25">
        <v>3.7773880470000001</v>
      </c>
      <c r="G25">
        <v>3</v>
      </c>
      <c r="H25">
        <v>2</v>
      </c>
      <c r="I25">
        <v>5</v>
      </c>
      <c r="J25">
        <v>4</v>
      </c>
      <c r="K25">
        <v>-4</v>
      </c>
      <c r="L25">
        <v>2</v>
      </c>
      <c r="M25">
        <v>-2</v>
      </c>
      <c r="N25">
        <v>2</v>
      </c>
      <c r="O25">
        <v>-2</v>
      </c>
      <c r="Q25" t="s">
        <v>38</v>
      </c>
      <c r="R25">
        <v>1.4388671378</v>
      </c>
      <c r="S25">
        <v>-1.2154278916000001</v>
      </c>
      <c r="T25" s="2">
        <f t="shared" si="0"/>
        <v>1.4379671535470411</v>
      </c>
      <c r="U25" s="2">
        <f t="shared" si="1"/>
        <v>-1.1986397115212766</v>
      </c>
      <c r="V25">
        <v>1282</v>
      </c>
    </row>
    <row r="26" spans="1:22" x14ac:dyDescent="0.35">
      <c r="A26">
        <v>1286</v>
      </c>
      <c r="B26" s="1">
        <v>1</v>
      </c>
      <c r="E26">
        <v>2</v>
      </c>
      <c r="F26">
        <v>-1.005825333</v>
      </c>
      <c r="G26">
        <v>2</v>
      </c>
      <c r="H26">
        <v>1</v>
      </c>
      <c r="I26">
        <v>6</v>
      </c>
      <c r="J26">
        <v>1</v>
      </c>
      <c r="K26">
        <v>0</v>
      </c>
      <c r="L26">
        <v>2</v>
      </c>
      <c r="M26">
        <v>-1</v>
      </c>
      <c r="N26">
        <v>-1</v>
      </c>
      <c r="O26">
        <v>1</v>
      </c>
      <c r="Q26" t="s">
        <v>39</v>
      </c>
      <c r="R26">
        <v>-0.87990504319999996</v>
      </c>
      <c r="S26">
        <v>-0.53140680890000003</v>
      </c>
      <c r="T26" s="2">
        <f t="shared" si="0"/>
        <v>-0.94431027628745823</v>
      </c>
      <c r="U26" s="2">
        <f t="shared" si="1"/>
        <v>-0.51461862882127662</v>
      </c>
      <c r="V26">
        <v>1286</v>
      </c>
    </row>
    <row r="27" spans="1:22" x14ac:dyDescent="0.35">
      <c r="A27">
        <v>1294</v>
      </c>
      <c r="B27" s="1">
        <v>1</v>
      </c>
      <c r="C27">
        <v>3</v>
      </c>
      <c r="D27">
        <v>0</v>
      </c>
      <c r="E27">
        <v>1</v>
      </c>
      <c r="F27">
        <v>-3.5844892349999999</v>
      </c>
      <c r="G27">
        <v>2</v>
      </c>
      <c r="H27">
        <v>1</v>
      </c>
      <c r="I27">
        <v>5</v>
      </c>
      <c r="J27">
        <v>5</v>
      </c>
      <c r="K27">
        <v>-2</v>
      </c>
      <c r="L27">
        <v>5</v>
      </c>
      <c r="M27">
        <v>-2</v>
      </c>
      <c r="N27">
        <v>0</v>
      </c>
      <c r="O27">
        <v>0</v>
      </c>
      <c r="Q27" t="s">
        <v>40</v>
      </c>
      <c r="R27">
        <v>-0.58937862129999996</v>
      </c>
      <c r="S27">
        <v>-0.51670442719999998</v>
      </c>
      <c r="T27" s="2">
        <f t="shared" si="0"/>
        <v>-0.64582707757819036</v>
      </c>
      <c r="U27" s="2">
        <f t="shared" si="1"/>
        <v>-0.49991624712127658</v>
      </c>
      <c r="V27">
        <v>1294</v>
      </c>
    </row>
    <row r="28" spans="1:22" x14ac:dyDescent="0.35">
      <c r="A28">
        <v>1301</v>
      </c>
      <c r="B28" s="1">
        <v>1</v>
      </c>
      <c r="C28">
        <v>7</v>
      </c>
      <c r="D28">
        <v>1</v>
      </c>
      <c r="E28">
        <v>5</v>
      </c>
      <c r="F28">
        <v>-3.368047995</v>
      </c>
      <c r="I28">
        <v>6</v>
      </c>
      <c r="J28">
        <v>-4</v>
      </c>
      <c r="K28">
        <v>-3</v>
      </c>
      <c r="L28">
        <v>1</v>
      </c>
      <c r="M28">
        <v>-3</v>
      </c>
      <c r="N28">
        <v>-5</v>
      </c>
      <c r="O28">
        <v>0</v>
      </c>
      <c r="Q28" t="s">
        <v>41</v>
      </c>
      <c r="R28">
        <v>-0.64046879320000005</v>
      </c>
      <c r="S28">
        <v>0.99726568010000005</v>
      </c>
      <c r="T28" s="2">
        <f t="shared" si="0"/>
        <v>-0.6983164788229671</v>
      </c>
      <c r="U28" s="2">
        <f t="shared" si="1"/>
        <v>1.0140538601787235</v>
      </c>
      <c r="V28">
        <v>1301</v>
      </c>
    </row>
    <row r="29" spans="1:22" x14ac:dyDescent="0.35">
      <c r="A29">
        <v>1302</v>
      </c>
      <c r="B29" s="1">
        <v>1</v>
      </c>
      <c r="C29">
        <v>10</v>
      </c>
      <c r="D29">
        <v>7</v>
      </c>
      <c r="E29">
        <v>6</v>
      </c>
      <c r="F29">
        <v>10.98159214</v>
      </c>
      <c r="G29">
        <v>2</v>
      </c>
      <c r="H29">
        <v>2</v>
      </c>
      <c r="I29">
        <v>7</v>
      </c>
      <c r="J29">
        <v>10</v>
      </c>
      <c r="K29">
        <v>3</v>
      </c>
      <c r="L29">
        <v>5</v>
      </c>
      <c r="M29">
        <v>1</v>
      </c>
      <c r="N29">
        <v>5</v>
      </c>
      <c r="O29">
        <v>2</v>
      </c>
      <c r="Q29" t="s">
        <v>42</v>
      </c>
      <c r="R29">
        <v>0.47430865999999999</v>
      </c>
      <c r="S29">
        <v>-0.50149971969999996</v>
      </c>
      <c r="T29" s="2">
        <f t="shared" si="0"/>
        <v>0.44699188213099111</v>
      </c>
      <c r="U29" s="2">
        <f t="shared" si="1"/>
        <v>-0.48471153962127655</v>
      </c>
      <c r="V29">
        <v>1302</v>
      </c>
    </row>
    <row r="30" spans="1:22" x14ac:dyDescent="0.35">
      <c r="A30">
        <v>1303</v>
      </c>
      <c r="B30" s="1">
        <v>1</v>
      </c>
      <c r="C30">
        <v>1</v>
      </c>
      <c r="D30">
        <v>6</v>
      </c>
      <c r="E30">
        <v>11</v>
      </c>
      <c r="F30">
        <v>-1.222266573</v>
      </c>
      <c r="I30">
        <v>6</v>
      </c>
      <c r="Q30" t="s">
        <v>43</v>
      </c>
      <c r="R30">
        <v>7.4514287100000007E-2</v>
      </c>
      <c r="S30">
        <v>-0.32068455620000003</v>
      </c>
      <c r="T30" s="2">
        <f t="shared" si="0"/>
        <v>3.6248162269834412E-2</v>
      </c>
      <c r="U30" s="2">
        <f t="shared" si="1"/>
        <v>-0.30389637612127662</v>
      </c>
      <c r="V30">
        <v>1303</v>
      </c>
    </row>
    <row r="31" spans="1:22" x14ac:dyDescent="0.35">
      <c r="A31">
        <v>3116</v>
      </c>
      <c r="B31" s="1">
        <v>1</v>
      </c>
      <c r="C31">
        <v>4</v>
      </c>
      <c r="D31">
        <v>1</v>
      </c>
      <c r="E31">
        <v>2</v>
      </c>
      <c r="F31">
        <v>1.4151653850000001</v>
      </c>
      <c r="G31">
        <v>5</v>
      </c>
      <c r="H31">
        <v>1</v>
      </c>
      <c r="I31">
        <v>6</v>
      </c>
      <c r="J31">
        <v>5</v>
      </c>
      <c r="K31">
        <v>-4</v>
      </c>
      <c r="L31">
        <v>4</v>
      </c>
      <c r="M31">
        <v>-3</v>
      </c>
      <c r="N31">
        <v>1</v>
      </c>
      <c r="O31">
        <v>-1</v>
      </c>
      <c r="Q31" t="s">
        <v>44</v>
      </c>
      <c r="R31">
        <v>-0.7732587299</v>
      </c>
      <c r="S31">
        <v>1.3589397397</v>
      </c>
      <c r="T31" s="2">
        <f t="shared" si="0"/>
        <v>-0.8347431927975737</v>
      </c>
      <c r="U31" s="2">
        <f t="shared" si="1"/>
        <v>1.3757279197787236</v>
      </c>
      <c r="V31">
        <v>3116</v>
      </c>
    </row>
    <row r="32" spans="1:22" x14ac:dyDescent="0.35">
      <c r="A32">
        <v>3122</v>
      </c>
      <c r="B32" s="1">
        <v>1</v>
      </c>
      <c r="C32">
        <v>7</v>
      </c>
      <c r="D32">
        <v>6</v>
      </c>
      <c r="E32">
        <v>0</v>
      </c>
      <c r="F32">
        <v>2.9703911409999999</v>
      </c>
      <c r="I32">
        <v>6</v>
      </c>
      <c r="J32">
        <v>4</v>
      </c>
      <c r="K32">
        <v>-4</v>
      </c>
      <c r="L32">
        <v>1</v>
      </c>
      <c r="M32">
        <v>-1</v>
      </c>
      <c r="N32">
        <v>3</v>
      </c>
      <c r="O32">
        <v>-3</v>
      </c>
      <c r="Q32" t="s">
        <v>45</v>
      </c>
      <c r="R32">
        <v>-5.0128551799999997E-2</v>
      </c>
      <c r="S32">
        <v>-0.69106975429999995</v>
      </c>
      <c r="T32" s="2">
        <f t="shared" si="0"/>
        <v>-9.1808325700411586E-2</v>
      </c>
      <c r="U32" s="2">
        <f t="shared" si="1"/>
        <v>-0.67428157422127655</v>
      </c>
      <c r="V32">
        <v>3122</v>
      </c>
    </row>
    <row r="33" spans="1:23" x14ac:dyDescent="0.35">
      <c r="A33">
        <v>3125</v>
      </c>
      <c r="B33" s="1">
        <v>2</v>
      </c>
      <c r="E33">
        <v>3</v>
      </c>
      <c r="F33">
        <v>7.3794900950000004</v>
      </c>
      <c r="G33">
        <v>5</v>
      </c>
      <c r="H33">
        <v>2</v>
      </c>
      <c r="I33">
        <v>5</v>
      </c>
      <c r="J33">
        <v>10</v>
      </c>
      <c r="K33">
        <v>-5</v>
      </c>
      <c r="L33">
        <v>5</v>
      </c>
      <c r="M33">
        <v>-5</v>
      </c>
      <c r="N33">
        <v>5</v>
      </c>
      <c r="O33">
        <v>0</v>
      </c>
      <c r="Q33" t="s">
        <v>46</v>
      </c>
      <c r="R33">
        <v>-1.0084124560000001</v>
      </c>
      <c r="S33">
        <v>1.9671728689000001</v>
      </c>
      <c r="T33" s="2">
        <f t="shared" si="0"/>
        <v>-1.0763371789682721</v>
      </c>
      <c r="U33" s="2">
        <f t="shared" si="1"/>
        <v>1.9839610489787236</v>
      </c>
      <c r="V33">
        <v>3125</v>
      </c>
    </row>
    <row r="34" spans="1:23" x14ac:dyDescent="0.35">
      <c r="A34">
        <v>3140</v>
      </c>
      <c r="B34" s="1">
        <v>1</v>
      </c>
      <c r="C34">
        <v>6</v>
      </c>
      <c r="D34">
        <v>11</v>
      </c>
      <c r="E34">
        <v>5.5555555559999998</v>
      </c>
      <c r="F34">
        <v>-2.4033779040000001</v>
      </c>
      <c r="G34">
        <v>1</v>
      </c>
      <c r="H34">
        <v>1</v>
      </c>
      <c r="I34">
        <v>7</v>
      </c>
      <c r="J34">
        <v>6</v>
      </c>
      <c r="K34">
        <v>-1</v>
      </c>
      <c r="L34">
        <v>3</v>
      </c>
      <c r="M34">
        <v>-2</v>
      </c>
      <c r="N34">
        <v>3</v>
      </c>
      <c r="O34">
        <v>1</v>
      </c>
      <c r="Q34" t="s">
        <v>47</v>
      </c>
      <c r="R34">
        <v>0.97365719179999999</v>
      </c>
      <c r="S34">
        <v>-0.1051575786</v>
      </c>
      <c r="T34" s="2">
        <f t="shared" si="0"/>
        <v>0.9600162950835005</v>
      </c>
      <c r="U34" s="2">
        <f t="shared" si="1"/>
        <v>-8.8369398521276593E-2</v>
      </c>
      <c r="V34">
        <v>3140</v>
      </c>
    </row>
    <row r="35" spans="1:23" x14ac:dyDescent="0.35">
      <c r="A35">
        <v>3143</v>
      </c>
      <c r="B35" s="1">
        <v>1</v>
      </c>
      <c r="C35">
        <v>0</v>
      </c>
      <c r="D35">
        <v>0</v>
      </c>
      <c r="E35">
        <v>8</v>
      </c>
      <c r="F35">
        <v>-1.222266573</v>
      </c>
      <c r="I35">
        <v>4</v>
      </c>
      <c r="J35">
        <v>1</v>
      </c>
      <c r="K35">
        <v>-3</v>
      </c>
      <c r="L35">
        <v>6</v>
      </c>
      <c r="M35">
        <v>-3</v>
      </c>
      <c r="N35">
        <v>-5</v>
      </c>
      <c r="O35">
        <v>0</v>
      </c>
      <c r="Q35" t="s">
        <v>48</v>
      </c>
      <c r="R35">
        <v>-1.1978951964</v>
      </c>
      <c r="S35">
        <v>8.0815110800000006E-2</v>
      </c>
      <c r="T35" s="2">
        <f t="shared" si="0"/>
        <v>-1.2710093677658094</v>
      </c>
      <c r="U35" s="2">
        <f t="shared" si="1"/>
        <v>9.7603290878723409E-2</v>
      </c>
      <c r="V35">
        <v>3143</v>
      </c>
    </row>
    <row r="36" spans="1:23" x14ac:dyDescent="0.35">
      <c r="A36">
        <v>3152</v>
      </c>
      <c r="B36" s="1">
        <v>1</v>
      </c>
      <c r="E36">
        <v>5</v>
      </c>
      <c r="F36">
        <v>4.5843849529999998</v>
      </c>
      <c r="G36">
        <v>2</v>
      </c>
      <c r="H36">
        <v>5</v>
      </c>
      <c r="I36">
        <v>6</v>
      </c>
      <c r="J36">
        <v>2</v>
      </c>
      <c r="K36">
        <v>-2</v>
      </c>
      <c r="L36">
        <v>3</v>
      </c>
      <c r="M36">
        <v>-4</v>
      </c>
      <c r="N36">
        <v>-1</v>
      </c>
      <c r="O36">
        <v>2</v>
      </c>
      <c r="Q36" t="s">
        <v>49</v>
      </c>
      <c r="R36">
        <v>-1.3017420126999999</v>
      </c>
      <c r="S36">
        <v>2.1470062438999999</v>
      </c>
      <c r="T36" s="2">
        <f t="shared" si="0"/>
        <v>-1.3777002831816432</v>
      </c>
      <c r="U36" s="2">
        <f t="shared" si="1"/>
        <v>2.1637944239787235</v>
      </c>
      <c r="V36">
        <v>3152</v>
      </c>
    </row>
    <row r="37" spans="1:23" x14ac:dyDescent="0.35">
      <c r="A37">
        <v>3166</v>
      </c>
      <c r="B37" s="1">
        <v>1</v>
      </c>
      <c r="C37">
        <v>1</v>
      </c>
      <c r="D37">
        <v>0</v>
      </c>
      <c r="E37">
        <v>2</v>
      </c>
      <c r="F37">
        <v>-5.572597472</v>
      </c>
      <c r="I37">
        <v>4</v>
      </c>
      <c r="J37">
        <v>4</v>
      </c>
      <c r="K37">
        <v>-4</v>
      </c>
      <c r="L37">
        <v>3</v>
      </c>
      <c r="M37">
        <v>-2</v>
      </c>
      <c r="N37">
        <v>1</v>
      </c>
      <c r="O37">
        <v>-2</v>
      </c>
      <c r="Q37" t="s">
        <v>50</v>
      </c>
      <c r="R37">
        <v>0.30297756869999998</v>
      </c>
      <c r="S37">
        <v>-0.20185747509999999</v>
      </c>
      <c r="T37" s="2">
        <f t="shared" si="0"/>
        <v>0.2709684697503576</v>
      </c>
      <c r="U37" s="2">
        <f t="shared" si="1"/>
        <v>-0.18506929502127659</v>
      </c>
      <c r="V37">
        <v>3166</v>
      </c>
    </row>
    <row r="38" spans="1:23" x14ac:dyDescent="0.35">
      <c r="A38">
        <v>3167</v>
      </c>
      <c r="B38" s="1">
        <v>1</v>
      </c>
      <c r="E38">
        <v>1</v>
      </c>
      <c r="F38">
        <v>-3.5844892349999999</v>
      </c>
      <c r="G38">
        <v>3</v>
      </c>
      <c r="H38">
        <v>4</v>
      </c>
      <c r="I38">
        <v>4</v>
      </c>
      <c r="J38">
        <v>3</v>
      </c>
      <c r="K38">
        <v>1</v>
      </c>
      <c r="L38">
        <v>2</v>
      </c>
      <c r="M38">
        <v>3</v>
      </c>
      <c r="N38">
        <v>1</v>
      </c>
      <c r="O38">
        <v>-2</v>
      </c>
      <c r="T38" s="2"/>
      <c r="U38" s="2"/>
      <c r="W38" t="s">
        <v>62</v>
      </c>
    </row>
    <row r="39" spans="1:23" x14ac:dyDescent="0.35">
      <c r="A39">
        <v>3170</v>
      </c>
      <c r="B39" s="1">
        <v>1</v>
      </c>
      <c r="C39">
        <v>1</v>
      </c>
      <c r="D39">
        <v>5</v>
      </c>
      <c r="E39">
        <v>0</v>
      </c>
      <c r="F39">
        <v>-7.6194737640000003</v>
      </c>
      <c r="G39">
        <v>2</v>
      </c>
      <c r="H39">
        <v>1</v>
      </c>
      <c r="I39">
        <v>7</v>
      </c>
      <c r="J39">
        <v>2</v>
      </c>
      <c r="K39">
        <v>-5</v>
      </c>
      <c r="L39">
        <v>1</v>
      </c>
      <c r="M39">
        <v>-5</v>
      </c>
      <c r="N39">
        <v>1</v>
      </c>
      <c r="O39">
        <v>0</v>
      </c>
      <c r="Q39" t="s">
        <v>51</v>
      </c>
      <c r="R39">
        <v>1.2241929513000001</v>
      </c>
      <c r="S39">
        <v>-1.1645220533</v>
      </c>
      <c r="T39" s="2">
        <f t="shared" si="0"/>
        <v>1.2174135892695541</v>
      </c>
      <c r="U39" s="2">
        <f t="shared" si="1"/>
        <v>-1.1477338732212765</v>
      </c>
      <c r="V39">
        <v>3170</v>
      </c>
    </row>
    <row r="40" spans="1:23" x14ac:dyDescent="0.35">
      <c r="A40">
        <v>3173</v>
      </c>
      <c r="B40" s="1">
        <v>2</v>
      </c>
      <c r="C40">
        <v>10</v>
      </c>
      <c r="D40">
        <v>9</v>
      </c>
      <c r="E40">
        <v>1</v>
      </c>
      <c r="F40">
        <v>4.2102705269999996</v>
      </c>
      <c r="G40">
        <v>1</v>
      </c>
      <c r="H40">
        <v>3</v>
      </c>
      <c r="I40">
        <v>3</v>
      </c>
      <c r="J40">
        <v>9</v>
      </c>
      <c r="K40">
        <v>-5</v>
      </c>
      <c r="L40">
        <v>7</v>
      </c>
      <c r="M40">
        <v>-5</v>
      </c>
      <c r="N40">
        <v>2</v>
      </c>
      <c r="O40">
        <v>0</v>
      </c>
      <c r="Q40" t="s">
        <v>52</v>
      </c>
      <c r="R40">
        <v>0.2187567235</v>
      </c>
      <c r="S40">
        <v>-1.0715891852999999</v>
      </c>
      <c r="T40" s="2">
        <f t="shared" si="0"/>
        <v>0.18444103066618778</v>
      </c>
      <c r="U40" s="2">
        <f t="shared" si="1"/>
        <v>-1.0548010052212764</v>
      </c>
      <c r="V40">
        <v>3173</v>
      </c>
    </row>
    <row r="41" spans="1:23" x14ac:dyDescent="0.35">
      <c r="A41">
        <v>3176</v>
      </c>
      <c r="B41" s="1">
        <v>1</v>
      </c>
      <c r="C41">
        <v>0</v>
      </c>
      <c r="D41">
        <v>2</v>
      </c>
      <c r="E41">
        <v>5</v>
      </c>
      <c r="F41">
        <v>-4.7753473230000001</v>
      </c>
      <c r="I41">
        <v>5</v>
      </c>
      <c r="J41">
        <v>3</v>
      </c>
      <c r="K41">
        <v>2</v>
      </c>
      <c r="L41">
        <v>2</v>
      </c>
      <c r="M41">
        <v>1</v>
      </c>
      <c r="N41">
        <v>1</v>
      </c>
      <c r="O41">
        <v>1</v>
      </c>
      <c r="Q41" t="s">
        <v>53</v>
      </c>
      <c r="R41">
        <v>0.39812279239999998</v>
      </c>
      <c r="S41">
        <v>0.65570583869999999</v>
      </c>
      <c r="T41" s="2">
        <f t="shared" si="0"/>
        <v>0.36871947816521339</v>
      </c>
      <c r="U41" s="2">
        <f t="shared" si="1"/>
        <v>0.67249401877872339</v>
      </c>
      <c r="V41">
        <v>3176</v>
      </c>
    </row>
    <row r="42" spans="1:23" x14ac:dyDescent="0.35">
      <c r="A42">
        <v>3186</v>
      </c>
      <c r="B42" s="1">
        <v>1</v>
      </c>
      <c r="C42">
        <v>12</v>
      </c>
      <c r="D42">
        <v>13</v>
      </c>
      <c r="E42">
        <v>2</v>
      </c>
      <c r="F42">
        <v>13.186141620000001</v>
      </c>
      <c r="G42">
        <v>2</v>
      </c>
      <c r="H42">
        <v>1</v>
      </c>
      <c r="I42">
        <v>5</v>
      </c>
      <c r="J42">
        <v>6</v>
      </c>
      <c r="K42">
        <v>-7</v>
      </c>
      <c r="L42">
        <v>4</v>
      </c>
      <c r="M42">
        <v>-2</v>
      </c>
      <c r="N42">
        <v>2</v>
      </c>
      <c r="O42">
        <v>-5</v>
      </c>
      <c r="T42" s="2"/>
      <c r="U42" s="2"/>
      <c r="V42">
        <v>3186</v>
      </c>
      <c r="W42" t="s">
        <v>64</v>
      </c>
    </row>
    <row r="43" spans="1:23" x14ac:dyDescent="0.35">
      <c r="A43">
        <v>3189</v>
      </c>
      <c r="B43" s="1">
        <v>2</v>
      </c>
      <c r="C43">
        <v>0</v>
      </c>
      <c r="D43">
        <v>13</v>
      </c>
      <c r="E43">
        <v>1</v>
      </c>
      <c r="F43">
        <v>-1.8128222380000001</v>
      </c>
      <c r="G43">
        <v>5</v>
      </c>
      <c r="H43">
        <v>4</v>
      </c>
      <c r="I43">
        <v>4</v>
      </c>
      <c r="J43">
        <v>2</v>
      </c>
      <c r="K43">
        <v>-3</v>
      </c>
      <c r="L43">
        <v>1</v>
      </c>
      <c r="M43">
        <v>-2</v>
      </c>
      <c r="N43">
        <v>1</v>
      </c>
      <c r="O43">
        <v>-1</v>
      </c>
      <c r="Q43" t="s">
        <v>54</v>
      </c>
      <c r="R43">
        <v>0.78451113269999995</v>
      </c>
      <c r="S43">
        <v>-0.73216372470000002</v>
      </c>
      <c r="T43" s="2">
        <f t="shared" si="0"/>
        <v>0.76569000842702262</v>
      </c>
      <c r="U43" s="2">
        <f t="shared" si="1"/>
        <v>-0.71537554462127662</v>
      </c>
      <c r="V43">
        <v>3189</v>
      </c>
    </row>
    <row r="44" spans="1:23" x14ac:dyDescent="0.35">
      <c r="A44">
        <v>3190</v>
      </c>
      <c r="B44" s="1">
        <v>1</v>
      </c>
      <c r="C44">
        <v>5</v>
      </c>
      <c r="D44">
        <v>1</v>
      </c>
      <c r="E44">
        <v>1</v>
      </c>
      <c r="F44">
        <v>4.2102705269999996</v>
      </c>
      <c r="G44">
        <v>1</v>
      </c>
      <c r="H44">
        <v>2</v>
      </c>
      <c r="I44">
        <v>3</v>
      </c>
      <c r="J44">
        <v>1</v>
      </c>
      <c r="K44">
        <v>0</v>
      </c>
      <c r="L44">
        <v>6</v>
      </c>
      <c r="M44">
        <v>4</v>
      </c>
      <c r="N44">
        <v>-5</v>
      </c>
      <c r="O44">
        <v>-4</v>
      </c>
      <c r="Q44" t="s">
        <v>55</v>
      </c>
      <c r="R44">
        <v>-0.1367547721</v>
      </c>
      <c r="S44">
        <v>-0.13707416519999999</v>
      </c>
      <c r="T44" s="2">
        <f t="shared" si="0"/>
        <v>-0.18080701696621868</v>
      </c>
      <c r="U44" s="2">
        <f t="shared" si="1"/>
        <v>-0.12028598512127658</v>
      </c>
      <c r="V44">
        <v>3190</v>
      </c>
    </row>
    <row r="45" spans="1:23" x14ac:dyDescent="0.35">
      <c r="A45">
        <v>3199</v>
      </c>
      <c r="B45" s="1">
        <v>1</v>
      </c>
      <c r="C45">
        <v>0</v>
      </c>
      <c r="D45">
        <v>6</v>
      </c>
      <c r="E45">
        <v>3</v>
      </c>
      <c r="F45">
        <v>0.60816847900000004</v>
      </c>
      <c r="I45">
        <v>4</v>
      </c>
      <c r="J45">
        <v>0</v>
      </c>
      <c r="K45">
        <v>0</v>
      </c>
      <c r="L45">
        <v>-1</v>
      </c>
      <c r="M45">
        <v>0</v>
      </c>
      <c r="N45">
        <v>1</v>
      </c>
      <c r="O45">
        <v>0</v>
      </c>
      <c r="Q45" t="s">
        <v>56</v>
      </c>
      <c r="R45">
        <v>0.17655899529999999</v>
      </c>
      <c r="S45">
        <v>-9.2680272300000005E-2</v>
      </c>
      <c r="T45" s="2">
        <f t="shared" si="0"/>
        <v>0.1410876144466619</v>
      </c>
      <c r="U45" s="2">
        <f t="shared" si="1"/>
        <v>-7.5892092221276602E-2</v>
      </c>
      <c r="V45">
        <v>3199</v>
      </c>
    </row>
    <row r="46" spans="1:23" x14ac:dyDescent="0.35">
      <c r="A46">
        <v>3200</v>
      </c>
      <c r="B46" s="1">
        <v>2</v>
      </c>
      <c r="C46">
        <v>6</v>
      </c>
      <c r="D46">
        <v>2</v>
      </c>
      <c r="E46">
        <v>0</v>
      </c>
      <c r="F46">
        <v>-5.789038712</v>
      </c>
      <c r="G46">
        <v>1</v>
      </c>
      <c r="H46">
        <v>4</v>
      </c>
      <c r="I46">
        <v>6</v>
      </c>
      <c r="J46">
        <v>4</v>
      </c>
      <c r="K46">
        <v>1</v>
      </c>
      <c r="L46">
        <v>2</v>
      </c>
      <c r="M46">
        <v>-2</v>
      </c>
      <c r="N46">
        <v>2</v>
      </c>
      <c r="O46">
        <v>3</v>
      </c>
      <c r="Q46" t="s">
        <v>57</v>
      </c>
      <c r="R46">
        <v>0.68371358709999996</v>
      </c>
      <c r="S46">
        <v>-0.38036556510000002</v>
      </c>
      <c r="T46" s="2">
        <f t="shared" si="0"/>
        <v>0.66213187544906205</v>
      </c>
      <c r="U46" s="2">
        <f t="shared" si="1"/>
        <v>-0.36357738502127662</v>
      </c>
      <c r="V46">
        <v>3200</v>
      </c>
    </row>
    <row r="47" spans="1:23" x14ac:dyDescent="0.35">
      <c r="A47">
        <v>3206</v>
      </c>
      <c r="B47" s="1">
        <v>2</v>
      </c>
      <c r="C47">
        <v>8</v>
      </c>
      <c r="D47">
        <v>9</v>
      </c>
      <c r="E47">
        <v>6</v>
      </c>
      <c r="F47">
        <v>-2.619819144</v>
      </c>
      <c r="G47">
        <v>1</v>
      </c>
      <c r="H47">
        <v>4</v>
      </c>
      <c r="I47">
        <v>4</v>
      </c>
      <c r="J47">
        <v>1</v>
      </c>
      <c r="K47">
        <v>-4</v>
      </c>
      <c r="L47">
        <v>5</v>
      </c>
      <c r="M47">
        <v>-2</v>
      </c>
      <c r="N47">
        <v>-4</v>
      </c>
      <c r="O47">
        <v>-2</v>
      </c>
      <c r="Q47" t="s">
        <v>58</v>
      </c>
      <c r="R47">
        <v>-0.1765764869</v>
      </c>
      <c r="S47">
        <v>-0.26936459689999998</v>
      </c>
      <c r="T47" s="2">
        <f t="shared" si="0"/>
        <v>-0.22171934684609246</v>
      </c>
      <c r="U47" s="2">
        <f t="shared" si="1"/>
        <v>-0.25257641682127657</v>
      </c>
      <c r="V47">
        <v>3206</v>
      </c>
    </row>
    <row r="48" spans="1:23" x14ac:dyDescent="0.35">
      <c r="A48">
        <v>3210</v>
      </c>
      <c r="B48" s="1">
        <v>2</v>
      </c>
      <c r="C48">
        <v>9</v>
      </c>
      <c r="D48">
        <v>7</v>
      </c>
      <c r="E48">
        <v>1</v>
      </c>
      <c r="F48">
        <v>2.5962767160000002</v>
      </c>
      <c r="I48">
        <v>2</v>
      </c>
      <c r="J48">
        <v>9</v>
      </c>
      <c r="K48">
        <v>0</v>
      </c>
      <c r="L48">
        <v>9</v>
      </c>
      <c r="M48">
        <v>0</v>
      </c>
      <c r="N48">
        <v>0</v>
      </c>
      <c r="O48">
        <v>0</v>
      </c>
      <c r="Q48" t="s">
        <v>59</v>
      </c>
      <c r="R48">
        <v>-1.7692455507</v>
      </c>
      <c r="S48">
        <v>0.31533584949999999</v>
      </c>
      <c r="T48" s="2">
        <f t="shared" si="0"/>
        <v>-1.8580075492731607</v>
      </c>
      <c r="U48" s="2">
        <f t="shared" si="1"/>
        <v>0.33212402957872339</v>
      </c>
      <c r="V48">
        <v>3210</v>
      </c>
    </row>
    <row r="49" spans="1:23" x14ac:dyDescent="0.35">
      <c r="A49">
        <v>3212</v>
      </c>
      <c r="B49" s="1">
        <v>1</v>
      </c>
      <c r="C49">
        <v>7</v>
      </c>
      <c r="D49">
        <v>4</v>
      </c>
      <c r="E49">
        <v>0</v>
      </c>
      <c r="F49">
        <v>-5.572597472</v>
      </c>
      <c r="I49">
        <v>4</v>
      </c>
      <c r="J49">
        <v>5</v>
      </c>
      <c r="K49">
        <v>-5</v>
      </c>
      <c r="L49">
        <v>3</v>
      </c>
      <c r="M49">
        <v>-5</v>
      </c>
      <c r="N49">
        <v>2</v>
      </c>
      <c r="O49">
        <v>0</v>
      </c>
      <c r="Q49" t="s">
        <v>60</v>
      </c>
      <c r="R49">
        <v>1.3179792211000001</v>
      </c>
      <c r="S49">
        <v>-1.6395005056</v>
      </c>
      <c r="T49" s="2">
        <f t="shared" si="0"/>
        <v>1.3137684255073057</v>
      </c>
      <c r="U49" s="2">
        <f t="shared" si="1"/>
        <v>-1.6227123255212765</v>
      </c>
      <c r="V49">
        <v>3212</v>
      </c>
    </row>
    <row r="50" spans="1:23" x14ac:dyDescent="0.35">
      <c r="A50">
        <v>3218</v>
      </c>
      <c r="B50" s="1">
        <v>2</v>
      </c>
      <c r="E50">
        <v>5</v>
      </c>
      <c r="F50">
        <v>-1.222266573</v>
      </c>
      <c r="I50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Q50" t="s">
        <v>61</v>
      </c>
      <c r="R50">
        <v>-1.7687578343999999</v>
      </c>
      <c r="S50">
        <v>1.0518452597000001</v>
      </c>
      <c r="T50" s="2">
        <f t="shared" si="0"/>
        <v>-1.8575064756691331</v>
      </c>
      <c r="U50" s="2">
        <f t="shared" si="1"/>
        <v>1.0686334397787236</v>
      </c>
      <c r="V50">
        <v>3218</v>
      </c>
    </row>
    <row r="51" spans="1:23" x14ac:dyDescent="0.35">
      <c r="A51">
        <v>3220</v>
      </c>
      <c r="B51" s="1">
        <v>1</v>
      </c>
      <c r="C51">
        <v>1</v>
      </c>
      <c r="D51">
        <v>3</v>
      </c>
      <c r="E51">
        <v>5</v>
      </c>
      <c r="F51">
        <v>0.391727239</v>
      </c>
      <c r="G51">
        <v>5</v>
      </c>
      <c r="H51">
        <v>5</v>
      </c>
      <c r="I51">
        <v>5</v>
      </c>
      <c r="V51">
        <v>3220</v>
      </c>
      <c r="W51" t="s">
        <v>63</v>
      </c>
    </row>
    <row r="52" spans="1:23" x14ac:dyDescent="0.35">
      <c r="P52">
        <f>COUNT(P2:P51)</f>
        <v>0</v>
      </c>
    </row>
    <row r="54" spans="1:23" x14ac:dyDescent="0.35">
      <c r="Q54" t="s">
        <v>70</v>
      </c>
      <c r="R54" s="2">
        <f>_xlfn.STDEV.P(R2:R51)</f>
        <v>0.97334263086272399</v>
      </c>
      <c r="S54" s="2">
        <f>_xlfn.STDEV.P(S2:S51)</f>
        <v>1.0038665908311664</v>
      </c>
    </row>
    <row r="55" spans="1:23" x14ac:dyDescent="0.35">
      <c r="Q55" t="s">
        <v>71</v>
      </c>
      <c r="R55" s="2">
        <f>AVERAGE(R2:R51)</f>
        <v>3.9232405472340449E-2</v>
      </c>
      <c r="S55" s="2">
        <f>AVERAGE(S2:S51)</f>
        <v>-1.6788180078723406E-2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3"/>
  <sheetViews>
    <sheetView tabSelected="1" topLeftCell="E1" workbookViewId="0">
      <selection activeCell="O46" sqref="O2:T46"/>
    </sheetView>
  </sheetViews>
  <sheetFormatPr defaultRowHeight="14.5" x14ac:dyDescent="0.35"/>
  <cols>
    <col min="8" max="8" width="18.6328125" customWidth="1"/>
    <col min="9" max="9" width="18.7265625" customWidth="1"/>
  </cols>
  <sheetData>
    <row r="1" spans="1:20" x14ac:dyDescent="0.35">
      <c r="A1" t="s">
        <v>0</v>
      </c>
      <c r="B1" t="s">
        <v>73</v>
      </c>
      <c r="C1" t="s">
        <v>74</v>
      </c>
      <c r="D1" t="s">
        <v>5</v>
      </c>
      <c r="E1" t="s">
        <v>75</v>
      </c>
      <c r="F1" t="s">
        <v>4</v>
      </c>
      <c r="G1" t="s">
        <v>72</v>
      </c>
      <c r="H1" t="s">
        <v>68</v>
      </c>
      <c r="I1" t="s">
        <v>69</v>
      </c>
      <c r="L1" t="s">
        <v>8</v>
      </c>
      <c r="M1" t="s">
        <v>9</v>
      </c>
      <c r="O1" t="s">
        <v>73</v>
      </c>
      <c r="P1" t="s">
        <v>74</v>
      </c>
      <c r="Q1" t="s">
        <v>75</v>
      </c>
      <c r="R1" t="s">
        <v>72</v>
      </c>
      <c r="S1" t="s">
        <v>68</v>
      </c>
      <c r="T1" t="s">
        <v>69</v>
      </c>
    </row>
    <row r="2" spans="1:20" x14ac:dyDescent="0.35">
      <c r="A2">
        <v>1001</v>
      </c>
      <c r="B2">
        <v>1</v>
      </c>
      <c r="C2">
        <f>D2-D$53</f>
        <v>1.24311360964</v>
      </c>
      <c r="D2">
        <v>0.88337777399999995</v>
      </c>
      <c r="E2">
        <f>F2-F$53</f>
        <v>3.0740740743958339</v>
      </c>
      <c r="F2">
        <v>6.6666666670000003</v>
      </c>
      <c r="G2">
        <f>C2*E2</f>
        <v>3.821423318922947</v>
      </c>
      <c r="H2" s="2">
        <v>-0.47917791955638706</v>
      </c>
      <c r="I2" s="2">
        <v>-0.31744499712127661</v>
      </c>
      <c r="L2">
        <v>5</v>
      </c>
      <c r="M2">
        <v>0</v>
      </c>
      <c r="O2">
        <v>1</v>
      </c>
      <c r="P2">
        <v>1.24311360964</v>
      </c>
      <c r="Q2">
        <v>3.0740740743958339</v>
      </c>
      <c r="R2">
        <v>3.821423318922947</v>
      </c>
      <c r="S2">
        <v>-0.47917791955638706</v>
      </c>
      <c r="T2">
        <v>-0.31744499712127661</v>
      </c>
    </row>
    <row r="3" spans="1:20" x14ac:dyDescent="0.35">
      <c r="A3" s="3">
        <v>1002</v>
      </c>
      <c r="B3" s="3">
        <v>1</v>
      </c>
      <c r="C3" s="3">
        <f t="shared" ref="C3:C51" si="0">D3-D$53</f>
        <v>-2.6929657893600001</v>
      </c>
      <c r="D3" s="3">
        <v>-3.0527016250000001</v>
      </c>
      <c r="E3" s="3">
        <f t="shared" ref="E3:E51" si="1">F3-F$53</f>
        <v>-3.5925925926041664</v>
      </c>
      <c r="F3" s="3"/>
      <c r="G3">
        <f t="shared" ref="G3:G51" si="2">C3*E3</f>
        <v>9.6747289469911681</v>
      </c>
      <c r="H3" s="2">
        <v>0.65398842744969266</v>
      </c>
      <c r="I3" s="2">
        <v>-0.88794059632127664</v>
      </c>
      <c r="L3">
        <v>5</v>
      </c>
      <c r="M3">
        <v>4</v>
      </c>
      <c r="O3">
        <v>1</v>
      </c>
      <c r="P3" s="3">
        <v>1.45955485064</v>
      </c>
      <c r="Q3" s="3">
        <v>1.4074074073958336</v>
      </c>
      <c r="R3" s="3">
        <v>2.0541883082912555</v>
      </c>
      <c r="S3" s="3">
        <v>-2.1009599336667208</v>
      </c>
      <c r="T3" s="3">
        <v>1.4636838809787236</v>
      </c>
    </row>
    <row r="4" spans="1:20" s="3" customFormat="1" x14ac:dyDescent="0.35">
      <c r="A4" s="3">
        <v>1003</v>
      </c>
      <c r="B4">
        <v>1</v>
      </c>
      <c r="C4">
        <f t="shared" si="0"/>
        <v>1.45955485064</v>
      </c>
      <c r="D4" s="3">
        <v>1.099819015</v>
      </c>
      <c r="E4">
        <f t="shared" si="1"/>
        <v>1.4074074073958336</v>
      </c>
      <c r="F4">
        <v>5</v>
      </c>
      <c r="G4">
        <f t="shared" si="2"/>
        <v>2.0541883082912555</v>
      </c>
      <c r="H4" s="4">
        <v>-2.1009599336667208</v>
      </c>
      <c r="I4" s="4">
        <v>1.4636838809787236</v>
      </c>
      <c r="L4" s="3">
        <v>4</v>
      </c>
      <c r="O4">
        <v>1</v>
      </c>
      <c r="P4" s="3">
        <v>1.3420187396399998</v>
      </c>
      <c r="Q4" s="3">
        <v>0.40740740739583359</v>
      </c>
      <c r="R4" s="3">
        <v>0.54674837539335652</v>
      </c>
      <c r="S4" s="3">
        <v>-0.33873593010110409</v>
      </c>
      <c r="T4" s="3">
        <v>-0.34589195102127662</v>
      </c>
    </row>
    <row r="5" spans="1:20" s="3" customFormat="1" x14ac:dyDescent="0.35">
      <c r="A5" s="3">
        <v>1004</v>
      </c>
      <c r="B5">
        <v>1</v>
      </c>
      <c r="C5">
        <f t="shared" si="0"/>
        <v>1.3420187396399998</v>
      </c>
      <c r="D5" s="3">
        <v>0.98228290399999996</v>
      </c>
      <c r="E5">
        <f t="shared" si="1"/>
        <v>0.40740740739583359</v>
      </c>
      <c r="F5">
        <v>4</v>
      </c>
      <c r="G5">
        <f t="shared" si="2"/>
        <v>0.54674837539335652</v>
      </c>
      <c r="H5" s="4">
        <v>-0.33873593010110409</v>
      </c>
      <c r="I5" s="4">
        <v>-0.34589195102127662</v>
      </c>
      <c r="L5" s="3">
        <v>3</v>
      </c>
      <c r="O5">
        <v>1</v>
      </c>
      <c r="P5">
        <v>-1.4530864023600001</v>
      </c>
      <c r="Q5">
        <v>-2.5925925926041664</v>
      </c>
      <c r="R5">
        <v>3.7672610431723736</v>
      </c>
      <c r="S5">
        <v>1.0716977919718569</v>
      </c>
      <c r="T5">
        <v>-0.84517830762127655</v>
      </c>
    </row>
    <row r="6" spans="1:20" x14ac:dyDescent="0.35">
      <c r="A6">
        <v>1006</v>
      </c>
      <c r="B6">
        <v>1</v>
      </c>
      <c r="C6">
        <f t="shared" si="0"/>
        <v>-1.4530864023600001</v>
      </c>
      <c r="D6">
        <v>-1.8128222380000001</v>
      </c>
      <c r="E6">
        <f t="shared" si="1"/>
        <v>-2.5925925926041664</v>
      </c>
      <c r="F6">
        <v>1</v>
      </c>
      <c r="G6">
        <f t="shared" si="2"/>
        <v>3.7672610431723736</v>
      </c>
      <c r="H6" s="2">
        <v>1.0716977919718569</v>
      </c>
      <c r="I6" s="2">
        <v>-0.84517830762127655</v>
      </c>
      <c r="L6">
        <v>4</v>
      </c>
      <c r="M6">
        <v>-2</v>
      </c>
      <c r="O6">
        <v>1</v>
      </c>
      <c r="P6">
        <v>-0.27197507135999999</v>
      </c>
      <c r="Q6">
        <v>-3.5925925926041664</v>
      </c>
      <c r="R6">
        <v>0.97709562674092554</v>
      </c>
      <c r="S6">
        <v>-0.28870926687271886</v>
      </c>
      <c r="T6">
        <v>-0.41275697762127661</v>
      </c>
    </row>
    <row r="7" spans="1:20" x14ac:dyDescent="0.35">
      <c r="A7">
        <v>1007</v>
      </c>
      <c r="B7">
        <v>1</v>
      </c>
      <c r="C7">
        <f t="shared" si="0"/>
        <v>-0.27197507135999999</v>
      </c>
      <c r="D7">
        <v>-0.63171090699999999</v>
      </c>
      <c r="E7">
        <f t="shared" si="1"/>
        <v>-3.5925925926041664</v>
      </c>
      <c r="G7">
        <f t="shared" si="2"/>
        <v>0.97709562674092554</v>
      </c>
      <c r="H7" s="2">
        <v>-0.28870926687271886</v>
      </c>
      <c r="I7" s="2">
        <v>-0.41275697762127661</v>
      </c>
      <c r="L7">
        <v>5</v>
      </c>
      <c r="M7">
        <v>1</v>
      </c>
      <c r="O7">
        <v>1</v>
      </c>
      <c r="P7">
        <v>0.96790431464000004</v>
      </c>
      <c r="Q7">
        <v>-2.5925925926041664</v>
      </c>
      <c r="R7">
        <v>-2.5093815564852764</v>
      </c>
      <c r="S7">
        <v>1.40431860239813</v>
      </c>
      <c r="T7">
        <v>-0.27490316022127659</v>
      </c>
    </row>
    <row r="8" spans="1:20" x14ac:dyDescent="0.35">
      <c r="A8">
        <v>1009</v>
      </c>
      <c r="B8">
        <v>1</v>
      </c>
      <c r="C8">
        <f t="shared" si="0"/>
        <v>0.96790431464000004</v>
      </c>
      <c r="D8">
        <v>0.60816847900000004</v>
      </c>
      <c r="E8">
        <f t="shared" si="1"/>
        <v>-2.5925925926041664</v>
      </c>
      <c r="F8">
        <v>1</v>
      </c>
      <c r="G8">
        <f t="shared" si="2"/>
        <v>-2.5093815564852764</v>
      </c>
      <c r="H8" s="2">
        <v>1.40431860239813</v>
      </c>
      <c r="I8" s="2">
        <v>-0.27490316022127659</v>
      </c>
      <c r="L8">
        <v>5</v>
      </c>
      <c r="M8">
        <v>1</v>
      </c>
      <c r="O8">
        <v>1</v>
      </c>
      <c r="P8">
        <v>1.3420187396399998</v>
      </c>
      <c r="Q8">
        <v>-3.5925925926041664</v>
      </c>
      <c r="R8">
        <v>-4.821326583166643</v>
      </c>
      <c r="S8">
        <v>-1.5579805525709207</v>
      </c>
      <c r="T8">
        <v>1.5189555537787236</v>
      </c>
    </row>
    <row r="9" spans="1:20" s="5" customFormat="1" x14ac:dyDescent="0.35">
      <c r="A9" s="5">
        <v>1010</v>
      </c>
      <c r="B9">
        <v>1</v>
      </c>
      <c r="C9">
        <f t="shared" si="0"/>
        <v>-2.0436420683600001</v>
      </c>
      <c r="D9" s="5">
        <v>-2.4033779040000001</v>
      </c>
      <c r="E9">
        <f t="shared" si="1"/>
        <v>10.407407407395834</v>
      </c>
      <c r="F9">
        <v>14</v>
      </c>
      <c r="G9">
        <f t="shared" si="2"/>
        <v>-21.269015600315608</v>
      </c>
      <c r="H9" s="6">
        <v>-0.89057980343881149</v>
      </c>
      <c r="I9" s="6">
        <v>0.58194215907872338</v>
      </c>
      <c r="L9" s="5">
        <v>6</v>
      </c>
      <c r="M9" s="5">
        <v>6</v>
      </c>
      <c r="O9">
        <v>1</v>
      </c>
      <c r="P9">
        <v>-8.8149636843600003</v>
      </c>
      <c r="Q9">
        <v>-3.5925925926041664</v>
      </c>
      <c r="R9">
        <v>31.668573236506468</v>
      </c>
      <c r="S9">
        <v>1.8689163951601508</v>
      </c>
      <c r="T9">
        <v>-0.47657253792127657</v>
      </c>
    </row>
    <row r="10" spans="1:20" x14ac:dyDescent="0.35">
      <c r="A10">
        <v>1011</v>
      </c>
      <c r="B10">
        <v>1</v>
      </c>
      <c r="C10">
        <f t="shared" si="0"/>
        <v>1.3420187396399998</v>
      </c>
      <c r="D10">
        <v>0.98228290399999996</v>
      </c>
      <c r="E10">
        <f t="shared" si="1"/>
        <v>-3.5925925926041664</v>
      </c>
      <c r="F10">
        <v>0</v>
      </c>
      <c r="G10">
        <f t="shared" si="2"/>
        <v>-4.821326583166643</v>
      </c>
      <c r="H10" s="2">
        <v>-1.5579805525709207</v>
      </c>
      <c r="I10" s="2">
        <v>1.5189555537787236</v>
      </c>
      <c r="L10">
        <v>7</v>
      </c>
      <c r="M10">
        <v>3</v>
      </c>
      <c r="O10">
        <v>1</v>
      </c>
      <c r="P10">
        <v>4.1371238826400001</v>
      </c>
      <c r="Q10">
        <v>-1.3703703706041663</v>
      </c>
      <c r="R10">
        <v>-5.6693919882887247</v>
      </c>
      <c r="S10">
        <v>1.6677805697145158</v>
      </c>
      <c r="T10">
        <v>-1.1968463957212765</v>
      </c>
    </row>
    <row r="11" spans="1:20" x14ac:dyDescent="0.35">
      <c r="A11">
        <v>1012</v>
      </c>
      <c r="B11">
        <v>1</v>
      </c>
      <c r="C11">
        <f t="shared" si="0"/>
        <v>-8.8149636843600003</v>
      </c>
      <c r="D11">
        <v>-9.1746995200000008</v>
      </c>
      <c r="E11">
        <f t="shared" si="1"/>
        <v>-3.5925925926041664</v>
      </c>
      <c r="F11">
        <v>0</v>
      </c>
      <c r="G11">
        <f t="shared" si="2"/>
        <v>31.668573236506468</v>
      </c>
      <c r="H11" s="2">
        <v>1.8689163951601508</v>
      </c>
      <c r="I11" s="2">
        <v>-0.47657253792127657</v>
      </c>
      <c r="L11">
        <v>5</v>
      </c>
      <c r="M11">
        <v>3</v>
      </c>
      <c r="O11">
        <v>1</v>
      </c>
      <c r="P11">
        <v>-4.8387472113599994</v>
      </c>
      <c r="Q11">
        <v>9.4074074073958336</v>
      </c>
      <c r="R11">
        <v>-45.520066358663989</v>
      </c>
      <c r="S11">
        <v>1.0795104833704241</v>
      </c>
      <c r="T11">
        <v>5.1628324478723411E-2</v>
      </c>
    </row>
    <row r="12" spans="1:20" x14ac:dyDescent="0.35">
      <c r="A12">
        <v>1013</v>
      </c>
      <c r="B12">
        <v>1</v>
      </c>
      <c r="C12">
        <f t="shared" si="0"/>
        <v>4.1371238826400001</v>
      </c>
      <c r="D12">
        <v>3.7773880470000001</v>
      </c>
      <c r="E12">
        <f t="shared" si="1"/>
        <v>-1.3703703706041663</v>
      </c>
      <c r="F12">
        <v>2.2222222220000001</v>
      </c>
      <c r="G12">
        <f t="shared" si="2"/>
        <v>-5.6693919882887247</v>
      </c>
      <c r="H12" s="2">
        <v>1.6677805697145158</v>
      </c>
      <c r="I12" s="2">
        <v>-1.1968463957212765</v>
      </c>
      <c r="L12">
        <v>4</v>
      </c>
      <c r="M12">
        <v>3</v>
      </c>
      <c r="O12">
        <v>1</v>
      </c>
      <c r="P12">
        <v>2.7395713106400001</v>
      </c>
      <c r="Q12">
        <v>-2.5925925926041664</v>
      </c>
      <c r="R12">
        <v>-7.1025922868761517</v>
      </c>
      <c r="S12">
        <v>0.67747802379022803</v>
      </c>
      <c r="T12">
        <v>-0.82458931422127657</v>
      </c>
    </row>
    <row r="13" spans="1:20" x14ac:dyDescent="0.35">
      <c r="A13">
        <v>1015</v>
      </c>
      <c r="B13">
        <v>1</v>
      </c>
      <c r="C13">
        <f t="shared" si="0"/>
        <v>-4.8387472113599994</v>
      </c>
      <c r="D13">
        <v>-5.1984830469999999</v>
      </c>
      <c r="E13">
        <f t="shared" si="1"/>
        <v>9.4074074073958336</v>
      </c>
      <c r="F13">
        <v>13</v>
      </c>
      <c r="G13">
        <f t="shared" si="2"/>
        <v>-45.520066358663989</v>
      </c>
      <c r="H13" s="2">
        <v>1.0795104833704241</v>
      </c>
      <c r="I13" s="2">
        <v>5.1628324478723411E-2</v>
      </c>
      <c r="L13">
        <v>4</v>
      </c>
      <c r="M13">
        <v>5</v>
      </c>
      <c r="O13">
        <v>1</v>
      </c>
      <c r="P13">
        <v>1.93257440564</v>
      </c>
      <c r="Q13">
        <v>1.4074074073958336</v>
      </c>
      <c r="R13">
        <v>2.7199195338413364</v>
      </c>
      <c r="S13">
        <v>0.56702958991785812</v>
      </c>
      <c r="T13">
        <v>-5.1719005212765949E-3</v>
      </c>
    </row>
    <row r="14" spans="1:20" x14ac:dyDescent="0.35">
      <c r="A14">
        <v>1016</v>
      </c>
      <c r="B14">
        <v>1</v>
      </c>
      <c r="C14">
        <f t="shared" si="0"/>
        <v>2.7395713106400001</v>
      </c>
      <c r="D14">
        <v>2.3798354750000001</v>
      </c>
      <c r="E14">
        <f t="shared" si="1"/>
        <v>-2.5925925926041664</v>
      </c>
      <c r="F14">
        <v>1</v>
      </c>
      <c r="G14">
        <f t="shared" si="2"/>
        <v>-7.1025922868761517</v>
      </c>
      <c r="H14" s="2">
        <v>0.67747802379022803</v>
      </c>
      <c r="I14" s="2">
        <v>-0.82458931422127657</v>
      </c>
      <c r="L14">
        <v>2</v>
      </c>
      <c r="M14">
        <v>0</v>
      </c>
      <c r="O14">
        <v>1</v>
      </c>
      <c r="P14">
        <v>-2.0436420683600001</v>
      </c>
      <c r="Q14">
        <v>-0.59259259260416641</v>
      </c>
      <c r="R14">
        <v>1.2110471516443935</v>
      </c>
      <c r="S14">
        <v>-1.8327755619343064E-2</v>
      </c>
      <c r="T14">
        <v>0.40644662377872343</v>
      </c>
    </row>
    <row r="15" spans="1:20" x14ac:dyDescent="0.35">
      <c r="A15">
        <v>1019</v>
      </c>
      <c r="B15">
        <v>1</v>
      </c>
      <c r="C15">
        <f t="shared" si="0"/>
        <v>1.93257440564</v>
      </c>
      <c r="D15">
        <v>1.57283857</v>
      </c>
      <c r="E15">
        <f t="shared" si="1"/>
        <v>1.4074074073958336</v>
      </c>
      <c r="F15">
        <v>5</v>
      </c>
      <c r="G15">
        <f t="shared" si="2"/>
        <v>2.7199195338413364</v>
      </c>
      <c r="H15" s="2">
        <v>0.56702958991785812</v>
      </c>
      <c r="I15" s="2">
        <v>-5.1719005212765949E-3</v>
      </c>
      <c r="L15">
        <v>3</v>
      </c>
      <c r="M15">
        <v>5</v>
      </c>
      <c r="O15">
        <v>1</v>
      </c>
      <c r="P15">
        <v>2.14901564564</v>
      </c>
      <c r="Q15">
        <v>6.4074074073958336</v>
      </c>
      <c r="R15">
        <v>13.769618766483276</v>
      </c>
      <c r="S15">
        <v>-0.69862534529040365</v>
      </c>
      <c r="T15">
        <v>-1.0362890041212764</v>
      </c>
    </row>
    <row r="16" spans="1:20" x14ac:dyDescent="0.35">
      <c r="A16">
        <v>1021</v>
      </c>
      <c r="B16">
        <v>1</v>
      </c>
      <c r="C16">
        <f t="shared" si="0"/>
        <v>-2.0436420683600001</v>
      </c>
      <c r="D16">
        <v>-2.4033779040000001</v>
      </c>
      <c r="E16">
        <f t="shared" si="1"/>
        <v>-0.59259259260416641</v>
      </c>
      <c r="F16">
        <v>3</v>
      </c>
      <c r="G16">
        <f t="shared" si="2"/>
        <v>1.2110471516443935</v>
      </c>
      <c r="H16" s="2">
        <v>-1.8327755619343064E-2</v>
      </c>
      <c r="I16" s="2">
        <v>0.40644662377872343</v>
      </c>
      <c r="L16">
        <v>6</v>
      </c>
      <c r="M16">
        <v>1</v>
      </c>
      <c r="O16">
        <v>1</v>
      </c>
      <c r="P16">
        <v>-3.6576358793600003</v>
      </c>
      <c r="Q16">
        <v>-0.59259259260416641</v>
      </c>
      <c r="R16">
        <v>2.1674879285519628</v>
      </c>
      <c r="S16">
        <v>-0.32281022346041122</v>
      </c>
      <c r="T16">
        <v>2.6424548314787235</v>
      </c>
    </row>
    <row r="17" spans="1:20" x14ac:dyDescent="0.35">
      <c r="A17">
        <v>1242</v>
      </c>
      <c r="B17">
        <v>1</v>
      </c>
      <c r="C17">
        <f t="shared" si="0"/>
        <v>2.14901564564</v>
      </c>
      <c r="D17">
        <v>1.78927981</v>
      </c>
      <c r="E17">
        <f t="shared" si="1"/>
        <v>6.4074074073958336</v>
      </c>
      <c r="F17">
        <v>10</v>
      </c>
      <c r="G17">
        <f t="shared" si="2"/>
        <v>13.769618766483276</v>
      </c>
      <c r="H17" s="2">
        <v>-0.69862534529040365</v>
      </c>
      <c r="I17" s="2">
        <v>-1.0362890041212764</v>
      </c>
      <c r="L17">
        <v>6</v>
      </c>
      <c r="M17">
        <v>0</v>
      </c>
      <c r="O17">
        <v>1</v>
      </c>
      <c r="P17">
        <v>9.1955465576400002</v>
      </c>
      <c r="Q17">
        <v>3.4074074073958336</v>
      </c>
      <c r="R17">
        <v>31.332973455555795</v>
      </c>
      <c r="S17">
        <v>0.10925709380816995</v>
      </c>
      <c r="T17">
        <v>0.86710773847872336</v>
      </c>
    </row>
    <row r="18" spans="1:20" x14ac:dyDescent="0.35">
      <c r="A18">
        <v>1243</v>
      </c>
      <c r="B18">
        <v>1</v>
      </c>
      <c r="C18">
        <f t="shared" si="0"/>
        <v>-3.6576358793600003</v>
      </c>
      <c r="D18">
        <v>-4.0173717150000003</v>
      </c>
      <c r="E18">
        <f t="shared" si="1"/>
        <v>-0.59259259260416641</v>
      </c>
      <c r="F18">
        <v>3</v>
      </c>
      <c r="G18">
        <f t="shared" si="2"/>
        <v>2.1674879285519628</v>
      </c>
      <c r="H18" s="2">
        <v>-0.32281022346041122</v>
      </c>
      <c r="I18" s="2">
        <v>2.6424548314787235</v>
      </c>
      <c r="L18">
        <v>4</v>
      </c>
      <c r="M18">
        <v>2</v>
      </c>
      <c r="O18">
        <v>1</v>
      </c>
      <c r="P18">
        <v>1.3420187396399998</v>
      </c>
      <c r="Q18">
        <v>-3.5925925926041664</v>
      </c>
      <c r="R18">
        <v>-4.821326583166643</v>
      </c>
      <c r="S18">
        <v>1.0764308082334755</v>
      </c>
      <c r="T18">
        <v>-0.7307479986212766</v>
      </c>
    </row>
    <row r="19" spans="1:20" x14ac:dyDescent="0.35">
      <c r="A19">
        <v>1244</v>
      </c>
      <c r="B19">
        <v>1</v>
      </c>
      <c r="C19">
        <f t="shared" si="0"/>
        <v>9.1955465576400002</v>
      </c>
      <c r="D19">
        <v>8.8358107219999997</v>
      </c>
      <c r="E19">
        <f t="shared" si="1"/>
        <v>3.4074074073958336</v>
      </c>
      <c r="F19">
        <v>7</v>
      </c>
      <c r="G19">
        <f t="shared" si="2"/>
        <v>31.332973455555795</v>
      </c>
      <c r="H19" s="2">
        <v>0.10925709380816995</v>
      </c>
      <c r="I19" s="2">
        <v>0.86710773847872336</v>
      </c>
      <c r="L19">
        <v>5</v>
      </c>
      <c r="M19">
        <v>5</v>
      </c>
      <c r="O19">
        <v>1</v>
      </c>
      <c r="P19">
        <v>1.55845997964</v>
      </c>
      <c r="Q19">
        <v>-0.59259259260416641</v>
      </c>
      <c r="R19">
        <v>-0.92353183980470399</v>
      </c>
      <c r="S19">
        <v>-1.6421437087941209</v>
      </c>
      <c r="T19">
        <v>2.1649984710787233</v>
      </c>
    </row>
    <row r="20" spans="1:20" x14ac:dyDescent="0.35">
      <c r="A20">
        <v>1248</v>
      </c>
      <c r="B20">
        <v>1</v>
      </c>
      <c r="C20">
        <f t="shared" si="0"/>
        <v>1.3420187396399998</v>
      </c>
      <c r="D20">
        <v>0.98228290399999996</v>
      </c>
      <c r="E20">
        <f t="shared" si="1"/>
        <v>-3.5925925926041664</v>
      </c>
      <c r="F20">
        <v>0</v>
      </c>
      <c r="G20">
        <f t="shared" si="2"/>
        <v>-4.821326583166643</v>
      </c>
      <c r="H20" s="2">
        <v>1.0764308082334755</v>
      </c>
      <c r="I20" s="2">
        <v>-0.7307479986212766</v>
      </c>
      <c r="L20">
        <v>4</v>
      </c>
      <c r="M20">
        <v>6</v>
      </c>
      <c r="O20">
        <v>1</v>
      </c>
      <c r="P20">
        <v>-13.56383168436</v>
      </c>
      <c r="Q20">
        <v>-1.5925925926041664</v>
      </c>
      <c r="R20">
        <v>21.601657867841428</v>
      </c>
      <c r="S20">
        <v>0.83308742308855321</v>
      </c>
      <c r="T20">
        <v>-1.4721989059212766</v>
      </c>
    </row>
    <row r="21" spans="1:20" x14ac:dyDescent="0.35">
      <c r="A21">
        <v>1249</v>
      </c>
      <c r="B21">
        <v>1</v>
      </c>
      <c r="C21">
        <f t="shared" si="0"/>
        <v>1.55845997964</v>
      </c>
      <c r="D21">
        <v>1.198724144</v>
      </c>
      <c r="E21">
        <f t="shared" si="1"/>
        <v>-0.59259259260416641</v>
      </c>
      <c r="F21">
        <v>3</v>
      </c>
      <c r="G21">
        <f t="shared" si="2"/>
        <v>-0.92353183980470399</v>
      </c>
      <c r="H21" s="2">
        <v>-1.6421437087941209</v>
      </c>
      <c r="I21" s="2">
        <v>2.1649984710787233</v>
      </c>
      <c r="L21">
        <v>7</v>
      </c>
      <c r="M21">
        <v>1</v>
      </c>
      <c r="O21">
        <v>1</v>
      </c>
      <c r="P21">
        <v>-1.2366451623600001</v>
      </c>
      <c r="Q21">
        <v>2.4074074073958336</v>
      </c>
      <c r="R21">
        <v>-2.9771087241856877</v>
      </c>
      <c r="S21">
        <v>0.26059888777586432</v>
      </c>
      <c r="T21">
        <v>1.0932096478723407E-2</v>
      </c>
    </row>
    <row r="22" spans="1:20" x14ac:dyDescent="0.35">
      <c r="A22">
        <v>1251</v>
      </c>
      <c r="B22">
        <v>1</v>
      </c>
      <c r="C22">
        <f t="shared" si="0"/>
        <v>-13.56383168436</v>
      </c>
      <c r="D22">
        <v>-13.923567520000001</v>
      </c>
      <c r="E22">
        <f t="shared" si="1"/>
        <v>-1.5925925926041664</v>
      </c>
      <c r="F22">
        <v>2</v>
      </c>
      <c r="G22">
        <f t="shared" si="2"/>
        <v>21.601657867841428</v>
      </c>
      <c r="H22" s="2">
        <v>0.83308742308855321</v>
      </c>
      <c r="I22" s="2">
        <v>-1.4721989059212766</v>
      </c>
      <c r="L22">
        <v>3</v>
      </c>
      <c r="M22">
        <v>1</v>
      </c>
      <c r="O22">
        <v>1</v>
      </c>
      <c r="P22">
        <v>-3.4411946393599999</v>
      </c>
      <c r="Q22">
        <v>-3.5925925926041664</v>
      </c>
      <c r="R22">
        <v>12.362810371073902</v>
      </c>
      <c r="S22">
        <v>0.32060492783621936</v>
      </c>
      <c r="T22">
        <v>-0.28755226582127658</v>
      </c>
    </row>
    <row r="23" spans="1:20" x14ac:dyDescent="0.35">
      <c r="A23">
        <v>1255</v>
      </c>
      <c r="B23">
        <v>1</v>
      </c>
      <c r="C23">
        <f t="shared" si="0"/>
        <v>-1.2366451623600001</v>
      </c>
      <c r="D23">
        <v>-1.5963809980000001</v>
      </c>
      <c r="E23">
        <f t="shared" si="1"/>
        <v>2.4074074073958336</v>
      </c>
      <c r="F23">
        <v>6</v>
      </c>
      <c r="G23">
        <f t="shared" si="2"/>
        <v>-2.9771087241856877</v>
      </c>
      <c r="H23" s="2">
        <v>0.26059888777586432</v>
      </c>
      <c r="I23" s="2">
        <v>1.0932096478723407E-2</v>
      </c>
      <c r="L23">
        <v>4</v>
      </c>
      <c r="M23">
        <v>6</v>
      </c>
      <c r="O23">
        <v>1</v>
      </c>
      <c r="P23">
        <v>4.1371238826400001</v>
      </c>
      <c r="Q23">
        <v>0.40740740739583359</v>
      </c>
      <c r="R23">
        <v>1.6854949151017473</v>
      </c>
      <c r="S23">
        <v>1.4379671535470411</v>
      </c>
      <c r="T23">
        <v>-1.1986397115212766</v>
      </c>
    </row>
    <row r="24" spans="1:20" x14ac:dyDescent="0.35">
      <c r="A24">
        <v>1276</v>
      </c>
      <c r="B24">
        <v>1</v>
      </c>
      <c r="C24">
        <f t="shared" si="0"/>
        <v>-3.4411946393599999</v>
      </c>
      <c r="D24">
        <v>-3.8009304749999999</v>
      </c>
      <c r="E24">
        <f t="shared" si="1"/>
        <v>-3.5925925926041664</v>
      </c>
      <c r="F24">
        <v>0</v>
      </c>
      <c r="G24">
        <f t="shared" si="2"/>
        <v>12.362810371073902</v>
      </c>
      <c r="H24" s="2">
        <v>0.32060492783621936</v>
      </c>
      <c r="I24" s="2">
        <v>-0.28755226582127658</v>
      </c>
      <c r="L24">
        <v>4</v>
      </c>
      <c r="M24">
        <v>1</v>
      </c>
      <c r="O24">
        <v>1</v>
      </c>
      <c r="P24">
        <v>-0.64608949735999999</v>
      </c>
      <c r="Q24">
        <v>-1.5925925926041664</v>
      </c>
      <c r="R24">
        <v>1.028957347654885</v>
      </c>
      <c r="S24">
        <v>-0.94431027628745823</v>
      </c>
      <c r="T24">
        <v>-0.51461862882127662</v>
      </c>
    </row>
    <row r="25" spans="1:20" x14ac:dyDescent="0.35">
      <c r="A25">
        <v>1282</v>
      </c>
      <c r="B25">
        <v>1</v>
      </c>
      <c r="C25">
        <f t="shared" si="0"/>
        <v>4.1371238826400001</v>
      </c>
      <c r="D25">
        <v>3.7773880470000001</v>
      </c>
      <c r="E25">
        <f t="shared" si="1"/>
        <v>0.40740740739583359</v>
      </c>
      <c r="F25">
        <v>4</v>
      </c>
      <c r="G25">
        <f t="shared" si="2"/>
        <v>1.6854949151017473</v>
      </c>
      <c r="H25" s="2">
        <v>1.4379671535470411</v>
      </c>
      <c r="I25" s="2">
        <v>-1.1986397115212766</v>
      </c>
      <c r="L25">
        <v>5</v>
      </c>
      <c r="M25">
        <v>4</v>
      </c>
      <c r="O25">
        <v>1</v>
      </c>
      <c r="P25">
        <v>-3.2247533993599999</v>
      </c>
      <c r="Q25">
        <v>-2.5925925926041664</v>
      </c>
      <c r="R25">
        <v>8.3604717761558405</v>
      </c>
      <c r="S25">
        <v>-0.64582707757819036</v>
      </c>
      <c r="T25">
        <v>-0.49991624712127658</v>
      </c>
    </row>
    <row r="26" spans="1:20" x14ac:dyDescent="0.35">
      <c r="A26">
        <v>1286</v>
      </c>
      <c r="B26">
        <v>1</v>
      </c>
      <c r="C26">
        <f t="shared" si="0"/>
        <v>-0.64608949735999999</v>
      </c>
      <c r="D26">
        <v>-1.005825333</v>
      </c>
      <c r="E26">
        <f t="shared" si="1"/>
        <v>-1.5925925926041664</v>
      </c>
      <c r="F26">
        <v>2</v>
      </c>
      <c r="G26">
        <f t="shared" si="2"/>
        <v>1.028957347654885</v>
      </c>
      <c r="H26" s="2">
        <v>-0.94431027628745823</v>
      </c>
      <c r="I26" s="2">
        <v>-0.51461862882127662</v>
      </c>
      <c r="L26">
        <v>6</v>
      </c>
      <c r="M26">
        <v>1</v>
      </c>
      <c r="O26">
        <v>1</v>
      </c>
      <c r="P26">
        <v>-3.00831215936</v>
      </c>
      <c r="Q26">
        <v>1.4074074073958336</v>
      </c>
      <c r="R26">
        <v>-4.2339208168422191</v>
      </c>
      <c r="S26">
        <v>-0.6983164788229671</v>
      </c>
      <c r="T26">
        <v>1.0140538601787235</v>
      </c>
    </row>
    <row r="27" spans="1:20" x14ac:dyDescent="0.35">
      <c r="A27">
        <v>1294</v>
      </c>
      <c r="B27">
        <v>1</v>
      </c>
      <c r="C27">
        <f t="shared" si="0"/>
        <v>-3.2247533993599999</v>
      </c>
      <c r="D27">
        <v>-3.5844892349999999</v>
      </c>
      <c r="E27">
        <f t="shared" si="1"/>
        <v>-2.5925925926041664</v>
      </c>
      <c r="F27">
        <v>1</v>
      </c>
      <c r="G27">
        <f t="shared" si="2"/>
        <v>8.3604717761558405</v>
      </c>
      <c r="H27" s="2">
        <v>-0.64582707757819036</v>
      </c>
      <c r="I27" s="2">
        <v>-0.49991624712127658</v>
      </c>
      <c r="L27">
        <v>5</v>
      </c>
      <c r="M27">
        <v>5</v>
      </c>
      <c r="O27">
        <v>1</v>
      </c>
      <c r="P27">
        <v>11.341327975640001</v>
      </c>
      <c r="Q27">
        <v>2.4074074073958336</v>
      </c>
      <c r="R27">
        <v>27.303196978261333</v>
      </c>
      <c r="S27">
        <v>0.44699188213099111</v>
      </c>
      <c r="T27">
        <v>-0.48471153962127655</v>
      </c>
    </row>
    <row r="28" spans="1:20" x14ac:dyDescent="0.35">
      <c r="A28">
        <v>1301</v>
      </c>
      <c r="B28">
        <v>1</v>
      </c>
      <c r="C28">
        <f t="shared" si="0"/>
        <v>-3.00831215936</v>
      </c>
      <c r="D28">
        <v>-3.368047995</v>
      </c>
      <c r="E28">
        <f t="shared" si="1"/>
        <v>1.4074074073958336</v>
      </c>
      <c r="F28">
        <v>5</v>
      </c>
      <c r="G28">
        <f t="shared" si="2"/>
        <v>-4.2339208168422191</v>
      </c>
      <c r="H28" s="2">
        <v>-0.6983164788229671</v>
      </c>
      <c r="I28" s="2">
        <v>1.0140538601787235</v>
      </c>
      <c r="L28">
        <v>6</v>
      </c>
      <c r="M28">
        <v>-4</v>
      </c>
      <c r="O28">
        <v>1</v>
      </c>
      <c r="P28" s="3">
        <v>-0.86253073735999997</v>
      </c>
      <c r="Q28" s="3">
        <v>7.4074074073958336</v>
      </c>
      <c r="R28" s="3">
        <v>-6.3891165730270538</v>
      </c>
      <c r="S28" s="3">
        <v>3.6248162269834412E-2</v>
      </c>
      <c r="T28" s="3">
        <v>-0.30389637612127662</v>
      </c>
    </row>
    <row r="29" spans="1:20" x14ac:dyDescent="0.35">
      <c r="A29">
        <v>1302</v>
      </c>
      <c r="B29">
        <v>1</v>
      </c>
      <c r="C29">
        <f t="shared" si="0"/>
        <v>11.341327975640001</v>
      </c>
      <c r="D29">
        <v>10.98159214</v>
      </c>
      <c r="E29">
        <f t="shared" si="1"/>
        <v>2.4074074073958336</v>
      </c>
      <c r="F29">
        <v>6</v>
      </c>
      <c r="G29">
        <f t="shared" si="2"/>
        <v>27.303196978261333</v>
      </c>
      <c r="H29" s="2">
        <v>0.44699188213099111</v>
      </c>
      <c r="I29" s="2">
        <v>-0.48471153962127655</v>
      </c>
      <c r="L29">
        <v>7</v>
      </c>
      <c r="M29">
        <v>10</v>
      </c>
      <c r="O29">
        <v>1</v>
      </c>
      <c r="P29">
        <v>1.7749012206400001</v>
      </c>
      <c r="Q29">
        <v>-1.5925925926041664</v>
      </c>
      <c r="R29">
        <v>-2.8266945365953573</v>
      </c>
      <c r="S29">
        <v>-0.8347431927975737</v>
      </c>
      <c r="T29">
        <v>1.3757279197787236</v>
      </c>
    </row>
    <row r="30" spans="1:20" s="3" customFormat="1" x14ac:dyDescent="0.35">
      <c r="A30" s="3">
        <v>1303</v>
      </c>
      <c r="B30">
        <v>1</v>
      </c>
      <c r="C30">
        <f t="shared" si="0"/>
        <v>-0.86253073735999997</v>
      </c>
      <c r="D30" s="3">
        <v>-1.222266573</v>
      </c>
      <c r="E30">
        <f t="shared" si="1"/>
        <v>7.4074074073958336</v>
      </c>
      <c r="F30">
        <v>11</v>
      </c>
      <c r="G30">
        <f t="shared" si="2"/>
        <v>-6.3891165730270538</v>
      </c>
      <c r="H30" s="4">
        <v>3.6248162269834412E-2</v>
      </c>
      <c r="I30" s="4">
        <v>-0.30389637612127662</v>
      </c>
      <c r="L30" s="3">
        <v>6</v>
      </c>
      <c r="O30">
        <v>1</v>
      </c>
      <c r="P30">
        <v>3.3301269766399999</v>
      </c>
      <c r="Q30">
        <v>-3.5925925926041664</v>
      </c>
      <c r="R30">
        <v>-11.963789508708171</v>
      </c>
      <c r="S30">
        <v>-9.1808325700411586E-2</v>
      </c>
      <c r="T30">
        <v>-0.67428157422127655</v>
      </c>
    </row>
    <row r="31" spans="1:20" x14ac:dyDescent="0.35">
      <c r="A31">
        <v>3116</v>
      </c>
      <c r="B31">
        <v>1</v>
      </c>
      <c r="C31">
        <f t="shared" si="0"/>
        <v>1.7749012206400001</v>
      </c>
      <c r="D31">
        <v>1.4151653850000001</v>
      </c>
      <c r="E31">
        <f t="shared" si="1"/>
        <v>-1.5925925926041664</v>
      </c>
      <c r="F31">
        <v>2</v>
      </c>
      <c r="G31">
        <f t="shared" si="2"/>
        <v>-2.8266945365953573</v>
      </c>
      <c r="H31" s="2">
        <v>-0.8347431927975737</v>
      </c>
      <c r="I31" s="2">
        <v>1.3757279197787236</v>
      </c>
      <c r="L31">
        <v>6</v>
      </c>
      <c r="M31">
        <v>5</v>
      </c>
      <c r="O31">
        <v>1</v>
      </c>
      <c r="P31">
        <v>7.73922593064</v>
      </c>
      <c r="Q31">
        <v>-0.59259259260416641</v>
      </c>
      <c r="R31">
        <v>-4.5862079589873499</v>
      </c>
      <c r="S31">
        <v>-1.0763371789682721</v>
      </c>
      <c r="T31">
        <v>1.9839610489787236</v>
      </c>
    </row>
    <row r="32" spans="1:20" x14ac:dyDescent="0.35">
      <c r="A32">
        <v>3122</v>
      </c>
      <c r="B32">
        <v>1</v>
      </c>
      <c r="C32">
        <f t="shared" si="0"/>
        <v>3.3301269766399999</v>
      </c>
      <c r="D32">
        <v>2.9703911409999999</v>
      </c>
      <c r="E32">
        <f t="shared" si="1"/>
        <v>-3.5925925926041664</v>
      </c>
      <c r="F32">
        <v>0</v>
      </c>
      <c r="G32">
        <f t="shared" si="2"/>
        <v>-11.963789508708171</v>
      </c>
      <c r="H32" s="2">
        <v>-9.1808325700411586E-2</v>
      </c>
      <c r="I32" s="2">
        <v>-0.67428157422127655</v>
      </c>
      <c r="L32">
        <v>6</v>
      </c>
      <c r="M32">
        <v>4</v>
      </c>
      <c r="O32">
        <v>1</v>
      </c>
      <c r="P32">
        <v>-2.0436420683600001</v>
      </c>
      <c r="Q32">
        <v>1.9629629633958334</v>
      </c>
      <c r="R32">
        <v>-4.0115936906283363</v>
      </c>
      <c r="S32">
        <v>0.9600162950835005</v>
      </c>
      <c r="T32">
        <v>-8.8369398521276593E-2</v>
      </c>
    </row>
    <row r="33" spans="1:20" x14ac:dyDescent="0.35">
      <c r="A33">
        <v>3125</v>
      </c>
      <c r="B33">
        <v>1</v>
      </c>
      <c r="C33">
        <f t="shared" si="0"/>
        <v>7.73922593064</v>
      </c>
      <c r="D33">
        <v>7.3794900950000004</v>
      </c>
      <c r="E33">
        <f t="shared" si="1"/>
        <v>-0.59259259260416641</v>
      </c>
      <c r="F33">
        <v>3</v>
      </c>
      <c r="G33">
        <f t="shared" si="2"/>
        <v>-4.5862079589873499</v>
      </c>
      <c r="H33" s="2">
        <v>-1.0763371789682721</v>
      </c>
      <c r="I33" s="2">
        <v>1.9839610489787236</v>
      </c>
      <c r="L33">
        <v>5</v>
      </c>
      <c r="M33">
        <v>10</v>
      </c>
      <c r="O33">
        <v>1</v>
      </c>
      <c r="P33">
        <v>-0.86253073735999997</v>
      </c>
      <c r="Q33">
        <v>4.4074074073958336</v>
      </c>
      <c r="R33">
        <v>-3.8015243609470541</v>
      </c>
      <c r="S33">
        <v>-1.2710093677658094</v>
      </c>
      <c r="T33">
        <v>9.7603290878723409E-2</v>
      </c>
    </row>
    <row r="34" spans="1:20" x14ac:dyDescent="0.35">
      <c r="A34">
        <v>3140</v>
      </c>
      <c r="B34">
        <v>1</v>
      </c>
      <c r="C34">
        <f t="shared" si="0"/>
        <v>-2.0436420683600001</v>
      </c>
      <c r="D34">
        <v>-2.4033779040000001</v>
      </c>
      <c r="E34">
        <f t="shared" si="1"/>
        <v>1.9629629633958334</v>
      </c>
      <c r="F34">
        <v>5.5555555559999998</v>
      </c>
      <c r="G34">
        <f t="shared" si="2"/>
        <v>-4.0115936906283363</v>
      </c>
      <c r="H34" s="2">
        <v>0.9600162950835005</v>
      </c>
      <c r="I34" s="2">
        <v>-8.8369398521276593E-2</v>
      </c>
      <c r="L34">
        <v>7</v>
      </c>
      <c r="M34">
        <v>6</v>
      </c>
      <c r="O34">
        <v>1</v>
      </c>
      <c r="P34">
        <v>4.9441207886399994</v>
      </c>
      <c r="Q34">
        <v>1.4074074073958336</v>
      </c>
      <c r="R34">
        <v>6.9583922209916658</v>
      </c>
      <c r="S34">
        <v>-1.3777002831816432</v>
      </c>
      <c r="T34">
        <v>2.1637944239787235</v>
      </c>
    </row>
    <row r="35" spans="1:20" x14ac:dyDescent="0.35">
      <c r="A35">
        <v>3143</v>
      </c>
      <c r="B35">
        <v>1</v>
      </c>
      <c r="C35">
        <f t="shared" si="0"/>
        <v>-0.86253073735999997</v>
      </c>
      <c r="D35">
        <v>-1.222266573</v>
      </c>
      <c r="E35">
        <f t="shared" si="1"/>
        <v>4.4074074073958336</v>
      </c>
      <c r="F35">
        <v>8</v>
      </c>
      <c r="G35">
        <f t="shared" si="2"/>
        <v>-3.8015243609470541</v>
      </c>
      <c r="H35" s="2">
        <v>-1.2710093677658094</v>
      </c>
      <c r="I35" s="2">
        <v>9.7603290878723409E-2</v>
      </c>
      <c r="L35">
        <v>4</v>
      </c>
      <c r="M35">
        <v>1</v>
      </c>
      <c r="O35">
        <v>1</v>
      </c>
      <c r="P35">
        <v>-5.2128616363599996</v>
      </c>
      <c r="Q35">
        <v>-1.5925925926041664</v>
      </c>
      <c r="R35">
        <v>8.3019648283373684</v>
      </c>
      <c r="S35">
        <v>0.2709684697503576</v>
      </c>
      <c r="T35">
        <v>-0.18506929502127659</v>
      </c>
    </row>
    <row r="36" spans="1:20" x14ac:dyDescent="0.35">
      <c r="A36">
        <v>3152</v>
      </c>
      <c r="B36">
        <v>1</v>
      </c>
      <c r="C36">
        <f t="shared" si="0"/>
        <v>4.9441207886399994</v>
      </c>
      <c r="D36">
        <v>4.5843849529999998</v>
      </c>
      <c r="E36">
        <f t="shared" si="1"/>
        <v>1.4074074073958336</v>
      </c>
      <c r="F36">
        <v>5</v>
      </c>
      <c r="G36">
        <f t="shared" si="2"/>
        <v>6.9583922209916658</v>
      </c>
      <c r="H36" s="2">
        <v>-1.3777002831816432</v>
      </c>
      <c r="I36" s="2">
        <v>2.1637944239787235</v>
      </c>
      <c r="L36">
        <v>6</v>
      </c>
      <c r="M36">
        <v>2</v>
      </c>
      <c r="O36">
        <v>1</v>
      </c>
      <c r="P36">
        <v>-7.2597379283599999</v>
      </c>
      <c r="Q36">
        <v>-3.5925925926041664</v>
      </c>
      <c r="R36">
        <v>26.081280705673652</v>
      </c>
      <c r="S36">
        <v>1.2174135892695541</v>
      </c>
      <c r="T36">
        <v>-1.1477338732212765</v>
      </c>
    </row>
    <row r="37" spans="1:20" x14ac:dyDescent="0.35">
      <c r="A37">
        <v>3166</v>
      </c>
      <c r="B37">
        <v>1</v>
      </c>
      <c r="C37">
        <f t="shared" si="0"/>
        <v>-5.2128616363599996</v>
      </c>
      <c r="D37">
        <v>-5.572597472</v>
      </c>
      <c r="E37">
        <f t="shared" si="1"/>
        <v>-1.5925925926041664</v>
      </c>
      <c r="F37">
        <v>2</v>
      </c>
      <c r="G37">
        <f t="shared" si="2"/>
        <v>8.3019648283373684</v>
      </c>
      <c r="H37" s="2">
        <v>0.2709684697503576</v>
      </c>
      <c r="I37" s="2">
        <v>-0.18506929502127659</v>
      </c>
      <c r="L37">
        <v>4</v>
      </c>
      <c r="M37">
        <v>4</v>
      </c>
      <c r="O37">
        <v>1</v>
      </c>
      <c r="P37">
        <v>4.5700063626399992</v>
      </c>
      <c r="Q37">
        <v>-2.5925925926041664</v>
      </c>
      <c r="R37">
        <v>-11.848164643934371</v>
      </c>
      <c r="S37">
        <v>0.18444103066618778</v>
      </c>
      <c r="T37">
        <v>-1.0548010052212764</v>
      </c>
    </row>
    <row r="38" spans="1:20" s="3" customFormat="1" x14ac:dyDescent="0.35">
      <c r="A38" s="3">
        <v>3167</v>
      </c>
      <c r="B38">
        <v>1</v>
      </c>
      <c r="C38">
        <f t="shared" si="0"/>
        <v>-3.2247533993599999</v>
      </c>
      <c r="D38" s="3">
        <v>-3.5844892349999999</v>
      </c>
      <c r="E38">
        <f t="shared" si="1"/>
        <v>-2.5925925926041664</v>
      </c>
      <c r="F38">
        <v>1</v>
      </c>
      <c r="G38">
        <f t="shared" si="2"/>
        <v>8.3604717761558405</v>
      </c>
      <c r="H38" s="4"/>
      <c r="I38" s="4"/>
      <c r="L38" s="3">
        <v>4</v>
      </c>
      <c r="M38" s="3">
        <v>3</v>
      </c>
      <c r="O38">
        <v>1</v>
      </c>
      <c r="P38">
        <v>-4.4156114873599996</v>
      </c>
      <c r="Q38">
        <v>1.4074074073958336</v>
      </c>
      <c r="R38">
        <v>-6.2145643154925976</v>
      </c>
      <c r="S38">
        <v>0.36871947816521339</v>
      </c>
      <c r="T38">
        <v>0.67249401877872339</v>
      </c>
    </row>
    <row r="39" spans="1:20" x14ac:dyDescent="0.35">
      <c r="A39">
        <v>3170</v>
      </c>
      <c r="B39">
        <v>1</v>
      </c>
      <c r="C39">
        <f t="shared" si="0"/>
        <v>-7.2597379283599999</v>
      </c>
      <c r="D39">
        <v>-7.6194737640000003</v>
      </c>
      <c r="E39">
        <f t="shared" si="1"/>
        <v>-3.5925925926041664</v>
      </c>
      <c r="F39">
        <v>0</v>
      </c>
      <c r="G39">
        <f t="shared" si="2"/>
        <v>26.081280705673652</v>
      </c>
      <c r="H39" s="2">
        <v>1.2174135892695541</v>
      </c>
      <c r="I39" s="2">
        <v>-1.1477338732212765</v>
      </c>
      <c r="L39">
        <v>7</v>
      </c>
      <c r="M39">
        <v>2</v>
      </c>
      <c r="O39">
        <v>1</v>
      </c>
      <c r="P39">
        <v>-1.4530864023600001</v>
      </c>
      <c r="Q39">
        <v>-2.5925925926041664</v>
      </c>
      <c r="R39">
        <v>3.7672610431723736</v>
      </c>
      <c r="S39">
        <v>0.76569000842702262</v>
      </c>
      <c r="T39">
        <v>-0.71537554462127662</v>
      </c>
    </row>
    <row r="40" spans="1:20" x14ac:dyDescent="0.35">
      <c r="A40">
        <v>3173</v>
      </c>
      <c r="B40">
        <v>1</v>
      </c>
      <c r="C40">
        <f t="shared" si="0"/>
        <v>4.5700063626399992</v>
      </c>
      <c r="D40">
        <v>4.2102705269999996</v>
      </c>
      <c r="E40">
        <f t="shared" si="1"/>
        <v>-2.5925925926041664</v>
      </c>
      <c r="F40">
        <v>1</v>
      </c>
      <c r="G40">
        <f t="shared" si="2"/>
        <v>-11.848164643934371</v>
      </c>
      <c r="H40" s="2">
        <v>0.18444103066618778</v>
      </c>
      <c r="I40" s="2">
        <v>-1.0548010052212764</v>
      </c>
      <c r="L40">
        <v>3</v>
      </c>
      <c r="M40">
        <v>9</v>
      </c>
      <c r="O40">
        <v>1</v>
      </c>
      <c r="P40">
        <v>4.5700063626399992</v>
      </c>
      <c r="Q40">
        <v>-2.5925925926041664</v>
      </c>
      <c r="R40">
        <v>-11.848164643934371</v>
      </c>
      <c r="S40">
        <v>-0.18080701696621868</v>
      </c>
      <c r="T40">
        <v>-0.12028598512127658</v>
      </c>
    </row>
    <row r="41" spans="1:20" x14ac:dyDescent="0.35">
      <c r="A41">
        <v>3176</v>
      </c>
      <c r="B41">
        <v>1</v>
      </c>
      <c r="C41">
        <f t="shared" si="0"/>
        <v>-4.4156114873599996</v>
      </c>
      <c r="D41">
        <v>-4.7753473230000001</v>
      </c>
      <c r="E41">
        <f t="shared" si="1"/>
        <v>1.4074074073958336</v>
      </c>
      <c r="F41">
        <v>5</v>
      </c>
      <c r="G41">
        <f t="shared" si="2"/>
        <v>-6.2145643154925976</v>
      </c>
      <c r="H41" s="2">
        <v>0.36871947816521339</v>
      </c>
      <c r="I41" s="2">
        <v>0.67249401877872339</v>
      </c>
      <c r="L41">
        <v>5</v>
      </c>
      <c r="M41">
        <v>3</v>
      </c>
      <c r="O41">
        <v>1</v>
      </c>
      <c r="P41">
        <v>0.96790431464000004</v>
      </c>
      <c r="Q41">
        <v>-0.59259259260416641</v>
      </c>
      <c r="R41">
        <v>-0.57357292720527642</v>
      </c>
      <c r="S41">
        <v>0.1410876144466619</v>
      </c>
      <c r="T41">
        <v>-7.5892092221276602E-2</v>
      </c>
    </row>
    <row r="42" spans="1:20" s="7" customFormat="1" x14ac:dyDescent="0.35">
      <c r="A42" s="7">
        <v>3186</v>
      </c>
      <c r="B42" s="7">
        <v>1</v>
      </c>
      <c r="C42">
        <f t="shared" si="0"/>
        <v>13.545877455640001</v>
      </c>
      <c r="D42" s="7">
        <v>13.186141620000001</v>
      </c>
      <c r="E42">
        <f t="shared" si="1"/>
        <v>-1.5925925926041664</v>
      </c>
      <c r="F42" s="7">
        <v>2</v>
      </c>
      <c r="G42">
        <f t="shared" si="2"/>
        <v>-21.57306409617604</v>
      </c>
      <c r="H42" s="8"/>
      <c r="I42" s="8"/>
      <c r="L42" s="7">
        <v>5</v>
      </c>
      <c r="M42" s="7">
        <v>6</v>
      </c>
      <c r="O42">
        <v>1</v>
      </c>
      <c r="P42">
        <v>-5.4293028763599995</v>
      </c>
      <c r="Q42">
        <v>-3.5925925926041664</v>
      </c>
      <c r="R42">
        <v>19.505273296615428</v>
      </c>
      <c r="S42">
        <v>0.66213187544906205</v>
      </c>
      <c r="T42">
        <v>-0.36357738502127662</v>
      </c>
    </row>
    <row r="43" spans="1:20" x14ac:dyDescent="0.35">
      <c r="A43">
        <v>3189</v>
      </c>
      <c r="B43">
        <v>1</v>
      </c>
      <c r="C43">
        <f t="shared" si="0"/>
        <v>-1.4530864023600001</v>
      </c>
      <c r="D43">
        <v>-1.8128222380000001</v>
      </c>
      <c r="E43">
        <f t="shared" si="1"/>
        <v>-2.5925925926041664</v>
      </c>
      <c r="F43">
        <v>1</v>
      </c>
      <c r="G43">
        <f t="shared" si="2"/>
        <v>3.7672610431723736</v>
      </c>
      <c r="H43" s="2">
        <v>0.76569000842702262</v>
      </c>
      <c r="I43" s="2">
        <v>-0.71537554462127662</v>
      </c>
      <c r="L43">
        <v>4</v>
      </c>
      <c r="M43">
        <v>2</v>
      </c>
      <c r="O43">
        <v>1</v>
      </c>
      <c r="P43">
        <v>-2.26008330836</v>
      </c>
      <c r="Q43">
        <v>2.4074074073958336</v>
      </c>
      <c r="R43">
        <v>-5.4409412978775462</v>
      </c>
      <c r="S43">
        <v>-0.22171934684609246</v>
      </c>
      <c r="T43">
        <v>-0.25257641682127657</v>
      </c>
    </row>
    <row r="44" spans="1:20" x14ac:dyDescent="0.35">
      <c r="A44">
        <v>3190</v>
      </c>
      <c r="B44">
        <v>1</v>
      </c>
      <c r="C44">
        <f t="shared" si="0"/>
        <v>4.5700063626399992</v>
      </c>
      <c r="D44">
        <v>4.2102705269999996</v>
      </c>
      <c r="E44">
        <f t="shared" si="1"/>
        <v>-2.5925925926041664</v>
      </c>
      <c r="F44">
        <v>1</v>
      </c>
      <c r="G44">
        <f t="shared" si="2"/>
        <v>-11.848164643934371</v>
      </c>
      <c r="H44" s="2">
        <v>-0.18080701696621868</v>
      </c>
      <c r="I44" s="2">
        <v>-0.12028598512127658</v>
      </c>
      <c r="L44">
        <v>3</v>
      </c>
      <c r="M44">
        <v>1</v>
      </c>
      <c r="O44">
        <v>1</v>
      </c>
      <c r="P44">
        <v>2.9560125516400002</v>
      </c>
      <c r="Q44">
        <v>-2.5925925926041664</v>
      </c>
      <c r="R44">
        <v>-7.6637362450268052</v>
      </c>
      <c r="S44">
        <v>-1.8580075492731607</v>
      </c>
      <c r="T44">
        <v>0.33212402957872339</v>
      </c>
    </row>
    <row r="45" spans="1:20" x14ac:dyDescent="0.35">
      <c r="A45">
        <v>3199</v>
      </c>
      <c r="B45">
        <v>1</v>
      </c>
      <c r="C45">
        <f t="shared" si="0"/>
        <v>0.96790431464000004</v>
      </c>
      <c r="D45">
        <v>0.60816847900000004</v>
      </c>
      <c r="E45">
        <f t="shared" si="1"/>
        <v>-0.59259259260416641</v>
      </c>
      <c r="F45">
        <v>3</v>
      </c>
      <c r="G45">
        <f t="shared" si="2"/>
        <v>-0.57357292720527642</v>
      </c>
      <c r="H45" s="2">
        <v>0.1410876144466619</v>
      </c>
      <c r="I45" s="2">
        <v>-7.5892092221276602E-2</v>
      </c>
      <c r="L45">
        <v>4</v>
      </c>
      <c r="M45">
        <v>0</v>
      </c>
      <c r="O45">
        <v>1</v>
      </c>
      <c r="P45">
        <v>-5.2128616363599996</v>
      </c>
      <c r="Q45">
        <v>-3.5925925926041664</v>
      </c>
      <c r="R45">
        <v>18.727688101057367</v>
      </c>
      <c r="S45">
        <v>1.3137684255073057</v>
      </c>
      <c r="T45">
        <v>-1.6227123255212765</v>
      </c>
    </row>
    <row r="46" spans="1:20" x14ac:dyDescent="0.35">
      <c r="A46">
        <v>3200</v>
      </c>
      <c r="B46">
        <v>1</v>
      </c>
      <c r="C46">
        <f t="shared" si="0"/>
        <v>-5.4293028763599995</v>
      </c>
      <c r="D46">
        <v>-5.789038712</v>
      </c>
      <c r="E46">
        <f t="shared" si="1"/>
        <v>-3.5925925926041664</v>
      </c>
      <c r="F46">
        <v>0</v>
      </c>
      <c r="G46">
        <f t="shared" si="2"/>
        <v>19.505273296615428</v>
      </c>
      <c r="H46" s="2">
        <v>0.66213187544906205</v>
      </c>
      <c r="I46" s="2">
        <v>-0.36357738502127662</v>
      </c>
      <c r="L46">
        <v>6</v>
      </c>
      <c r="M46">
        <v>4</v>
      </c>
      <c r="O46">
        <v>1</v>
      </c>
      <c r="P46">
        <v>-0.86253073735999997</v>
      </c>
      <c r="Q46">
        <v>1.4074074073958336</v>
      </c>
      <c r="R46">
        <v>-1.2139321488670543</v>
      </c>
      <c r="S46">
        <v>-1.8575064756691331</v>
      </c>
      <c r="T46">
        <v>1.0686334397787236</v>
      </c>
    </row>
    <row r="47" spans="1:20" x14ac:dyDescent="0.35">
      <c r="A47">
        <v>3206</v>
      </c>
      <c r="B47">
        <v>1</v>
      </c>
      <c r="C47">
        <f t="shared" si="0"/>
        <v>-2.26008330836</v>
      </c>
      <c r="D47">
        <v>-2.619819144</v>
      </c>
      <c r="E47">
        <f t="shared" si="1"/>
        <v>2.4074074073958336</v>
      </c>
      <c r="F47">
        <v>6</v>
      </c>
      <c r="G47">
        <f t="shared" si="2"/>
        <v>-5.4409412978775462</v>
      </c>
      <c r="H47" s="2">
        <v>-0.22171934684609246</v>
      </c>
      <c r="I47" s="2">
        <v>-0.25257641682127657</v>
      </c>
      <c r="L47">
        <v>4</v>
      </c>
      <c r="M47">
        <v>1</v>
      </c>
    </row>
    <row r="48" spans="1:20" x14ac:dyDescent="0.35">
      <c r="A48">
        <v>3210</v>
      </c>
      <c r="B48">
        <v>1</v>
      </c>
      <c r="C48">
        <f t="shared" si="0"/>
        <v>2.9560125516400002</v>
      </c>
      <c r="D48">
        <v>2.5962767160000002</v>
      </c>
      <c r="E48">
        <f t="shared" si="1"/>
        <v>-2.5925925926041664</v>
      </c>
      <c r="F48">
        <v>1</v>
      </c>
      <c r="G48">
        <f t="shared" si="2"/>
        <v>-7.6637362450268052</v>
      </c>
      <c r="H48" s="2">
        <v>-1.8580075492731607</v>
      </c>
      <c r="I48" s="2">
        <v>0.33212402957872339</v>
      </c>
      <c r="L48">
        <v>2</v>
      </c>
      <c r="M48">
        <v>9</v>
      </c>
    </row>
    <row r="49" spans="1:20" x14ac:dyDescent="0.35">
      <c r="A49">
        <v>3212</v>
      </c>
      <c r="B49">
        <v>1</v>
      </c>
      <c r="C49">
        <f t="shared" si="0"/>
        <v>-5.2128616363599996</v>
      </c>
      <c r="D49">
        <v>-5.572597472</v>
      </c>
      <c r="E49">
        <f t="shared" si="1"/>
        <v>-3.5925925926041664</v>
      </c>
      <c r="F49">
        <v>0</v>
      </c>
      <c r="G49">
        <f t="shared" si="2"/>
        <v>18.727688101057367</v>
      </c>
      <c r="H49" s="2">
        <v>1.3137684255073057</v>
      </c>
      <c r="I49" s="2">
        <v>-1.6227123255212765</v>
      </c>
      <c r="L49">
        <v>4</v>
      </c>
      <c r="M49">
        <v>5</v>
      </c>
    </row>
    <row r="50" spans="1:20" x14ac:dyDescent="0.35">
      <c r="A50">
        <v>3218</v>
      </c>
      <c r="B50">
        <v>1</v>
      </c>
      <c r="C50">
        <f t="shared" si="0"/>
        <v>-0.86253073735999997</v>
      </c>
      <c r="D50">
        <v>-1.222266573</v>
      </c>
      <c r="E50">
        <f t="shared" si="1"/>
        <v>1.4074074073958336</v>
      </c>
      <c r="F50">
        <v>5</v>
      </c>
      <c r="G50">
        <f t="shared" si="2"/>
        <v>-1.2139321488670543</v>
      </c>
      <c r="H50" s="2">
        <v>-1.8575064756691331</v>
      </c>
      <c r="I50" s="2">
        <v>1.0686334397787236</v>
      </c>
      <c r="L50">
        <v>3</v>
      </c>
      <c r="M50">
        <v>0</v>
      </c>
    </row>
    <row r="51" spans="1:20" s="3" customFormat="1" x14ac:dyDescent="0.35">
      <c r="A51" s="3">
        <v>3220</v>
      </c>
      <c r="B51">
        <v>1</v>
      </c>
      <c r="C51">
        <f t="shared" si="0"/>
        <v>0.75146307463999995</v>
      </c>
      <c r="D51" s="3">
        <v>0.391727239</v>
      </c>
      <c r="E51">
        <f t="shared" si="1"/>
        <v>1.4074074073958336</v>
      </c>
      <c r="F51">
        <v>5</v>
      </c>
      <c r="G51">
        <f t="shared" si="2"/>
        <v>1.057614697632784</v>
      </c>
      <c r="L51" s="3">
        <v>5</v>
      </c>
      <c r="O51"/>
      <c r="P51"/>
      <c r="Q51"/>
      <c r="R51"/>
      <c r="S51"/>
      <c r="T51"/>
    </row>
    <row r="53" spans="1:20" x14ac:dyDescent="0.35">
      <c r="D53">
        <f>AVERAGE(D2:D51)</f>
        <v>-0.35973583564</v>
      </c>
      <c r="F53">
        <f>AVERAGE(F2:F51)</f>
        <v>3.5925925926041664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FB9E7264F0B7479D070F29BE21DABA" ma:contentTypeVersion="13" ma:contentTypeDescription="Create a new document." ma:contentTypeScope="" ma:versionID="3b5874dc9bec49e09b03d56a1dd93270">
  <xsd:schema xmlns:xsd="http://www.w3.org/2001/XMLSchema" xmlns:xs="http://www.w3.org/2001/XMLSchema" xmlns:p="http://schemas.microsoft.com/office/2006/metadata/properties" xmlns:ns3="13dce3e4-8f04-49d3-ac70-9f0cfb8dd4a1" xmlns:ns4="a083f1e0-3beb-467e-be8b-5fa287a5ae04" targetNamespace="http://schemas.microsoft.com/office/2006/metadata/properties" ma:root="true" ma:fieldsID="a2bd1bf2550881a43bec53d44028b74b" ns3:_="" ns4:_="">
    <xsd:import namespace="13dce3e4-8f04-49d3-ac70-9f0cfb8dd4a1"/>
    <xsd:import namespace="a083f1e0-3beb-467e-be8b-5fa287a5ae0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dce3e4-8f04-49d3-ac70-9f0cfb8dd4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83f1e0-3beb-467e-be8b-5fa287a5ae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A5912D-A970-498B-92E2-E01A6FC2B7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dce3e4-8f04-49d3-ac70-9f0cfb8dd4a1"/>
    <ds:schemaRef ds:uri="a083f1e0-3beb-467e-be8b-5fa287a5ae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47D398-9DB2-404C-8D9B-8221FC5613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739B84-B53F-41B4-8957-DF17F0BEBD0B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13dce3e4-8f04-49d3-ac70-9f0cfb8dd4a1"/>
    <ds:schemaRef ds:uri="http://purl.org/dc/dcmitype/"/>
    <ds:schemaRef ds:uri="http://schemas.openxmlformats.org/package/2006/metadata/core-properties"/>
    <ds:schemaRef ds:uri="http://purl.org/dc/elements/1.1/"/>
    <ds:schemaRef ds:uri="a083f1e0-3beb-467e-be8b-5fa287a5ae04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FullSharedRewardData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 Zaff</dc:creator>
  <cp:lastModifiedBy>Ori Zaff</cp:lastModifiedBy>
  <dcterms:created xsi:type="dcterms:W3CDTF">2022-05-05T19:38:32Z</dcterms:created>
  <dcterms:modified xsi:type="dcterms:W3CDTF">2022-05-05T19:41:13Z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0x01010073FB9E7264F0B7479D070F29BE21DABA</vt:lpwstr>
  </property>
</Properties>
</file>