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520" windowHeight="15600" tabRatio="500" activeTab="3"/>
  </bookViews>
  <sheets>
    <sheet name="v01" sheetId="1" r:id="rId1"/>
    <sheet name="v02" sheetId="2" r:id="rId2"/>
    <sheet name="v03" sheetId="3" r:id="rId3"/>
    <sheet name="stim pilo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4" l="1"/>
  <c r="J8" i="4"/>
  <c r="I7" i="4"/>
  <c r="J7" i="4"/>
  <c r="D16" i="4"/>
  <c r="D20" i="4"/>
  <c r="E20" i="4"/>
  <c r="F20" i="4"/>
  <c r="F16" i="4"/>
  <c r="E16" i="4"/>
  <c r="L14" i="3"/>
  <c r="G23" i="3"/>
  <c r="G27" i="3"/>
  <c r="H27" i="3"/>
  <c r="I27" i="3"/>
  <c r="I23" i="3"/>
  <c r="H23" i="3"/>
  <c r="L15" i="3"/>
  <c r="L14" i="2"/>
  <c r="L15" i="2"/>
  <c r="G23" i="2"/>
  <c r="G27" i="2"/>
  <c r="H27" i="2"/>
  <c r="I27" i="2"/>
  <c r="I23" i="2"/>
  <c r="H23" i="2"/>
</calcChain>
</file>

<file path=xl/sharedStrings.xml><?xml version="1.0" encoding="utf-8"?>
<sst xmlns="http://schemas.openxmlformats.org/spreadsheetml/2006/main" count="445" uniqueCount="87">
  <si>
    <t>win</t>
  </si>
  <si>
    <t>loss</t>
  </si>
  <si>
    <t>partner</t>
  </si>
  <si>
    <t>trialtype01</t>
  </si>
  <si>
    <t>trialtype02</t>
  </si>
  <si>
    <t>trialtype03</t>
  </si>
  <si>
    <t>trialtype04</t>
  </si>
  <si>
    <t>trialtype05</t>
  </si>
  <si>
    <t>trialtype06</t>
  </si>
  <si>
    <t>trialtype07</t>
  </si>
  <si>
    <t>trialtype08</t>
  </si>
  <si>
    <t>human</t>
  </si>
  <si>
    <t>SHORT TRIALS (initial losses)</t>
  </si>
  <si>
    <t>LONG TRIALS (initial wins)</t>
  </si>
  <si>
    <t>initial</t>
  </si>
  <si>
    <t>final</t>
  </si>
  <si>
    <t>congruent</t>
  </si>
  <si>
    <t>computer</t>
  </si>
  <si>
    <t>incongruent</t>
  </si>
  <si>
    <t>timing</t>
  </si>
  <si>
    <t>event</t>
  </si>
  <si>
    <t>guess</t>
  </si>
  <si>
    <t>cue</t>
  </si>
  <si>
    <t>jitter</t>
  </si>
  <si>
    <t>4 to 10s</t>
  </si>
  <si>
    <t>1s</t>
  </si>
  <si>
    <t>2s</t>
  </si>
  <si>
    <t>trialtype09</t>
  </si>
  <si>
    <t>null</t>
  </si>
  <si>
    <t>trialtype10</t>
  </si>
  <si>
    <t>jitter/deciding</t>
  </si>
  <si>
    <t>final_out</t>
  </si>
  <si>
    <t>initial_out</t>
  </si>
  <si>
    <t>win1</t>
  </si>
  <si>
    <t>win2</t>
  </si>
  <si>
    <t>win3</t>
  </si>
  <si>
    <t>how to distinguish "you must beat a randomly guessing computer" and the computer partner</t>
  </si>
  <si>
    <t>show outcome of partner choice? Conflates information and affect.</t>
  </si>
  <si>
    <t>catch trials to de-correlate both phases</t>
  </si>
  <si>
    <t>decision</t>
  </si>
  <si>
    <t>affect</t>
  </si>
  <si>
    <t>info</t>
  </si>
  <si>
    <t>fixation3</t>
  </si>
  <si>
    <t>fixation2</t>
  </si>
  <si>
    <t>fixation1</t>
  </si>
  <si>
    <t>avg_trial_dur</t>
  </si>
  <si>
    <t>ntrials</t>
  </si>
  <si>
    <t>run_length</t>
  </si>
  <si>
    <t>minutes</t>
  </si>
  <si>
    <t>seconds</t>
  </si>
  <si>
    <t>multiband?</t>
  </si>
  <si>
    <t>WinLoss</t>
  </si>
  <si>
    <t>HumComp</t>
  </si>
  <si>
    <t>OneTwoThree</t>
  </si>
  <si>
    <t>info (approx)</t>
  </si>
  <si>
    <t>partner (exact)</t>
  </si>
  <si>
    <t>affect (exact)</t>
  </si>
  <si>
    <t>trialtype11</t>
  </si>
  <si>
    <t>trialtype12</t>
  </si>
  <si>
    <t>Regressors</t>
  </si>
  <si>
    <t>R1</t>
  </si>
  <si>
    <t>R2</t>
  </si>
  <si>
    <t>R3</t>
  </si>
  <si>
    <t>info outcome (constant)</t>
  </si>
  <si>
    <t>R4</t>
  </si>
  <si>
    <t>info outcome (parametric by PE)</t>
  </si>
  <si>
    <t>decision phase with duration set to RT parametric by expected value of chosen option)</t>
  </si>
  <si>
    <t>decision phase with duration set to RT (constant)</t>
  </si>
  <si>
    <t>R5</t>
  </si>
  <si>
    <t>"partner choosing" screen with variable duration</t>
  </si>
  <si>
    <t>R6</t>
  </si>
  <si>
    <t>affect outcome (constant)</t>
  </si>
  <si>
    <t>R7</t>
  </si>
  <si>
    <t>affect outcome (parametric by magnitude)</t>
  </si>
  <si>
    <t>trialtype13</t>
  </si>
  <si>
    <t>trialtype14</t>
  </si>
  <si>
    <t>trialtype15</t>
  </si>
  <si>
    <t>trialtype16</t>
  </si>
  <si>
    <t>fixation4</t>
  </si>
  <si>
    <t>min</t>
  </si>
  <si>
    <t>max</t>
  </si>
  <si>
    <t>mean</t>
  </si>
  <si>
    <t>min_InfAff_SOA</t>
  </si>
  <si>
    <t>max_InfAff_SOA</t>
  </si>
  <si>
    <t>with padding</t>
  </si>
  <si>
    <t>onset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</si>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</sst>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9" fillId="0" borderId="0" xfId="0" applyFont="1"/>
    <xf numFmtId="164" fontId="0" fillId="0" borderId="0" xfId="0" applyNumberForma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sqref="A1:XFD1048576"/>
    </sheetView>
  </sheetViews>
  <sheetFormatPr baseColWidth="10" defaultRowHeight="15" x14ac:dyDescent="0"/>
  <cols>
    <col min="6" max="6" width="12.83203125" bestFit="1" customWidth="1"/>
  </cols>
  <sheetData>
    <row r="2" spans="2:11">
      <c r="B2" s="1" t="s">
        <v>12</v>
      </c>
      <c r="H2" s="1" t="s">
        <v>13</v>
      </c>
    </row>
    <row r="4" spans="2:11">
      <c r="C4" s="2" t="s">
        <v>14</v>
      </c>
      <c r="D4" s="2" t="s">
        <v>2</v>
      </c>
      <c r="E4" s="2" t="s">
        <v>15</v>
      </c>
      <c r="I4" s="2" t="s">
        <v>14</v>
      </c>
      <c r="J4" s="2" t="s">
        <v>2</v>
      </c>
      <c r="K4" s="2" t="s">
        <v>15</v>
      </c>
    </row>
    <row r="5" spans="2:11">
      <c r="B5" t="s">
        <v>3</v>
      </c>
      <c r="C5" t="s">
        <v>1</v>
      </c>
      <c r="D5" t="s">
        <v>11</v>
      </c>
      <c r="E5" s="5" t="s">
        <v>28</v>
      </c>
      <c r="H5" t="s">
        <v>7</v>
      </c>
      <c r="I5" t="s">
        <v>0</v>
      </c>
      <c r="J5" t="s">
        <v>11</v>
      </c>
      <c r="K5" t="s">
        <v>16</v>
      </c>
    </row>
    <row r="6" spans="2:11">
      <c r="B6" t="s">
        <v>4</v>
      </c>
      <c r="C6" t="s">
        <v>1</v>
      </c>
      <c r="D6" t="s">
        <v>11</v>
      </c>
      <c r="E6" s="5" t="s">
        <v>28</v>
      </c>
      <c r="H6" t="s">
        <v>8</v>
      </c>
      <c r="I6" t="s">
        <v>0</v>
      </c>
      <c r="J6" t="s">
        <v>11</v>
      </c>
      <c r="K6" t="s">
        <v>18</v>
      </c>
    </row>
    <row r="7" spans="2:11">
      <c r="B7" t="s">
        <v>5</v>
      </c>
      <c r="C7" t="s">
        <v>1</v>
      </c>
      <c r="D7" t="s">
        <v>17</v>
      </c>
      <c r="E7" s="5" t="s">
        <v>28</v>
      </c>
      <c r="H7" t="s">
        <v>9</v>
      </c>
      <c r="I7" t="s">
        <v>0</v>
      </c>
      <c r="J7" t="s">
        <v>17</v>
      </c>
      <c r="K7" t="s">
        <v>16</v>
      </c>
    </row>
    <row r="8" spans="2:11">
      <c r="B8" t="s">
        <v>6</v>
      </c>
      <c r="C8" t="s">
        <v>1</v>
      </c>
      <c r="D8" t="s">
        <v>17</v>
      </c>
      <c r="E8" s="5" t="s">
        <v>28</v>
      </c>
      <c r="H8" t="s">
        <v>10</v>
      </c>
      <c r="I8" t="s">
        <v>0</v>
      </c>
      <c r="J8" t="s">
        <v>17</v>
      </c>
      <c r="K8" t="s">
        <v>18</v>
      </c>
    </row>
    <row r="9" spans="2:11">
      <c r="H9" t="s">
        <v>27</v>
      </c>
      <c r="I9" t="s">
        <v>0</v>
      </c>
      <c r="J9" t="s">
        <v>11</v>
      </c>
      <c r="K9" t="s">
        <v>28</v>
      </c>
    </row>
    <row r="10" spans="2:11">
      <c r="H10" t="s">
        <v>29</v>
      </c>
      <c r="I10" t="s">
        <v>0</v>
      </c>
      <c r="J10" t="s">
        <v>17</v>
      </c>
      <c r="K10" t="s">
        <v>28</v>
      </c>
    </row>
    <row r="12" spans="2:11">
      <c r="F12" s="3" t="s">
        <v>20</v>
      </c>
      <c r="G12" s="3" t="s">
        <v>19</v>
      </c>
    </row>
    <row r="13" spans="2:11">
      <c r="F13" t="s">
        <v>22</v>
      </c>
      <c r="G13" t="s">
        <v>25</v>
      </c>
    </row>
    <row r="14" spans="2:11">
      <c r="F14" t="s">
        <v>21</v>
      </c>
      <c r="G14" t="s">
        <v>26</v>
      </c>
    </row>
    <row r="15" spans="2:11">
      <c r="F15" t="s">
        <v>23</v>
      </c>
      <c r="G15" s="4" t="s">
        <v>24</v>
      </c>
    </row>
    <row r="16" spans="2:11">
      <c r="F16" t="s">
        <v>32</v>
      </c>
      <c r="G16" t="s">
        <v>25</v>
      </c>
    </row>
    <row r="17" spans="6:7">
      <c r="F17" t="s">
        <v>30</v>
      </c>
      <c r="G17" t="s">
        <v>24</v>
      </c>
    </row>
    <row r="18" spans="6:7">
      <c r="F18" t="s">
        <v>31</v>
      </c>
      <c r="G18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7"/>
  <sheetViews>
    <sheetView topLeftCell="C1" workbookViewId="0">
      <selection activeCell="C1" sqref="A1:XFD1048576"/>
    </sheetView>
  </sheetViews>
  <sheetFormatPr baseColWidth="10" defaultRowHeight="15" x14ac:dyDescent="0"/>
  <cols>
    <col min="6" max="6" width="12.83203125" bestFit="1" customWidth="1"/>
    <col min="9" max="9" width="13.33203125" customWidth="1"/>
    <col min="10" max="10" width="14.5" customWidth="1"/>
    <col min="11" max="11" width="14.6640625" bestFit="1" customWidth="1"/>
  </cols>
  <sheetData>
    <row r="2" spans="2:16">
      <c r="B2" s="1"/>
      <c r="H2" s="1" t="s">
        <v>13</v>
      </c>
    </row>
    <row r="4" spans="2:16">
      <c r="C4" s="2"/>
      <c r="D4" s="2"/>
      <c r="E4" s="2"/>
      <c r="I4" s="2" t="s">
        <v>14</v>
      </c>
      <c r="J4" s="2" t="s">
        <v>2</v>
      </c>
      <c r="K4" s="2" t="s">
        <v>15</v>
      </c>
      <c r="N4" s="2" t="s">
        <v>14</v>
      </c>
      <c r="O4" s="2" t="s">
        <v>2</v>
      </c>
      <c r="P4" s="2" t="s">
        <v>15</v>
      </c>
    </row>
    <row r="5" spans="2:16">
      <c r="E5" s="5"/>
      <c r="H5" t="s">
        <v>3</v>
      </c>
      <c r="I5" t="s">
        <v>33</v>
      </c>
      <c r="J5" t="s">
        <v>11</v>
      </c>
      <c r="K5" t="s">
        <v>16</v>
      </c>
      <c r="M5" t="s">
        <v>3</v>
      </c>
      <c r="N5" t="s">
        <v>33</v>
      </c>
      <c r="O5" t="s">
        <v>17</v>
      </c>
      <c r="P5" t="s">
        <v>16</v>
      </c>
    </row>
    <row r="6" spans="2:16">
      <c r="E6" s="5"/>
      <c r="H6" t="s">
        <v>4</v>
      </c>
      <c r="I6" t="s">
        <v>34</v>
      </c>
      <c r="J6" t="s">
        <v>11</v>
      </c>
      <c r="K6" t="s">
        <v>16</v>
      </c>
      <c r="M6" t="s">
        <v>4</v>
      </c>
      <c r="N6" t="s">
        <v>34</v>
      </c>
      <c r="O6" t="s">
        <v>17</v>
      </c>
      <c r="P6" t="s">
        <v>16</v>
      </c>
    </row>
    <row r="7" spans="2:16">
      <c r="E7" s="5"/>
      <c r="H7" t="s">
        <v>5</v>
      </c>
      <c r="I7" t="s">
        <v>35</v>
      </c>
      <c r="J7" t="s">
        <v>11</v>
      </c>
      <c r="K7" t="s">
        <v>16</v>
      </c>
      <c r="M7" t="s">
        <v>5</v>
      </c>
      <c r="N7" t="s">
        <v>35</v>
      </c>
      <c r="O7" t="s">
        <v>17</v>
      </c>
      <c r="P7" t="s">
        <v>16</v>
      </c>
    </row>
    <row r="8" spans="2:16">
      <c r="E8" s="5"/>
      <c r="H8" t="s">
        <v>6</v>
      </c>
      <c r="I8" t="s">
        <v>33</v>
      </c>
      <c r="J8" t="s">
        <v>11</v>
      </c>
      <c r="K8" t="s">
        <v>18</v>
      </c>
      <c r="M8" t="s">
        <v>6</v>
      </c>
      <c r="N8" t="s">
        <v>33</v>
      </c>
      <c r="O8" t="s">
        <v>17</v>
      </c>
      <c r="P8" t="s">
        <v>18</v>
      </c>
    </row>
    <row r="9" spans="2:16">
      <c r="H9" t="s">
        <v>7</v>
      </c>
      <c r="I9" t="s">
        <v>34</v>
      </c>
      <c r="J9" t="s">
        <v>11</v>
      </c>
      <c r="K9" t="s">
        <v>18</v>
      </c>
      <c r="M9" t="s">
        <v>7</v>
      </c>
      <c r="N9" t="s">
        <v>34</v>
      </c>
      <c r="O9" t="s">
        <v>17</v>
      </c>
      <c r="P9" t="s">
        <v>18</v>
      </c>
    </row>
    <row r="10" spans="2:16">
      <c r="H10" t="s">
        <v>8</v>
      </c>
      <c r="I10" t="s">
        <v>35</v>
      </c>
      <c r="J10" t="s">
        <v>11</v>
      </c>
      <c r="K10" t="s">
        <v>18</v>
      </c>
      <c r="M10" t="s">
        <v>8</v>
      </c>
      <c r="N10" t="s">
        <v>35</v>
      </c>
      <c r="O10" t="s">
        <v>17</v>
      </c>
      <c r="P10" t="s">
        <v>18</v>
      </c>
    </row>
    <row r="12" spans="2:16">
      <c r="F12" s="9" t="s">
        <v>20</v>
      </c>
      <c r="G12" s="9" t="s">
        <v>81</v>
      </c>
      <c r="H12" s="9" t="s">
        <v>79</v>
      </c>
      <c r="I12" s="9" t="s">
        <v>80</v>
      </c>
    </row>
    <row r="13" spans="2:16">
      <c r="F13" t="s">
        <v>39</v>
      </c>
      <c r="G13" s="7">
        <v>3</v>
      </c>
      <c r="H13" s="7">
        <v>3</v>
      </c>
      <c r="I13" s="7">
        <v>3</v>
      </c>
    </row>
    <row r="14" spans="2:16">
      <c r="F14" t="s">
        <v>44</v>
      </c>
      <c r="G14" s="7">
        <v>4.2</v>
      </c>
      <c r="H14" s="7">
        <v>3</v>
      </c>
      <c r="I14" s="7">
        <v>7</v>
      </c>
      <c r="K14" t="s">
        <v>82</v>
      </c>
      <c r="L14" s="7">
        <f>SUM(H15:H18)</f>
        <v>11</v>
      </c>
      <c r="N14" s="6" t="s">
        <v>36</v>
      </c>
    </row>
    <row r="15" spans="2:16">
      <c r="F15" t="s">
        <v>41</v>
      </c>
      <c r="G15" s="7">
        <v>2</v>
      </c>
      <c r="H15" s="7">
        <v>2</v>
      </c>
      <c r="I15" s="7">
        <v>2</v>
      </c>
      <c r="K15" t="s">
        <v>83</v>
      </c>
      <c r="L15" s="7">
        <f>SUM(I15:I18)</f>
        <v>19</v>
      </c>
      <c r="N15" s="6" t="s">
        <v>37</v>
      </c>
    </row>
    <row r="16" spans="2:16">
      <c r="F16" t="s">
        <v>43</v>
      </c>
      <c r="G16" s="7">
        <v>4.2</v>
      </c>
      <c r="H16" s="7">
        <v>3</v>
      </c>
      <c r="I16" s="7">
        <v>7</v>
      </c>
      <c r="N16" s="6" t="s">
        <v>38</v>
      </c>
    </row>
    <row r="17" spans="6:15">
      <c r="F17" t="s">
        <v>2</v>
      </c>
      <c r="G17" s="7">
        <v>3</v>
      </c>
      <c r="H17" s="7">
        <v>3</v>
      </c>
      <c r="I17" s="7">
        <v>3</v>
      </c>
      <c r="N17" s="6" t="s">
        <v>50</v>
      </c>
    </row>
    <row r="18" spans="6:15">
      <c r="F18" t="s">
        <v>42</v>
      </c>
      <c r="G18" s="7">
        <v>4.2</v>
      </c>
      <c r="H18" s="7">
        <v>3</v>
      </c>
      <c r="I18" s="7">
        <v>7</v>
      </c>
    </row>
    <row r="19" spans="6:15">
      <c r="F19" t="s">
        <v>40</v>
      </c>
      <c r="G19" s="7">
        <v>2</v>
      </c>
      <c r="H19" s="7">
        <v>2</v>
      </c>
      <c r="I19" s="7">
        <v>2</v>
      </c>
    </row>
    <row r="20" spans="6:15">
      <c r="F20" t="s">
        <v>78</v>
      </c>
      <c r="G20" s="7">
        <v>4.4667000000000003</v>
      </c>
      <c r="H20" s="7">
        <v>2</v>
      </c>
      <c r="I20" s="7">
        <v>9</v>
      </c>
    </row>
    <row r="21" spans="6:15">
      <c r="G21" s="7"/>
      <c r="H21" s="7"/>
      <c r="I21" s="7"/>
    </row>
    <row r="23" spans="6:15">
      <c r="F23" s="9" t="s">
        <v>45</v>
      </c>
      <c r="G23" s="7">
        <f>SUM(G13:G20)</f>
        <v>27.066699999999997</v>
      </c>
      <c r="H23" s="7">
        <f t="shared" ref="H23:I23" si="0">SUM(H13:H20)</f>
        <v>21</v>
      </c>
      <c r="I23" s="7">
        <f t="shared" si="0"/>
        <v>40</v>
      </c>
      <c r="N23" s="8" t="s">
        <v>52</v>
      </c>
      <c r="O23">
        <v>2</v>
      </c>
    </row>
    <row r="24" spans="6:15">
      <c r="F24" s="9" t="s">
        <v>46</v>
      </c>
      <c r="G24" s="7">
        <v>30</v>
      </c>
      <c r="H24" s="7">
        <v>30</v>
      </c>
      <c r="I24" s="7">
        <v>30</v>
      </c>
      <c r="N24" s="8" t="s">
        <v>53</v>
      </c>
      <c r="O24">
        <v>3</v>
      </c>
    </row>
    <row r="25" spans="6:15">
      <c r="N25" t="s">
        <v>51</v>
      </c>
      <c r="O25">
        <v>2</v>
      </c>
    </row>
    <row r="26" spans="6:15">
      <c r="G26" t="s">
        <v>49</v>
      </c>
      <c r="H26" t="s">
        <v>48</v>
      </c>
    </row>
    <row r="27" spans="6:15">
      <c r="F27" t="s">
        <v>47</v>
      </c>
      <c r="G27">
        <f>G24*G23</f>
        <v>812.00099999999998</v>
      </c>
      <c r="H27">
        <f>G27/60</f>
        <v>13.53335</v>
      </c>
      <c r="I27">
        <f>H27*4</f>
        <v>54.133400000000002</v>
      </c>
    </row>
    <row r="28" spans="6:15">
      <c r="F28" t="s">
        <v>84</v>
      </c>
      <c r="G28">
        <v>892</v>
      </c>
    </row>
    <row r="31" spans="6:15">
      <c r="I31" s="2" t="s">
        <v>54</v>
      </c>
      <c r="J31" s="2" t="s">
        <v>55</v>
      </c>
      <c r="K31" s="2" t="s">
        <v>56</v>
      </c>
      <c r="M31" s="2" t="s">
        <v>59</v>
      </c>
    </row>
    <row r="32" spans="6:15">
      <c r="H32" t="s">
        <v>3</v>
      </c>
      <c r="I32">
        <v>1</v>
      </c>
      <c r="J32" t="s">
        <v>11</v>
      </c>
      <c r="K32" t="s">
        <v>0</v>
      </c>
      <c r="M32" t="s">
        <v>60</v>
      </c>
      <c r="N32" t="s">
        <v>67</v>
      </c>
    </row>
    <row r="33" spans="8:14">
      <c r="H33" t="s">
        <v>4</v>
      </c>
      <c r="I33">
        <v>1</v>
      </c>
      <c r="J33" t="s">
        <v>11</v>
      </c>
      <c r="K33" t="s">
        <v>1</v>
      </c>
      <c r="M33" t="s">
        <v>61</v>
      </c>
      <c r="N33" t="s">
        <v>66</v>
      </c>
    </row>
    <row r="34" spans="8:14">
      <c r="H34" t="s">
        <v>5</v>
      </c>
      <c r="I34">
        <v>2</v>
      </c>
      <c r="J34" t="s">
        <v>11</v>
      </c>
      <c r="K34" t="s">
        <v>0</v>
      </c>
      <c r="M34" t="s">
        <v>62</v>
      </c>
      <c r="N34" t="s">
        <v>63</v>
      </c>
    </row>
    <row r="35" spans="8:14">
      <c r="H35" t="s">
        <v>6</v>
      </c>
      <c r="I35">
        <v>2</v>
      </c>
      <c r="J35" t="s">
        <v>11</v>
      </c>
      <c r="K35" t="s">
        <v>1</v>
      </c>
      <c r="M35" t="s">
        <v>64</v>
      </c>
      <c r="N35" t="s">
        <v>65</v>
      </c>
    </row>
    <row r="36" spans="8:14">
      <c r="H36" t="s">
        <v>7</v>
      </c>
      <c r="I36">
        <v>3</v>
      </c>
      <c r="J36" t="s">
        <v>11</v>
      </c>
      <c r="K36" t="s">
        <v>0</v>
      </c>
      <c r="M36" t="s">
        <v>68</v>
      </c>
      <c r="N36" t="s">
        <v>69</v>
      </c>
    </row>
    <row r="37" spans="8:14">
      <c r="H37" t="s">
        <v>8</v>
      </c>
      <c r="I37">
        <v>3</v>
      </c>
      <c r="J37" t="s">
        <v>11</v>
      </c>
      <c r="K37" t="s">
        <v>1</v>
      </c>
      <c r="M37" t="s">
        <v>70</v>
      </c>
      <c r="N37" t="s">
        <v>71</v>
      </c>
    </row>
    <row r="38" spans="8:14">
      <c r="H38" t="s">
        <v>9</v>
      </c>
      <c r="I38">
        <v>4</v>
      </c>
      <c r="J38" t="s">
        <v>11</v>
      </c>
      <c r="K38" t="s">
        <v>0</v>
      </c>
      <c r="M38" t="s">
        <v>72</v>
      </c>
      <c r="N38" t="s">
        <v>73</v>
      </c>
    </row>
    <row r="39" spans="8:14">
      <c r="H39" t="s">
        <v>10</v>
      </c>
      <c r="I39">
        <v>4</v>
      </c>
      <c r="J39" t="s">
        <v>11</v>
      </c>
      <c r="K39" t="s">
        <v>1</v>
      </c>
    </row>
    <row r="40" spans="8:14">
      <c r="H40" t="s">
        <v>27</v>
      </c>
      <c r="I40">
        <v>1</v>
      </c>
      <c r="J40" t="s">
        <v>17</v>
      </c>
      <c r="K40" t="s">
        <v>0</v>
      </c>
    </row>
    <row r="41" spans="8:14">
      <c r="H41" t="s">
        <v>29</v>
      </c>
      <c r="I41">
        <v>1</v>
      </c>
      <c r="J41" t="s">
        <v>17</v>
      </c>
      <c r="K41" t="s">
        <v>1</v>
      </c>
    </row>
    <row r="42" spans="8:14">
      <c r="H42" t="s">
        <v>57</v>
      </c>
      <c r="I42">
        <v>2</v>
      </c>
      <c r="J42" t="s">
        <v>17</v>
      </c>
      <c r="K42" t="s">
        <v>0</v>
      </c>
    </row>
    <row r="43" spans="8:14">
      <c r="H43" t="s">
        <v>58</v>
      </c>
      <c r="I43">
        <v>2</v>
      </c>
      <c r="J43" t="s">
        <v>17</v>
      </c>
      <c r="K43" t="s">
        <v>1</v>
      </c>
    </row>
    <row r="44" spans="8:14">
      <c r="H44" t="s">
        <v>74</v>
      </c>
      <c r="I44">
        <v>3</v>
      </c>
      <c r="J44" t="s">
        <v>17</v>
      </c>
      <c r="K44" t="s">
        <v>0</v>
      </c>
    </row>
    <row r="45" spans="8:14">
      <c r="H45" t="s">
        <v>75</v>
      </c>
      <c r="I45">
        <v>3</v>
      </c>
      <c r="J45" t="s">
        <v>17</v>
      </c>
      <c r="K45" t="s">
        <v>1</v>
      </c>
    </row>
    <row r="46" spans="8:14">
      <c r="H46" t="s">
        <v>76</v>
      </c>
      <c r="I46">
        <v>4</v>
      </c>
      <c r="J46" t="s">
        <v>17</v>
      </c>
      <c r="K46" t="s">
        <v>0</v>
      </c>
    </row>
    <row r="47" spans="8:14">
      <c r="H47" t="s">
        <v>77</v>
      </c>
      <c r="I47">
        <v>4</v>
      </c>
      <c r="J47" t="s">
        <v>17</v>
      </c>
      <c r="K47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7"/>
  <sheetViews>
    <sheetView topLeftCell="E1" workbookViewId="0">
      <selection activeCell="I26" sqref="I26"/>
    </sheetView>
  </sheetViews>
  <sheetFormatPr baseColWidth="10" defaultRowHeight="15" x14ac:dyDescent="0"/>
  <cols>
    <col min="6" max="6" width="12.83203125" bestFit="1" customWidth="1"/>
    <col min="9" max="9" width="13.33203125" customWidth="1"/>
    <col min="10" max="10" width="14.5" customWidth="1"/>
    <col min="11" max="11" width="14.6640625" bestFit="1" customWidth="1"/>
  </cols>
  <sheetData>
    <row r="2" spans="2:16">
      <c r="B2" s="1"/>
      <c r="H2" s="1" t="s">
        <v>13</v>
      </c>
    </row>
    <row r="4" spans="2:16">
      <c r="C4" s="2"/>
      <c r="D4" s="2"/>
      <c r="E4" s="2"/>
      <c r="I4" s="2" t="s">
        <v>14</v>
      </c>
      <c r="J4" s="2" t="s">
        <v>2</v>
      </c>
      <c r="K4" s="2" t="s">
        <v>15</v>
      </c>
      <c r="N4" s="2" t="s">
        <v>14</v>
      </c>
      <c r="O4" s="2" t="s">
        <v>2</v>
      </c>
      <c r="P4" s="2" t="s">
        <v>15</v>
      </c>
    </row>
    <row r="5" spans="2:16">
      <c r="E5" s="5"/>
      <c r="H5" t="s">
        <v>3</v>
      </c>
      <c r="I5" t="s">
        <v>33</v>
      </c>
      <c r="J5" t="s">
        <v>11</v>
      </c>
      <c r="K5" t="s">
        <v>16</v>
      </c>
      <c r="M5" t="s">
        <v>3</v>
      </c>
      <c r="N5" t="s">
        <v>33</v>
      </c>
      <c r="O5" t="s">
        <v>17</v>
      </c>
      <c r="P5" t="s">
        <v>16</v>
      </c>
    </row>
    <row r="6" spans="2:16">
      <c r="E6" s="5"/>
      <c r="H6" t="s">
        <v>4</v>
      </c>
      <c r="I6" t="s">
        <v>34</v>
      </c>
      <c r="J6" t="s">
        <v>11</v>
      </c>
      <c r="K6" t="s">
        <v>16</v>
      </c>
      <c r="M6" t="s">
        <v>4</v>
      </c>
      <c r="N6" t="s">
        <v>34</v>
      </c>
      <c r="O6" t="s">
        <v>17</v>
      </c>
      <c r="P6" t="s">
        <v>16</v>
      </c>
    </row>
    <row r="7" spans="2:16">
      <c r="E7" s="5"/>
      <c r="H7" t="s">
        <v>5</v>
      </c>
      <c r="I7" t="s">
        <v>35</v>
      </c>
      <c r="J7" t="s">
        <v>11</v>
      </c>
      <c r="K7" t="s">
        <v>16</v>
      </c>
      <c r="M7" t="s">
        <v>5</v>
      </c>
      <c r="N7" t="s">
        <v>35</v>
      </c>
      <c r="O7" t="s">
        <v>17</v>
      </c>
      <c r="P7" t="s">
        <v>16</v>
      </c>
    </row>
    <row r="8" spans="2:16">
      <c r="E8" s="5"/>
      <c r="H8" t="s">
        <v>6</v>
      </c>
      <c r="I8" t="s">
        <v>33</v>
      </c>
      <c r="J8" t="s">
        <v>11</v>
      </c>
      <c r="K8" t="s">
        <v>18</v>
      </c>
      <c r="M8" t="s">
        <v>6</v>
      </c>
      <c r="N8" t="s">
        <v>33</v>
      </c>
      <c r="O8" t="s">
        <v>17</v>
      </c>
      <c r="P8" t="s">
        <v>18</v>
      </c>
    </row>
    <row r="9" spans="2:16">
      <c r="H9" t="s">
        <v>7</v>
      </c>
      <c r="I9" t="s">
        <v>34</v>
      </c>
      <c r="J9" t="s">
        <v>11</v>
      </c>
      <c r="K9" t="s">
        <v>18</v>
      </c>
      <c r="M9" t="s">
        <v>7</v>
      </c>
      <c r="N9" t="s">
        <v>34</v>
      </c>
      <c r="O9" t="s">
        <v>17</v>
      </c>
      <c r="P9" t="s">
        <v>18</v>
      </c>
    </row>
    <row r="10" spans="2:16">
      <c r="H10" t="s">
        <v>8</v>
      </c>
      <c r="I10" t="s">
        <v>35</v>
      </c>
      <c r="J10" t="s">
        <v>11</v>
      </c>
      <c r="K10" t="s">
        <v>18</v>
      </c>
      <c r="M10" t="s">
        <v>8</v>
      </c>
      <c r="N10" t="s">
        <v>35</v>
      </c>
      <c r="O10" t="s">
        <v>17</v>
      </c>
      <c r="P10" t="s">
        <v>18</v>
      </c>
    </row>
    <row r="12" spans="2:16">
      <c r="F12" s="9" t="s">
        <v>20</v>
      </c>
      <c r="G12" s="9" t="s">
        <v>81</v>
      </c>
      <c r="H12" s="9" t="s">
        <v>79</v>
      </c>
      <c r="I12" s="9" t="s">
        <v>80</v>
      </c>
    </row>
    <row r="13" spans="2:16">
      <c r="F13" t="s">
        <v>39</v>
      </c>
      <c r="G13" s="7">
        <v>3</v>
      </c>
      <c r="H13" s="7">
        <v>3</v>
      </c>
      <c r="I13" s="7">
        <v>3</v>
      </c>
    </row>
    <row r="14" spans="2:16">
      <c r="F14" t="s">
        <v>44</v>
      </c>
      <c r="G14" s="7">
        <v>3.222</v>
      </c>
      <c r="H14" s="7">
        <v>2</v>
      </c>
      <c r="I14" s="7">
        <v>6</v>
      </c>
      <c r="K14" t="s">
        <v>82</v>
      </c>
      <c r="L14" s="7">
        <f>SUM(H15:H18)</f>
        <v>8.5</v>
      </c>
      <c r="N14" s="6" t="s">
        <v>36</v>
      </c>
    </row>
    <row r="15" spans="2:16">
      <c r="F15" t="s">
        <v>41</v>
      </c>
      <c r="G15" s="7">
        <v>1.5</v>
      </c>
      <c r="H15" s="7">
        <v>1.5</v>
      </c>
      <c r="I15" s="7">
        <v>1.5</v>
      </c>
      <c r="K15" t="s">
        <v>83</v>
      </c>
      <c r="L15" s="7">
        <f>SUM(I15:I18)</f>
        <v>16.5</v>
      </c>
      <c r="N15" s="6" t="s">
        <v>37</v>
      </c>
    </row>
    <row r="16" spans="2:16">
      <c r="F16" t="s">
        <v>43</v>
      </c>
      <c r="G16" s="7">
        <v>3.222</v>
      </c>
      <c r="H16" s="7">
        <v>2</v>
      </c>
      <c r="I16" s="7">
        <v>6</v>
      </c>
      <c r="N16" s="6" t="s">
        <v>38</v>
      </c>
    </row>
    <row r="17" spans="6:15">
      <c r="F17" t="s">
        <v>2</v>
      </c>
      <c r="G17" s="7">
        <v>3</v>
      </c>
      <c r="H17" s="7">
        <v>3</v>
      </c>
      <c r="I17" s="7">
        <v>3</v>
      </c>
      <c r="N17" s="6" t="s">
        <v>50</v>
      </c>
    </row>
    <row r="18" spans="6:15">
      <c r="F18" t="s">
        <v>42</v>
      </c>
      <c r="G18" s="7">
        <v>3.222</v>
      </c>
      <c r="H18" s="7">
        <v>2</v>
      </c>
      <c r="I18" s="7">
        <v>6</v>
      </c>
    </row>
    <row r="19" spans="6:15">
      <c r="F19" t="s">
        <v>40</v>
      </c>
      <c r="G19" s="7">
        <v>1.5</v>
      </c>
      <c r="H19" s="7">
        <v>1.5</v>
      </c>
      <c r="I19" s="7">
        <v>1.5</v>
      </c>
    </row>
    <row r="20" spans="6:15">
      <c r="F20" t="s">
        <v>78</v>
      </c>
      <c r="G20" s="7">
        <v>3.222</v>
      </c>
      <c r="H20" s="7">
        <v>2</v>
      </c>
      <c r="I20" s="7">
        <v>6</v>
      </c>
    </row>
    <row r="21" spans="6:15">
      <c r="G21" s="7"/>
      <c r="H21" s="7"/>
      <c r="I21" s="7"/>
    </row>
    <row r="23" spans="6:15">
      <c r="F23" s="9" t="s">
        <v>45</v>
      </c>
      <c r="G23" s="7">
        <f>SUM(G13:G20)</f>
        <v>21.888000000000002</v>
      </c>
      <c r="H23" s="7">
        <f t="shared" ref="H23:I23" si="0">SUM(H13:H20)</f>
        <v>17</v>
      </c>
      <c r="I23" s="7">
        <f t="shared" si="0"/>
        <v>33</v>
      </c>
      <c r="N23" s="8" t="s">
        <v>52</v>
      </c>
      <c r="O23">
        <v>2</v>
      </c>
    </row>
    <row r="24" spans="6:15">
      <c r="F24" s="9" t="s">
        <v>46</v>
      </c>
      <c r="G24" s="7">
        <v>36</v>
      </c>
      <c r="H24" s="7"/>
      <c r="I24" s="7"/>
      <c r="N24" s="8" t="s">
        <v>53</v>
      </c>
      <c r="O24">
        <v>3</v>
      </c>
    </row>
    <row r="25" spans="6:15">
      <c r="N25" t="s">
        <v>51</v>
      </c>
      <c r="O25">
        <v>2</v>
      </c>
    </row>
    <row r="26" spans="6:15">
      <c r="G26" t="s">
        <v>49</v>
      </c>
      <c r="H26" t="s">
        <v>48</v>
      </c>
    </row>
    <row r="27" spans="6:15">
      <c r="F27" t="s">
        <v>47</v>
      </c>
      <c r="G27">
        <f>G24*G23</f>
        <v>787.96800000000007</v>
      </c>
      <c r="H27">
        <f>G27/60</f>
        <v>13.132800000000001</v>
      </c>
      <c r="I27">
        <f>H27*4</f>
        <v>52.531200000000005</v>
      </c>
    </row>
    <row r="28" spans="6:15">
      <c r="F28" t="s">
        <v>84</v>
      </c>
      <c r="G28">
        <v>892</v>
      </c>
    </row>
    <row r="31" spans="6:15">
      <c r="I31" s="2" t="s">
        <v>54</v>
      </c>
      <c r="J31" s="2" t="s">
        <v>55</v>
      </c>
      <c r="K31" s="2" t="s">
        <v>56</v>
      </c>
      <c r="M31" s="2" t="s">
        <v>59</v>
      </c>
    </row>
    <row r="32" spans="6:15">
      <c r="H32" t="s">
        <v>3</v>
      </c>
      <c r="I32">
        <v>1</v>
      </c>
      <c r="J32" t="s">
        <v>11</v>
      </c>
      <c r="K32" t="s">
        <v>0</v>
      </c>
      <c r="M32" t="s">
        <v>60</v>
      </c>
      <c r="N32" t="s">
        <v>67</v>
      </c>
    </row>
    <row r="33" spans="8:14">
      <c r="H33" t="s">
        <v>4</v>
      </c>
      <c r="I33">
        <v>1</v>
      </c>
      <c r="J33" t="s">
        <v>11</v>
      </c>
      <c r="K33" t="s">
        <v>1</v>
      </c>
      <c r="M33" t="s">
        <v>61</v>
      </c>
      <c r="N33" t="s">
        <v>66</v>
      </c>
    </row>
    <row r="34" spans="8:14">
      <c r="H34" t="s">
        <v>5</v>
      </c>
      <c r="I34">
        <v>2</v>
      </c>
      <c r="J34" t="s">
        <v>11</v>
      </c>
      <c r="K34" t="s">
        <v>0</v>
      </c>
      <c r="M34" t="s">
        <v>62</v>
      </c>
      <c r="N34" t="s">
        <v>63</v>
      </c>
    </row>
    <row r="35" spans="8:14">
      <c r="H35" t="s">
        <v>6</v>
      </c>
      <c r="I35">
        <v>2</v>
      </c>
      <c r="J35" t="s">
        <v>11</v>
      </c>
      <c r="K35" t="s">
        <v>1</v>
      </c>
      <c r="M35" t="s">
        <v>64</v>
      </c>
      <c r="N35" t="s">
        <v>65</v>
      </c>
    </row>
    <row r="36" spans="8:14">
      <c r="H36" t="s">
        <v>7</v>
      </c>
      <c r="I36">
        <v>3</v>
      </c>
      <c r="J36" t="s">
        <v>11</v>
      </c>
      <c r="K36" t="s">
        <v>0</v>
      </c>
      <c r="M36" t="s">
        <v>68</v>
      </c>
      <c r="N36" t="s">
        <v>69</v>
      </c>
    </row>
    <row r="37" spans="8:14">
      <c r="H37" t="s">
        <v>8</v>
      </c>
      <c r="I37">
        <v>3</v>
      </c>
      <c r="J37" t="s">
        <v>11</v>
      </c>
      <c r="K37" t="s">
        <v>1</v>
      </c>
      <c r="M37" t="s">
        <v>70</v>
      </c>
      <c r="N37" t="s">
        <v>71</v>
      </c>
    </row>
    <row r="38" spans="8:14">
      <c r="H38" t="s">
        <v>9</v>
      </c>
      <c r="I38">
        <v>4</v>
      </c>
      <c r="J38" t="s">
        <v>11</v>
      </c>
      <c r="K38" t="s">
        <v>0</v>
      </c>
      <c r="M38" t="s">
        <v>72</v>
      </c>
      <c r="N38" t="s">
        <v>73</v>
      </c>
    </row>
    <row r="39" spans="8:14">
      <c r="H39" t="s">
        <v>10</v>
      </c>
      <c r="I39">
        <v>4</v>
      </c>
      <c r="J39" t="s">
        <v>11</v>
      </c>
      <c r="K39" t="s">
        <v>1</v>
      </c>
    </row>
    <row r="40" spans="8:14">
      <c r="H40" t="s">
        <v>27</v>
      </c>
      <c r="I40">
        <v>1</v>
      </c>
      <c r="J40" t="s">
        <v>17</v>
      </c>
      <c r="K40" t="s">
        <v>0</v>
      </c>
    </row>
    <row r="41" spans="8:14">
      <c r="H41" t="s">
        <v>29</v>
      </c>
      <c r="I41">
        <v>1</v>
      </c>
      <c r="J41" t="s">
        <v>17</v>
      </c>
      <c r="K41" t="s">
        <v>1</v>
      </c>
    </row>
    <row r="42" spans="8:14">
      <c r="H42" t="s">
        <v>57</v>
      </c>
      <c r="I42">
        <v>2</v>
      </c>
      <c r="J42" t="s">
        <v>17</v>
      </c>
      <c r="K42" t="s">
        <v>0</v>
      </c>
    </row>
    <row r="43" spans="8:14">
      <c r="H43" t="s">
        <v>58</v>
      </c>
      <c r="I43">
        <v>2</v>
      </c>
      <c r="J43" t="s">
        <v>17</v>
      </c>
      <c r="K43" t="s">
        <v>1</v>
      </c>
    </row>
    <row r="44" spans="8:14">
      <c r="H44" t="s">
        <v>74</v>
      </c>
      <c r="I44">
        <v>3</v>
      </c>
      <c r="J44" t="s">
        <v>17</v>
      </c>
      <c r="K44" t="s">
        <v>0</v>
      </c>
    </row>
    <row r="45" spans="8:14">
      <c r="H45" t="s">
        <v>75</v>
      </c>
      <c r="I45">
        <v>3</v>
      </c>
      <c r="J45" t="s">
        <v>17</v>
      </c>
      <c r="K45" t="s">
        <v>1</v>
      </c>
    </row>
    <row r="46" spans="8:14">
      <c r="H46" t="s">
        <v>76</v>
      </c>
      <c r="I46">
        <v>4</v>
      </c>
      <c r="J46" t="s">
        <v>17</v>
      </c>
      <c r="K46" t="s">
        <v>0</v>
      </c>
    </row>
    <row r="47" spans="8:14">
      <c r="H47" t="s">
        <v>77</v>
      </c>
      <c r="I47">
        <v>4</v>
      </c>
      <c r="J47" t="s">
        <v>17</v>
      </c>
      <c r="K47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E20" sqref="E20"/>
    </sheetView>
  </sheetViews>
  <sheetFormatPr baseColWidth="10" defaultRowHeight="15" x14ac:dyDescent="0"/>
  <cols>
    <col min="3" max="3" width="12.83203125" bestFit="1" customWidth="1"/>
    <col min="6" max="6" width="13.33203125" customWidth="1"/>
    <col min="7" max="7" width="14.5" customWidth="1"/>
    <col min="8" max="8" width="14.6640625" bestFit="1" customWidth="1"/>
  </cols>
  <sheetData>
    <row r="1" spans="2:11">
      <c r="B1" s="5"/>
    </row>
    <row r="5" spans="2:11">
      <c r="C5" s="9" t="s">
        <v>20</v>
      </c>
      <c r="D5" s="9" t="s">
        <v>81</v>
      </c>
      <c r="E5" s="9" t="s">
        <v>79</v>
      </c>
      <c r="F5" s="9" t="s">
        <v>80</v>
      </c>
    </row>
    <row r="6" spans="2:11">
      <c r="C6" t="s">
        <v>39</v>
      </c>
      <c r="D6" s="10">
        <v>3</v>
      </c>
      <c r="E6" s="10">
        <v>2.75</v>
      </c>
      <c r="F6" s="10">
        <v>2.75</v>
      </c>
      <c r="I6" t="s">
        <v>85</v>
      </c>
      <c r="J6" t="s">
        <v>86</v>
      </c>
    </row>
    <row r="7" spans="2:11">
      <c r="C7" t="s">
        <v>44</v>
      </c>
      <c r="D7" s="10">
        <v>2.65</v>
      </c>
      <c r="E7" s="10">
        <v>1.75</v>
      </c>
      <c r="F7" s="10">
        <v>4.75</v>
      </c>
      <c r="H7" t="s">
        <v>82</v>
      </c>
      <c r="I7" s="7">
        <f>SUM(E8:E11)</f>
        <v>8</v>
      </c>
      <c r="J7" s="7">
        <f>I7-E8</f>
        <v>6.25</v>
      </c>
      <c r="K7" s="6"/>
    </row>
    <row r="8" spans="2:11">
      <c r="C8" t="s">
        <v>41</v>
      </c>
      <c r="D8" s="10">
        <v>1.75</v>
      </c>
      <c r="E8" s="10">
        <v>1.75</v>
      </c>
      <c r="F8" s="10">
        <v>1.75</v>
      </c>
      <c r="H8" t="s">
        <v>83</v>
      </c>
      <c r="I8" s="7">
        <f>SUM(F8:F11)</f>
        <v>14</v>
      </c>
      <c r="J8" s="7">
        <f>I8-E9</f>
        <v>12.25</v>
      </c>
      <c r="K8" s="6"/>
    </row>
    <row r="9" spans="2:11">
      <c r="C9" t="s">
        <v>43</v>
      </c>
      <c r="D9" s="10">
        <v>2.65</v>
      </c>
      <c r="E9" s="10">
        <v>1.75</v>
      </c>
      <c r="F9" s="10">
        <v>4.75</v>
      </c>
      <c r="K9" s="6"/>
    </row>
    <row r="10" spans="2:11">
      <c r="C10" t="s">
        <v>2</v>
      </c>
      <c r="D10" s="10">
        <v>3</v>
      </c>
      <c r="E10" s="10">
        <v>2.75</v>
      </c>
      <c r="F10" s="10">
        <v>2.75</v>
      </c>
      <c r="K10" s="6"/>
    </row>
    <row r="11" spans="2:11">
      <c r="C11" t="s">
        <v>42</v>
      </c>
      <c r="D11" s="10">
        <v>2.65</v>
      </c>
      <c r="E11" s="10">
        <v>1.75</v>
      </c>
      <c r="F11" s="10">
        <v>4.75</v>
      </c>
    </row>
    <row r="12" spans="2:11">
      <c r="C12" t="s">
        <v>40</v>
      </c>
      <c r="D12" s="10">
        <v>1.75</v>
      </c>
      <c r="E12" s="10">
        <v>1.75</v>
      </c>
      <c r="F12" s="10">
        <v>1.75</v>
      </c>
    </row>
    <row r="13" spans="2:11">
      <c r="C13" t="s">
        <v>78</v>
      </c>
      <c r="D13" s="10">
        <v>2.2749999999999999</v>
      </c>
      <c r="E13" s="10">
        <v>1.75</v>
      </c>
      <c r="F13" s="10">
        <v>4</v>
      </c>
    </row>
    <row r="14" spans="2:11">
      <c r="D14" s="10"/>
      <c r="E14" s="10"/>
      <c r="F14" s="10"/>
    </row>
    <row r="15" spans="2:11">
      <c r="D15" s="10"/>
      <c r="E15" s="10"/>
      <c r="F15" s="10"/>
    </row>
    <row r="16" spans="2:11">
      <c r="C16" s="9" t="s">
        <v>45</v>
      </c>
      <c r="D16" s="10">
        <f>SUM(D6:D13)</f>
        <v>19.725000000000001</v>
      </c>
      <c r="E16" s="10">
        <f t="shared" ref="E16:F16" si="0">SUM(E6:E13)</f>
        <v>16</v>
      </c>
      <c r="F16" s="10">
        <f t="shared" si="0"/>
        <v>27.25</v>
      </c>
      <c r="K16" s="8"/>
    </row>
    <row r="17" spans="3:11">
      <c r="C17" s="9" t="s">
        <v>46</v>
      </c>
      <c r="D17" s="10">
        <v>40</v>
      </c>
      <c r="E17" s="10"/>
      <c r="F17" s="10"/>
      <c r="K17" s="8"/>
    </row>
    <row r="18" spans="3:11">
      <c r="D18" s="10"/>
      <c r="E18" s="10"/>
      <c r="F18" s="10"/>
    </row>
    <row r="19" spans="3:11">
      <c r="D19" s="10" t="s">
        <v>49</v>
      </c>
      <c r="E19" s="10" t="s">
        <v>48</v>
      </c>
      <c r="F19" s="10"/>
    </row>
    <row r="20" spans="3:11">
      <c r="C20" t="s">
        <v>47</v>
      </c>
      <c r="D20" s="10">
        <f>D17*D16</f>
        <v>789</v>
      </c>
      <c r="E20" s="10">
        <f>D20/60</f>
        <v>13.15</v>
      </c>
      <c r="F20" s="10">
        <f>E20*4</f>
        <v>52.6</v>
      </c>
    </row>
    <row r="24" spans="3:11">
      <c r="F24" s="2" t="s">
        <v>54</v>
      </c>
      <c r="G24" s="2" t="s">
        <v>55</v>
      </c>
      <c r="H24" s="2" t="s">
        <v>56</v>
      </c>
      <c r="J24" s="2" t="s">
        <v>59</v>
      </c>
    </row>
    <row r="25" spans="3:11">
      <c r="E25" t="s">
        <v>3</v>
      </c>
      <c r="F25">
        <v>1</v>
      </c>
      <c r="G25" t="s">
        <v>11</v>
      </c>
      <c r="H25" t="s">
        <v>0</v>
      </c>
      <c r="J25" t="s">
        <v>60</v>
      </c>
      <c r="K25" t="s">
        <v>67</v>
      </c>
    </row>
    <row r="26" spans="3:11">
      <c r="E26" t="s">
        <v>4</v>
      </c>
      <c r="F26">
        <v>1</v>
      </c>
      <c r="G26" t="s">
        <v>11</v>
      </c>
      <c r="H26" t="s">
        <v>1</v>
      </c>
      <c r="J26" t="s">
        <v>61</v>
      </c>
      <c r="K26" t="s">
        <v>66</v>
      </c>
    </row>
    <row r="27" spans="3:11">
      <c r="E27" t="s">
        <v>5</v>
      </c>
      <c r="F27">
        <v>2</v>
      </c>
      <c r="G27" t="s">
        <v>11</v>
      </c>
      <c r="H27" t="s">
        <v>0</v>
      </c>
      <c r="J27" t="s">
        <v>62</v>
      </c>
      <c r="K27" t="s">
        <v>63</v>
      </c>
    </row>
    <row r="28" spans="3:11">
      <c r="E28" t="s">
        <v>6</v>
      </c>
      <c r="F28">
        <v>2</v>
      </c>
      <c r="G28" t="s">
        <v>11</v>
      </c>
      <c r="H28" t="s">
        <v>1</v>
      </c>
      <c r="J28" t="s">
        <v>64</v>
      </c>
      <c r="K28" t="s">
        <v>65</v>
      </c>
    </row>
    <row r="29" spans="3:11">
      <c r="E29" t="s">
        <v>7</v>
      </c>
      <c r="F29">
        <v>3</v>
      </c>
      <c r="G29" t="s">
        <v>11</v>
      </c>
      <c r="H29" t="s">
        <v>0</v>
      </c>
      <c r="J29" t="s">
        <v>68</v>
      </c>
      <c r="K29" t="s">
        <v>69</v>
      </c>
    </row>
    <row r="30" spans="3:11">
      <c r="E30" t="s">
        <v>8</v>
      </c>
      <c r="F30">
        <v>3</v>
      </c>
      <c r="G30" t="s">
        <v>11</v>
      </c>
      <c r="H30" t="s">
        <v>1</v>
      </c>
      <c r="J30" t="s">
        <v>70</v>
      </c>
      <c r="K30" t="s">
        <v>71</v>
      </c>
    </row>
    <row r="31" spans="3:11">
      <c r="E31" t="s">
        <v>9</v>
      </c>
      <c r="F31">
        <v>4</v>
      </c>
      <c r="G31" t="s">
        <v>11</v>
      </c>
      <c r="H31" t="s">
        <v>0</v>
      </c>
      <c r="J31" t="s">
        <v>72</v>
      </c>
      <c r="K31" t="s">
        <v>73</v>
      </c>
    </row>
    <row r="32" spans="3:11">
      <c r="E32" t="s">
        <v>10</v>
      </c>
      <c r="F32">
        <v>4</v>
      </c>
      <c r="G32" t="s">
        <v>11</v>
      </c>
      <c r="H32" t="s">
        <v>1</v>
      </c>
    </row>
    <row r="33" spans="5:8">
      <c r="E33" t="s">
        <v>27</v>
      </c>
      <c r="F33">
        <v>1</v>
      </c>
      <c r="G33" t="s">
        <v>17</v>
      </c>
      <c r="H33" t="s">
        <v>0</v>
      </c>
    </row>
    <row r="34" spans="5:8">
      <c r="E34" t="s">
        <v>29</v>
      </c>
      <c r="F34">
        <v>1</v>
      </c>
      <c r="G34" t="s">
        <v>17</v>
      </c>
      <c r="H34" t="s">
        <v>1</v>
      </c>
    </row>
    <row r="35" spans="5:8">
      <c r="E35" t="s">
        <v>57</v>
      </c>
      <c r="F35">
        <v>2</v>
      </c>
      <c r="G35" t="s">
        <v>17</v>
      </c>
      <c r="H35" t="s">
        <v>0</v>
      </c>
    </row>
    <row r="36" spans="5:8">
      <c r="E36" t="s">
        <v>58</v>
      </c>
      <c r="F36">
        <v>2</v>
      </c>
      <c r="G36" t="s">
        <v>17</v>
      </c>
      <c r="H36" t="s">
        <v>1</v>
      </c>
    </row>
    <row r="37" spans="5:8">
      <c r="E37" t="s">
        <v>74</v>
      </c>
      <c r="F37">
        <v>3</v>
      </c>
      <c r="G37" t="s">
        <v>17</v>
      </c>
      <c r="H37" t="s">
        <v>0</v>
      </c>
    </row>
    <row r="38" spans="5:8">
      <c r="E38" t="s">
        <v>75</v>
      </c>
      <c r="F38">
        <v>3</v>
      </c>
      <c r="G38" t="s">
        <v>17</v>
      </c>
      <c r="H38" t="s">
        <v>1</v>
      </c>
    </row>
    <row r="39" spans="5:8">
      <c r="E39" t="s">
        <v>76</v>
      </c>
      <c r="F39">
        <v>4</v>
      </c>
      <c r="G39" t="s">
        <v>17</v>
      </c>
      <c r="H39" t="s">
        <v>0</v>
      </c>
    </row>
    <row r="40" spans="5:8">
      <c r="E40" t="s">
        <v>77</v>
      </c>
      <c r="F40">
        <v>4</v>
      </c>
      <c r="G40" t="s">
        <v>17</v>
      </c>
      <c r="H40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v01</vt:lpstr>
      <vt:lpstr>v02</vt:lpstr>
      <vt:lpstr>v03</vt:lpstr>
      <vt:lpstr>stim pilot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2015-05-08T02:29:31Z</dcterms:created>
  <dcterms:modified xsi:type="dcterms:W3CDTF">2016-04-04T03:06:22Z</dcterms:modified>
</cp:coreProperties>
</file>