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435" windowHeight="6870" activeTab="6"/>
  </bookViews>
  <sheets>
    <sheet name="Harian-KORDES" sheetId="1" r:id="rId1"/>
    <sheet name="PRODUKSI" sheetId="7" r:id="rId2"/>
    <sheet name="Harian-KORCAM" sheetId="4" r:id="rId3"/>
    <sheet name="Harian-KORKAB" sheetId="5" r:id="rId4"/>
    <sheet name="Role" sheetId="2" r:id="rId5"/>
    <sheet name="RAB SIINTAN" sheetId="6" r:id="rId6"/>
    <sheet name="Program" sheetId="3" r:id="rId7"/>
  </sheets>
  <definedNames>
    <definedName name="_xlnm.Print_Area" localSheetId="2">'Harian-KORCAM'!$11:$138</definedName>
    <definedName name="_xlnm.Print_Area" localSheetId="0">'Harian-KORDES'!$12:$139</definedName>
    <definedName name="_xlnm.Print_Area" localSheetId="3">'Harian-KORKAB'!$9:$135</definedName>
    <definedName name="_xlnm.Print_Titles" localSheetId="2">'Harian-KORCAM'!$2:$10</definedName>
    <definedName name="_xlnm.Print_Titles" localSheetId="0">'Harian-KORDES'!$2:$11</definedName>
    <definedName name="_xlnm.Print_Titles" localSheetId="3">'Harian-KORKAB'!$2:$8</definedName>
  </definedNames>
  <calcPr calcId="144525"/>
</workbook>
</file>

<file path=xl/calcChain.xml><?xml version="1.0" encoding="utf-8"?>
<calcChain xmlns="http://schemas.openxmlformats.org/spreadsheetml/2006/main">
  <c r="H46" i="3" l="1"/>
  <c r="G46" i="3"/>
  <c r="F46" i="3"/>
  <c r="E46" i="3"/>
  <c r="G44" i="3"/>
  <c r="F44" i="3"/>
  <c r="E44" i="3"/>
  <c r="H43" i="3"/>
  <c r="H42" i="3"/>
  <c r="H41" i="3"/>
  <c r="G42" i="3"/>
  <c r="G41" i="3"/>
  <c r="F42" i="3"/>
  <c r="F41" i="3"/>
  <c r="E42" i="3"/>
  <c r="E41" i="3"/>
  <c r="C27" i="3"/>
  <c r="C28" i="3" s="1"/>
  <c r="C29" i="3" s="1"/>
  <c r="C38" i="3"/>
  <c r="B8" i="3"/>
  <c r="B9" i="3" s="1"/>
  <c r="B7" i="3"/>
  <c r="C36" i="3"/>
  <c r="C37" i="3" s="1"/>
  <c r="C35" i="3"/>
  <c r="C23" i="3"/>
  <c r="C24" i="3" s="1"/>
  <c r="C25" i="3" s="1"/>
  <c r="C26" i="3" s="1"/>
  <c r="C17" i="3"/>
  <c r="C18" i="3" s="1"/>
  <c r="C16" i="3"/>
  <c r="AL105" i="7"/>
  <c r="AK105" i="7"/>
  <c r="AJ105" i="7"/>
  <c r="AI105" i="7"/>
  <c r="AH105" i="7"/>
  <c r="AG105" i="7"/>
  <c r="AF105" i="7"/>
  <c r="AE105" i="7"/>
  <c r="AD105" i="7"/>
  <c r="AC105" i="7"/>
  <c r="AL104" i="7"/>
  <c r="AK104" i="7"/>
  <c r="AJ104" i="7"/>
  <c r="AI104" i="7"/>
  <c r="AH104" i="7"/>
  <c r="AG104" i="7"/>
  <c r="AF104" i="7"/>
  <c r="AE104" i="7"/>
  <c r="AD104" i="7"/>
  <c r="AC104" i="7"/>
  <c r="AL103" i="7"/>
  <c r="AK103" i="7"/>
  <c r="AJ103" i="7"/>
  <c r="AI103" i="7"/>
  <c r="AH103" i="7"/>
  <c r="AG103" i="7"/>
  <c r="AF103" i="7"/>
  <c r="AE103" i="7"/>
  <c r="AD103" i="7"/>
  <c r="AC103" i="7"/>
  <c r="AL102" i="7"/>
  <c r="AK102" i="7"/>
  <c r="AJ102" i="7"/>
  <c r="AI102" i="7"/>
  <c r="AH102" i="7"/>
  <c r="AG102" i="7"/>
  <c r="AF102" i="7"/>
  <c r="AE102" i="7"/>
  <c r="AD102" i="7"/>
  <c r="AC102" i="7"/>
  <c r="AL101" i="7"/>
  <c r="AK101" i="7"/>
  <c r="AJ101" i="7"/>
  <c r="AI101" i="7"/>
  <c r="AH101" i="7"/>
  <c r="AG101" i="7"/>
  <c r="AF101" i="7"/>
  <c r="AE101" i="7"/>
  <c r="AD101" i="7"/>
  <c r="AC101" i="7"/>
  <c r="AL100" i="7"/>
  <c r="AK100" i="7"/>
  <c r="AJ100" i="7"/>
  <c r="AI100" i="7"/>
  <c r="AH100" i="7"/>
  <c r="AG100" i="7"/>
  <c r="AF100" i="7"/>
  <c r="AE100" i="7"/>
  <c r="AD100" i="7"/>
  <c r="AC100" i="7"/>
  <c r="AL99" i="7"/>
  <c r="AK99" i="7"/>
  <c r="AJ99" i="7"/>
  <c r="AI99" i="7"/>
  <c r="AH99" i="7"/>
  <c r="AG99" i="7"/>
  <c r="AF99" i="7"/>
  <c r="AE99" i="7"/>
  <c r="AD99" i="7"/>
  <c r="AC99" i="7"/>
  <c r="AL98" i="7"/>
  <c r="AK98" i="7"/>
  <c r="AJ98" i="7"/>
  <c r="AI98" i="7"/>
  <c r="AH98" i="7"/>
  <c r="AG98" i="7"/>
  <c r="AF98" i="7"/>
  <c r="AE98" i="7"/>
  <c r="AD98" i="7"/>
  <c r="AC98" i="7"/>
  <c r="AL97" i="7"/>
  <c r="AK97" i="7"/>
  <c r="AJ97" i="7"/>
  <c r="AI97" i="7"/>
  <c r="AH97" i="7"/>
  <c r="AG97" i="7"/>
  <c r="AF97" i="7"/>
  <c r="AE97" i="7"/>
  <c r="AD97" i="7"/>
  <c r="AC97" i="7"/>
  <c r="AL96" i="7"/>
  <c r="AK96" i="7"/>
  <c r="AJ96" i="7"/>
  <c r="AI96" i="7"/>
  <c r="AH96" i="7"/>
  <c r="AG96" i="7"/>
  <c r="AF96" i="7"/>
  <c r="AE96" i="7"/>
  <c r="AD96" i="7"/>
  <c r="AC96" i="7"/>
  <c r="AL95" i="7"/>
  <c r="AK95" i="7"/>
  <c r="AJ95" i="7"/>
  <c r="AI95" i="7"/>
  <c r="AH95" i="7"/>
  <c r="AG95" i="7"/>
  <c r="AF95" i="7"/>
  <c r="AE95" i="7"/>
  <c r="AD95" i="7"/>
  <c r="AC95" i="7"/>
  <c r="AL94" i="7"/>
  <c r="AK94" i="7"/>
  <c r="AJ94" i="7"/>
  <c r="AI94" i="7"/>
  <c r="AH94" i="7"/>
  <c r="AG94" i="7"/>
  <c r="AF94" i="7"/>
  <c r="AE94" i="7"/>
  <c r="AD94" i="7"/>
  <c r="AC94" i="7"/>
  <c r="AL93" i="7"/>
  <c r="AK93" i="7"/>
  <c r="AJ93" i="7"/>
  <c r="AI93" i="7"/>
  <c r="AH93" i="7"/>
  <c r="AG93" i="7"/>
  <c r="AF93" i="7"/>
  <c r="AE93" i="7"/>
  <c r="AD93" i="7"/>
  <c r="AC93" i="7"/>
  <c r="AL92" i="7"/>
  <c r="AK92" i="7"/>
  <c r="AJ92" i="7"/>
  <c r="AI92" i="7"/>
  <c r="AH92" i="7"/>
  <c r="AG92" i="7"/>
  <c r="AF92" i="7"/>
  <c r="AE92" i="7"/>
  <c r="AD92" i="7"/>
  <c r="AC92" i="7"/>
  <c r="AL91" i="7"/>
  <c r="AK91" i="7"/>
  <c r="AJ91" i="7"/>
  <c r="AI91" i="7"/>
  <c r="AH91" i="7"/>
  <c r="AG91" i="7"/>
  <c r="AF91" i="7"/>
  <c r="AE91" i="7"/>
  <c r="AD91" i="7"/>
  <c r="AC91" i="7"/>
  <c r="AL90" i="7"/>
  <c r="AK90" i="7"/>
  <c r="AJ90" i="7"/>
  <c r="AI90" i="7"/>
  <c r="AH90" i="7"/>
  <c r="AG90" i="7"/>
  <c r="AF90" i="7"/>
  <c r="AE90" i="7"/>
  <c r="AD90" i="7"/>
  <c r="AC90" i="7"/>
  <c r="AL89" i="7"/>
  <c r="AK89" i="7"/>
  <c r="AJ89" i="7"/>
  <c r="AI89" i="7"/>
  <c r="AH89" i="7"/>
  <c r="AG89" i="7"/>
  <c r="AF89" i="7"/>
  <c r="AE89" i="7"/>
  <c r="AD89" i="7"/>
  <c r="AC89" i="7"/>
  <c r="AL88" i="7"/>
  <c r="AK88" i="7"/>
  <c r="AJ88" i="7"/>
  <c r="AI88" i="7"/>
  <c r="AH88" i="7"/>
  <c r="AG88" i="7"/>
  <c r="AF88" i="7"/>
  <c r="AE88" i="7"/>
  <c r="AD88" i="7"/>
  <c r="AC88" i="7"/>
  <c r="AL87" i="7"/>
  <c r="AK87" i="7"/>
  <c r="AJ87" i="7"/>
  <c r="AI87" i="7"/>
  <c r="AH87" i="7"/>
  <c r="AG87" i="7"/>
  <c r="AF87" i="7"/>
  <c r="AE87" i="7"/>
  <c r="AD87" i="7"/>
  <c r="AC87" i="7"/>
  <c r="AL86" i="7"/>
  <c r="AK86" i="7"/>
  <c r="AJ86" i="7"/>
  <c r="AI86" i="7"/>
  <c r="AH86" i="7"/>
  <c r="AG86" i="7"/>
  <c r="AF86" i="7"/>
  <c r="AE86" i="7"/>
  <c r="AD86" i="7"/>
  <c r="AC86" i="7"/>
  <c r="AL85" i="7"/>
  <c r="AK85" i="7"/>
  <c r="AJ85" i="7"/>
  <c r="AI85" i="7"/>
  <c r="AH85" i="7"/>
  <c r="AG85" i="7"/>
  <c r="AF85" i="7"/>
  <c r="AE85" i="7"/>
  <c r="AD85" i="7"/>
  <c r="AC85" i="7"/>
  <c r="AL84" i="7"/>
  <c r="AK84" i="7"/>
  <c r="AJ84" i="7"/>
  <c r="AI84" i="7"/>
  <c r="AH84" i="7"/>
  <c r="AG84" i="7"/>
  <c r="AF84" i="7"/>
  <c r="AE84" i="7"/>
  <c r="AD84" i="7"/>
  <c r="AC84" i="7"/>
  <c r="AL83" i="7"/>
  <c r="AK83" i="7"/>
  <c r="AJ83" i="7"/>
  <c r="AI83" i="7"/>
  <c r="AH83" i="7"/>
  <c r="AG83" i="7"/>
  <c r="AF83" i="7"/>
  <c r="AE83" i="7"/>
  <c r="AD83" i="7"/>
  <c r="AC83" i="7"/>
  <c r="AL82" i="7"/>
  <c r="AK82" i="7"/>
  <c r="AJ82" i="7"/>
  <c r="AI82" i="7"/>
  <c r="AH82" i="7"/>
  <c r="AG82" i="7"/>
  <c r="AF82" i="7"/>
  <c r="AE82" i="7"/>
  <c r="AD82" i="7"/>
  <c r="AC82" i="7"/>
  <c r="AL81" i="7"/>
  <c r="AK81" i="7"/>
  <c r="AJ81" i="7"/>
  <c r="AI81" i="7"/>
  <c r="AH81" i="7"/>
  <c r="AG81" i="7"/>
  <c r="AF81" i="7"/>
  <c r="AE81" i="7"/>
  <c r="AD81" i="7"/>
  <c r="AC81" i="7"/>
  <c r="AL80" i="7"/>
  <c r="AK80" i="7"/>
  <c r="AJ80" i="7"/>
  <c r="AI80" i="7"/>
  <c r="AH80" i="7"/>
  <c r="AG80" i="7"/>
  <c r="AF80" i="7"/>
  <c r="AE80" i="7"/>
  <c r="AD80" i="7"/>
  <c r="AC80" i="7"/>
  <c r="AL79" i="7"/>
  <c r="AK79" i="7"/>
  <c r="AJ79" i="7"/>
  <c r="AI79" i="7"/>
  <c r="AH79" i="7"/>
  <c r="AG79" i="7"/>
  <c r="AF79" i="7"/>
  <c r="AE79" i="7"/>
  <c r="AD79" i="7"/>
  <c r="AC79" i="7"/>
  <c r="AL78" i="7"/>
  <c r="AK78" i="7"/>
  <c r="AJ78" i="7"/>
  <c r="AI78" i="7"/>
  <c r="AH78" i="7"/>
  <c r="AG78" i="7"/>
  <c r="AF78" i="7"/>
  <c r="AE78" i="7"/>
  <c r="AD78" i="7"/>
  <c r="AC78" i="7"/>
  <c r="AL77" i="7"/>
  <c r="AK77" i="7"/>
  <c r="AJ77" i="7"/>
  <c r="AI77" i="7"/>
  <c r="AH77" i="7"/>
  <c r="AG77" i="7"/>
  <c r="AF77" i="7"/>
  <c r="AE77" i="7"/>
  <c r="AD77" i="7"/>
  <c r="AC77" i="7"/>
  <c r="AL76" i="7"/>
  <c r="AK76" i="7"/>
  <c r="AJ76" i="7"/>
  <c r="AI76" i="7"/>
  <c r="AH76" i="7"/>
  <c r="AG76" i="7"/>
  <c r="AF76" i="7"/>
  <c r="AE76" i="7"/>
  <c r="AD76" i="7"/>
  <c r="AC76" i="7"/>
  <c r="AL75" i="7"/>
  <c r="AK75" i="7"/>
  <c r="AJ75" i="7"/>
  <c r="AI75" i="7"/>
  <c r="AH75" i="7"/>
  <c r="AG75" i="7"/>
  <c r="AF75" i="7"/>
  <c r="AE75" i="7"/>
  <c r="AD75" i="7"/>
  <c r="AC75" i="7"/>
  <c r="AL74" i="7"/>
  <c r="AK74" i="7"/>
  <c r="AJ74" i="7"/>
  <c r="AI74" i="7"/>
  <c r="AH74" i="7"/>
  <c r="AG74" i="7"/>
  <c r="AF74" i="7"/>
  <c r="AE74" i="7"/>
  <c r="AD74" i="7"/>
  <c r="AC74" i="7"/>
  <c r="AL73" i="7"/>
  <c r="AK73" i="7"/>
  <c r="AJ73" i="7"/>
  <c r="AI73" i="7"/>
  <c r="AH73" i="7"/>
  <c r="AG73" i="7"/>
  <c r="AF73" i="7"/>
  <c r="AE73" i="7"/>
  <c r="AD73" i="7"/>
  <c r="AC73" i="7"/>
  <c r="AL72" i="7"/>
  <c r="AK72" i="7"/>
  <c r="AJ72" i="7"/>
  <c r="AI72" i="7"/>
  <c r="AH72" i="7"/>
  <c r="AG72" i="7"/>
  <c r="AF72" i="7"/>
  <c r="AE72" i="7"/>
  <c r="AD72" i="7"/>
  <c r="AC72" i="7"/>
  <c r="AL71" i="7"/>
  <c r="AK71" i="7"/>
  <c r="AJ71" i="7"/>
  <c r="AI71" i="7"/>
  <c r="AH71" i="7"/>
  <c r="AG71" i="7"/>
  <c r="AF71" i="7"/>
  <c r="AE71" i="7"/>
  <c r="AD71" i="7"/>
  <c r="AC71" i="7"/>
  <c r="AL70" i="7"/>
  <c r="AK70" i="7"/>
  <c r="AJ70" i="7"/>
  <c r="AI70" i="7"/>
  <c r="AH70" i="7"/>
  <c r="AG70" i="7"/>
  <c r="AF70" i="7"/>
  <c r="AE70" i="7"/>
  <c r="AD70" i="7"/>
  <c r="AC70" i="7"/>
  <c r="AL69" i="7"/>
  <c r="AK69" i="7"/>
  <c r="AJ69" i="7"/>
  <c r="AI69" i="7"/>
  <c r="AH69" i="7"/>
  <c r="AG69" i="7"/>
  <c r="AF69" i="7"/>
  <c r="AE69" i="7"/>
  <c r="AD69" i="7"/>
  <c r="AC69" i="7"/>
  <c r="AL68" i="7"/>
  <c r="AK68" i="7"/>
  <c r="AJ68" i="7"/>
  <c r="AI68" i="7"/>
  <c r="AH68" i="7"/>
  <c r="AG68" i="7"/>
  <c r="AF68" i="7"/>
  <c r="AE68" i="7"/>
  <c r="AD68" i="7"/>
  <c r="AC68" i="7"/>
  <c r="AL67" i="7"/>
  <c r="AK67" i="7"/>
  <c r="AJ67" i="7"/>
  <c r="AI67" i="7"/>
  <c r="AH67" i="7"/>
  <c r="AG67" i="7"/>
  <c r="AF67" i="7"/>
  <c r="AE67" i="7"/>
  <c r="AD67" i="7"/>
  <c r="AC67" i="7"/>
  <c r="AL66" i="7"/>
  <c r="AK66" i="7"/>
  <c r="AJ66" i="7"/>
  <c r="AI66" i="7"/>
  <c r="AH66" i="7"/>
  <c r="AG66" i="7"/>
  <c r="AF66" i="7"/>
  <c r="AE66" i="7"/>
  <c r="AD66" i="7"/>
  <c r="AC66" i="7"/>
  <c r="AL65" i="7"/>
  <c r="AK65" i="7"/>
  <c r="AJ65" i="7"/>
  <c r="AI65" i="7"/>
  <c r="AH65" i="7"/>
  <c r="AG65" i="7"/>
  <c r="AF65" i="7"/>
  <c r="AE65" i="7"/>
  <c r="AD65" i="7"/>
  <c r="AC65" i="7"/>
  <c r="AL64" i="7"/>
  <c r="AK64" i="7"/>
  <c r="AJ64" i="7"/>
  <c r="AI64" i="7"/>
  <c r="AH64" i="7"/>
  <c r="AG64" i="7"/>
  <c r="AF64" i="7"/>
  <c r="AE64" i="7"/>
  <c r="AD64" i="7"/>
  <c r="AC64" i="7"/>
  <c r="AL63" i="7"/>
  <c r="AK63" i="7"/>
  <c r="AJ63" i="7"/>
  <c r="AI63" i="7"/>
  <c r="AH63" i="7"/>
  <c r="AG63" i="7"/>
  <c r="AF63" i="7"/>
  <c r="AE63" i="7"/>
  <c r="AD63" i="7"/>
  <c r="AC63" i="7"/>
  <c r="AL62" i="7"/>
  <c r="AK62" i="7"/>
  <c r="AJ62" i="7"/>
  <c r="AI62" i="7"/>
  <c r="AH62" i="7"/>
  <c r="AG62" i="7"/>
  <c r="AF62" i="7"/>
  <c r="AE62" i="7"/>
  <c r="AD62" i="7"/>
  <c r="AC62" i="7"/>
  <c r="AL61" i="7"/>
  <c r="AK61" i="7"/>
  <c r="AJ61" i="7"/>
  <c r="AI61" i="7"/>
  <c r="AH61" i="7"/>
  <c r="AG61" i="7"/>
  <c r="AF61" i="7"/>
  <c r="AE61" i="7"/>
  <c r="AD61" i="7"/>
  <c r="AC61" i="7"/>
  <c r="AL60" i="7"/>
  <c r="AK60" i="7"/>
  <c r="AJ60" i="7"/>
  <c r="AI60" i="7"/>
  <c r="AH60" i="7"/>
  <c r="AG60" i="7"/>
  <c r="AF60" i="7"/>
  <c r="AE60" i="7"/>
  <c r="AD60" i="7"/>
  <c r="AC60" i="7"/>
  <c r="AL59" i="7"/>
  <c r="AK59" i="7"/>
  <c r="AJ59" i="7"/>
  <c r="AI59" i="7"/>
  <c r="AH59" i="7"/>
  <c r="AG59" i="7"/>
  <c r="AF59" i="7"/>
  <c r="AE59" i="7"/>
  <c r="AD59" i="7"/>
  <c r="AC59" i="7"/>
  <c r="AL58" i="7"/>
  <c r="AK58" i="7"/>
  <c r="AJ58" i="7"/>
  <c r="AI58" i="7"/>
  <c r="AH58" i="7"/>
  <c r="AG58" i="7"/>
  <c r="AF58" i="7"/>
  <c r="AE58" i="7"/>
  <c r="AD58" i="7"/>
  <c r="AC58" i="7"/>
  <c r="AL57" i="7"/>
  <c r="AK57" i="7"/>
  <c r="AJ57" i="7"/>
  <c r="AI57" i="7"/>
  <c r="AH57" i="7"/>
  <c r="AG57" i="7"/>
  <c r="AF57" i="7"/>
  <c r="AE57" i="7"/>
  <c r="AD57" i="7"/>
  <c r="AC57" i="7"/>
  <c r="AL56" i="7"/>
  <c r="AK56" i="7"/>
  <c r="AJ56" i="7"/>
  <c r="AI56" i="7"/>
  <c r="AH56" i="7"/>
  <c r="AG56" i="7"/>
  <c r="AF56" i="7"/>
  <c r="AE56" i="7"/>
  <c r="AD56" i="7"/>
  <c r="AC56" i="7"/>
  <c r="AL55" i="7"/>
  <c r="AK55" i="7"/>
  <c r="AJ55" i="7"/>
  <c r="AI55" i="7"/>
  <c r="AH55" i="7"/>
  <c r="AG55" i="7"/>
  <c r="AF55" i="7"/>
  <c r="AE55" i="7"/>
  <c r="AD55" i="7"/>
  <c r="AC55" i="7"/>
  <c r="AL54" i="7"/>
  <c r="AK54" i="7"/>
  <c r="AJ54" i="7"/>
  <c r="AI54" i="7"/>
  <c r="AH54" i="7"/>
  <c r="AG54" i="7"/>
  <c r="AF54" i="7"/>
  <c r="AE54" i="7"/>
  <c r="AD54" i="7"/>
  <c r="AC54" i="7"/>
  <c r="AL53" i="7"/>
  <c r="AK53" i="7"/>
  <c r="AJ53" i="7"/>
  <c r="AI53" i="7"/>
  <c r="AH53" i="7"/>
  <c r="AG53" i="7"/>
  <c r="AF53" i="7"/>
  <c r="AE53" i="7"/>
  <c r="AD53" i="7"/>
  <c r="AC53" i="7"/>
  <c r="AL52" i="7"/>
  <c r="AK52" i="7"/>
  <c r="AJ52" i="7"/>
  <c r="AI52" i="7"/>
  <c r="AH52" i="7"/>
  <c r="AG52" i="7"/>
  <c r="AF52" i="7"/>
  <c r="AE52" i="7"/>
  <c r="AD52" i="7"/>
  <c r="AC52" i="7"/>
  <c r="AL51" i="7"/>
  <c r="AK51" i="7"/>
  <c r="AJ51" i="7"/>
  <c r="AI51" i="7"/>
  <c r="AH51" i="7"/>
  <c r="AG51" i="7"/>
  <c r="AF51" i="7"/>
  <c r="AE51" i="7"/>
  <c r="AD51" i="7"/>
  <c r="AC51" i="7"/>
  <c r="AL50" i="7"/>
  <c r="AK50" i="7"/>
  <c r="AJ50" i="7"/>
  <c r="AI50" i="7"/>
  <c r="AH50" i="7"/>
  <c r="AG50" i="7"/>
  <c r="AF50" i="7"/>
  <c r="AE50" i="7"/>
  <c r="AD50" i="7"/>
  <c r="AC50" i="7"/>
  <c r="AL49" i="7"/>
  <c r="AK49" i="7"/>
  <c r="AJ49" i="7"/>
  <c r="AI49" i="7"/>
  <c r="AH49" i="7"/>
  <c r="AG49" i="7"/>
  <c r="AF49" i="7"/>
  <c r="AE49" i="7"/>
  <c r="AD49" i="7"/>
  <c r="AC49" i="7"/>
  <c r="AL48" i="7"/>
  <c r="AK48" i="7"/>
  <c r="AJ48" i="7"/>
  <c r="AI48" i="7"/>
  <c r="AH48" i="7"/>
  <c r="AG48" i="7"/>
  <c r="AF48" i="7"/>
  <c r="AE48" i="7"/>
  <c r="AD48" i="7"/>
  <c r="AC48" i="7"/>
  <c r="AL47" i="7"/>
  <c r="AK47" i="7"/>
  <c r="AJ47" i="7"/>
  <c r="AI47" i="7"/>
  <c r="AH47" i="7"/>
  <c r="AG47" i="7"/>
  <c r="AF47" i="7"/>
  <c r="AE47" i="7"/>
  <c r="AD47" i="7"/>
  <c r="AC47" i="7"/>
  <c r="AL46" i="7"/>
  <c r="AK46" i="7"/>
  <c r="AJ46" i="7"/>
  <c r="AI46" i="7"/>
  <c r="AH46" i="7"/>
  <c r="AG46" i="7"/>
  <c r="AF46" i="7"/>
  <c r="AE46" i="7"/>
  <c r="AD46" i="7"/>
  <c r="AC46" i="7"/>
  <c r="AL45" i="7"/>
  <c r="AK45" i="7"/>
  <c r="AJ45" i="7"/>
  <c r="AI45" i="7"/>
  <c r="AH45" i="7"/>
  <c r="AG45" i="7"/>
  <c r="AF45" i="7"/>
  <c r="AE45" i="7"/>
  <c r="AD45" i="7"/>
  <c r="AC45" i="7"/>
  <c r="AL44" i="7"/>
  <c r="AK44" i="7"/>
  <c r="AJ44" i="7"/>
  <c r="AI44" i="7"/>
  <c r="AH44" i="7"/>
  <c r="AG44" i="7"/>
  <c r="AF44" i="7"/>
  <c r="AE44" i="7"/>
  <c r="AD44" i="7"/>
  <c r="AC44" i="7"/>
  <c r="AL43" i="7"/>
  <c r="AK43" i="7"/>
  <c r="AJ43" i="7"/>
  <c r="AI43" i="7"/>
  <c r="AH43" i="7"/>
  <c r="AG43" i="7"/>
  <c r="AF43" i="7"/>
  <c r="AE43" i="7"/>
  <c r="AD43" i="7"/>
  <c r="AC43" i="7"/>
  <c r="AL42" i="7"/>
  <c r="AK42" i="7"/>
  <c r="AJ42" i="7"/>
  <c r="AI42" i="7"/>
  <c r="AH42" i="7"/>
  <c r="AG42" i="7"/>
  <c r="AF42" i="7"/>
  <c r="AE42" i="7"/>
  <c r="AD42" i="7"/>
  <c r="AC42" i="7"/>
  <c r="AL41" i="7"/>
  <c r="AK41" i="7"/>
  <c r="AJ41" i="7"/>
  <c r="AI41" i="7"/>
  <c r="AH41" i="7"/>
  <c r="AG41" i="7"/>
  <c r="AF41" i="7"/>
  <c r="AE41" i="7"/>
  <c r="AD41" i="7"/>
  <c r="AC41" i="7"/>
  <c r="AL40" i="7"/>
  <c r="AK40" i="7"/>
  <c r="AJ40" i="7"/>
  <c r="AI40" i="7"/>
  <c r="AH40" i="7"/>
  <c r="AG40" i="7"/>
  <c r="AF40" i="7"/>
  <c r="AE40" i="7"/>
  <c r="AD40" i="7"/>
  <c r="AC40" i="7"/>
  <c r="AL39" i="7"/>
  <c r="AK39" i="7"/>
  <c r="AJ39" i="7"/>
  <c r="AI39" i="7"/>
  <c r="AH39" i="7"/>
  <c r="AG39" i="7"/>
  <c r="AF39" i="7"/>
  <c r="AE39" i="7"/>
  <c r="AD39" i="7"/>
  <c r="AC39" i="7"/>
  <c r="AL38" i="7"/>
  <c r="AK38" i="7"/>
  <c r="AJ38" i="7"/>
  <c r="AI38" i="7"/>
  <c r="AH38" i="7"/>
  <c r="AG38" i="7"/>
  <c r="AF38" i="7"/>
  <c r="AE38" i="7"/>
  <c r="AD38" i="7"/>
  <c r="AC38" i="7"/>
  <c r="AL37" i="7"/>
  <c r="AK37" i="7"/>
  <c r="AJ37" i="7"/>
  <c r="AI37" i="7"/>
  <c r="AH37" i="7"/>
  <c r="AG37" i="7"/>
  <c r="AF37" i="7"/>
  <c r="AE37" i="7"/>
  <c r="AD37" i="7"/>
  <c r="AC37" i="7"/>
  <c r="AL36" i="7"/>
  <c r="AK36" i="7"/>
  <c r="AJ36" i="7"/>
  <c r="AI36" i="7"/>
  <c r="AH36" i="7"/>
  <c r="AG36" i="7"/>
  <c r="AF36" i="7"/>
  <c r="AE36" i="7"/>
  <c r="AD36" i="7"/>
  <c r="AC36" i="7"/>
  <c r="AL35" i="7"/>
  <c r="AK35" i="7"/>
  <c r="AJ35" i="7"/>
  <c r="AI35" i="7"/>
  <c r="AH35" i="7"/>
  <c r="AG35" i="7"/>
  <c r="AF35" i="7"/>
  <c r="AE35" i="7"/>
  <c r="AD35" i="7"/>
  <c r="AC35" i="7"/>
  <c r="AL34" i="7"/>
  <c r="AK34" i="7"/>
  <c r="AJ34" i="7"/>
  <c r="AI34" i="7"/>
  <c r="AH34" i="7"/>
  <c r="AG34" i="7"/>
  <c r="AF34" i="7"/>
  <c r="AE34" i="7"/>
  <c r="AD34" i="7"/>
  <c r="AC34" i="7"/>
  <c r="AL33" i="7"/>
  <c r="AK33" i="7"/>
  <c r="AJ33" i="7"/>
  <c r="AI33" i="7"/>
  <c r="AH33" i="7"/>
  <c r="AG33" i="7"/>
  <c r="AF33" i="7"/>
  <c r="AE33" i="7"/>
  <c r="AD33" i="7"/>
  <c r="AC33" i="7"/>
  <c r="AL32" i="7"/>
  <c r="AK32" i="7"/>
  <c r="AJ32" i="7"/>
  <c r="AI32" i="7"/>
  <c r="AH32" i="7"/>
  <c r="AG32" i="7"/>
  <c r="AF32" i="7"/>
  <c r="AE32" i="7"/>
  <c r="AD32" i="7"/>
  <c r="AC32" i="7"/>
  <c r="AL31" i="7"/>
  <c r="AK31" i="7"/>
  <c r="AJ31" i="7"/>
  <c r="AI31" i="7"/>
  <c r="AH31" i="7"/>
  <c r="AG31" i="7"/>
  <c r="AF31" i="7"/>
  <c r="AE31" i="7"/>
  <c r="AD31" i="7"/>
  <c r="AC31" i="7"/>
  <c r="AL30" i="7"/>
  <c r="AK30" i="7"/>
  <c r="AJ30" i="7"/>
  <c r="AI30" i="7"/>
  <c r="AH30" i="7"/>
  <c r="AG30" i="7"/>
  <c r="AF30" i="7"/>
  <c r="AE30" i="7"/>
  <c r="AD30" i="7"/>
  <c r="AC30" i="7"/>
  <c r="AL29" i="7"/>
  <c r="AK29" i="7"/>
  <c r="AJ29" i="7"/>
  <c r="AI29" i="7"/>
  <c r="AH29" i="7"/>
  <c r="AG29" i="7"/>
  <c r="AF29" i="7"/>
  <c r="AE29" i="7"/>
  <c r="AD29" i="7"/>
  <c r="AC29" i="7"/>
  <c r="AL28" i="7"/>
  <c r="AK28" i="7"/>
  <c r="AJ28" i="7"/>
  <c r="AI28" i="7"/>
  <c r="AH28" i="7"/>
  <c r="AG28" i="7"/>
  <c r="AF28" i="7"/>
  <c r="AE28" i="7"/>
  <c r="AD28" i="7"/>
  <c r="AC28" i="7"/>
  <c r="AL27" i="7"/>
  <c r="AK27" i="7"/>
  <c r="AJ27" i="7"/>
  <c r="AI27" i="7"/>
  <c r="AH27" i="7"/>
  <c r="AG27" i="7"/>
  <c r="AF27" i="7"/>
  <c r="AE27" i="7"/>
  <c r="AD27" i="7"/>
  <c r="AC27" i="7"/>
  <c r="AL26" i="7"/>
  <c r="AK26" i="7"/>
  <c r="AJ26" i="7"/>
  <c r="AI26" i="7"/>
  <c r="AH26" i="7"/>
  <c r="AG26" i="7"/>
  <c r="AF26" i="7"/>
  <c r="AE26" i="7"/>
  <c r="AD26" i="7"/>
  <c r="AC26" i="7"/>
  <c r="AL25" i="7"/>
  <c r="AK25" i="7"/>
  <c r="AJ25" i="7"/>
  <c r="AI25" i="7"/>
  <c r="AH25" i="7"/>
  <c r="AG25" i="7"/>
  <c r="AF25" i="7"/>
  <c r="AE25" i="7"/>
  <c r="AD25" i="7"/>
  <c r="AC25" i="7"/>
  <c r="AL24" i="7"/>
  <c r="AK24" i="7"/>
  <c r="AJ24" i="7"/>
  <c r="AI24" i="7"/>
  <c r="AH24" i="7"/>
  <c r="AG24" i="7"/>
  <c r="AF24" i="7"/>
  <c r="AE24" i="7"/>
  <c r="AD24" i="7"/>
  <c r="AC24" i="7"/>
  <c r="AL23" i="7"/>
  <c r="AK23" i="7"/>
  <c r="AJ23" i="7"/>
  <c r="AI23" i="7"/>
  <c r="AH23" i="7"/>
  <c r="AG23" i="7"/>
  <c r="AF23" i="7"/>
  <c r="AE23" i="7"/>
  <c r="AD23" i="7"/>
  <c r="AC23" i="7"/>
  <c r="AL22" i="7"/>
  <c r="AK22" i="7"/>
  <c r="AJ22" i="7"/>
  <c r="AI22" i="7"/>
  <c r="AH22" i="7"/>
  <c r="AG22" i="7"/>
  <c r="AF22" i="7"/>
  <c r="AE22" i="7"/>
  <c r="AD22" i="7"/>
  <c r="AC22" i="7"/>
  <c r="AL21" i="7"/>
  <c r="AK21" i="7"/>
  <c r="AJ21" i="7"/>
  <c r="AI21" i="7"/>
  <c r="AH21" i="7"/>
  <c r="AG21" i="7"/>
  <c r="AF21" i="7"/>
  <c r="AE21" i="7"/>
  <c r="AD21" i="7"/>
  <c r="AC21" i="7"/>
  <c r="AL20" i="7"/>
  <c r="AK20" i="7"/>
  <c r="AJ20" i="7"/>
  <c r="AI20" i="7"/>
  <c r="AH20" i="7"/>
  <c r="AG20" i="7"/>
  <c r="AF20" i="7"/>
  <c r="AE20" i="7"/>
  <c r="AD20" i="7"/>
  <c r="AC20" i="7"/>
  <c r="AL19" i="7"/>
  <c r="AK19" i="7"/>
  <c r="AJ19" i="7"/>
  <c r="AI19" i="7"/>
  <c r="AH19" i="7"/>
  <c r="AG19" i="7"/>
  <c r="AF19" i="7"/>
  <c r="AE19" i="7"/>
  <c r="AD19" i="7"/>
  <c r="AC19" i="7"/>
  <c r="AL18" i="7"/>
  <c r="AK18" i="7"/>
  <c r="AJ18" i="7"/>
  <c r="AI18" i="7"/>
  <c r="AH18" i="7"/>
  <c r="AG18" i="7"/>
  <c r="AF18" i="7"/>
  <c r="AE18" i="7"/>
  <c r="AD18" i="7"/>
  <c r="AC18" i="7"/>
  <c r="AL17" i="7"/>
  <c r="AK17" i="7"/>
  <c r="AJ17" i="7"/>
  <c r="AI17" i="7"/>
  <c r="AH17" i="7"/>
  <c r="AG17" i="7"/>
  <c r="AF17" i="7"/>
  <c r="AE17" i="7"/>
  <c r="AD17" i="7"/>
  <c r="AC17" i="7"/>
  <c r="AL16" i="7"/>
  <c r="AK16" i="7"/>
  <c r="AJ16" i="7"/>
  <c r="AI16" i="7"/>
  <c r="AH16" i="7"/>
  <c r="AG16" i="7"/>
  <c r="AF16" i="7"/>
  <c r="AE16" i="7"/>
  <c r="AD16" i="7"/>
  <c r="AC16" i="7"/>
  <c r="AL15" i="7"/>
  <c r="AK15" i="7"/>
  <c r="AJ15" i="7"/>
  <c r="AI15" i="7"/>
  <c r="AH15" i="7"/>
  <c r="AG15" i="7"/>
  <c r="AF15" i="7"/>
  <c r="AE15" i="7"/>
  <c r="AD15" i="7"/>
  <c r="AC15" i="7"/>
  <c r="AL14" i="7"/>
  <c r="AK14" i="7"/>
  <c r="AJ14" i="7"/>
  <c r="AI14" i="7"/>
  <c r="AH14" i="7"/>
  <c r="AG14" i="7"/>
  <c r="AF14" i="7"/>
  <c r="AE14" i="7"/>
  <c r="AD14" i="7"/>
  <c r="AC14" i="7"/>
  <c r="AL13" i="7"/>
  <c r="AK13" i="7"/>
  <c r="AJ13" i="7"/>
  <c r="AI13" i="7"/>
  <c r="AH13" i="7"/>
  <c r="AG13" i="7"/>
  <c r="AF13" i="7"/>
  <c r="AE13" i="7"/>
  <c r="AD13" i="7"/>
  <c r="AC13" i="7"/>
  <c r="AL12" i="7"/>
  <c r="AK12" i="7"/>
  <c r="AJ12" i="7"/>
  <c r="AI12" i="7"/>
  <c r="AH12" i="7"/>
  <c r="AG12" i="7"/>
  <c r="AF12" i="7"/>
  <c r="AE12" i="7"/>
  <c r="AD12" i="7"/>
  <c r="AC12" i="7"/>
  <c r="AL11" i="7"/>
  <c r="AK11" i="7"/>
  <c r="AJ11" i="7"/>
  <c r="AI11" i="7"/>
  <c r="AH11" i="7"/>
  <c r="AG11" i="7"/>
  <c r="AF11" i="7"/>
  <c r="AE11" i="7"/>
  <c r="AD11" i="7"/>
  <c r="AC11" i="7"/>
  <c r="AL10" i="7"/>
  <c r="AK10" i="7"/>
  <c r="AJ10" i="7"/>
  <c r="AI10" i="7"/>
  <c r="AH10" i="7"/>
  <c r="AG10" i="7"/>
  <c r="AF10" i="7"/>
  <c r="AE10" i="7"/>
  <c r="AD10" i="7"/>
  <c r="AC10" i="7"/>
  <c r="AL9" i="7"/>
  <c r="AK9" i="7"/>
  <c r="AJ9" i="7"/>
  <c r="AI9" i="7"/>
  <c r="AH9" i="7"/>
  <c r="AG9" i="7"/>
  <c r="AF9" i="7"/>
  <c r="AE9" i="7"/>
  <c r="AD9" i="7"/>
  <c r="AC9" i="7"/>
  <c r="AL8" i="7"/>
  <c r="AK8" i="7"/>
  <c r="AJ8" i="7"/>
  <c r="AI8" i="7"/>
  <c r="AH8" i="7"/>
  <c r="AG8" i="7"/>
  <c r="AF8" i="7"/>
  <c r="AE8" i="7"/>
  <c r="AD8" i="7"/>
  <c r="AC8" i="7"/>
  <c r="AM8" i="7" s="1"/>
  <c r="AL7" i="7"/>
  <c r="AK7" i="7"/>
  <c r="AJ7" i="7"/>
  <c r="AI7" i="7"/>
  <c r="AH7" i="7"/>
  <c r="AG7" i="7"/>
  <c r="AF7" i="7"/>
  <c r="AE7" i="7"/>
  <c r="AD7" i="7"/>
  <c r="AC7" i="7"/>
  <c r="AL6" i="7"/>
  <c r="AK6" i="7"/>
  <c r="AJ6" i="7"/>
  <c r="AI6" i="7"/>
  <c r="AH6" i="7"/>
  <c r="AG6" i="7"/>
  <c r="AF6" i="7"/>
  <c r="AE6" i="7"/>
  <c r="AD6" i="7"/>
  <c r="AC6" i="7"/>
  <c r="L105" i="7"/>
  <c r="K105" i="7"/>
  <c r="J105" i="7"/>
  <c r="I105" i="7"/>
  <c r="H105" i="7"/>
  <c r="G105" i="7"/>
  <c r="F105" i="7"/>
  <c r="E105" i="7"/>
  <c r="D105" i="7"/>
  <c r="C105" i="7"/>
  <c r="L104" i="7"/>
  <c r="K104" i="7"/>
  <c r="J104" i="7"/>
  <c r="I104" i="7"/>
  <c r="H104" i="7"/>
  <c r="G104" i="7"/>
  <c r="F104" i="7"/>
  <c r="E104" i="7"/>
  <c r="D104" i="7"/>
  <c r="C104" i="7"/>
  <c r="L103" i="7"/>
  <c r="K103" i="7"/>
  <c r="J103" i="7"/>
  <c r="I103" i="7"/>
  <c r="H103" i="7"/>
  <c r="G103" i="7"/>
  <c r="F103" i="7"/>
  <c r="E103" i="7"/>
  <c r="D103" i="7"/>
  <c r="C103" i="7"/>
  <c r="L102" i="7"/>
  <c r="K102" i="7"/>
  <c r="J102" i="7"/>
  <c r="I102" i="7"/>
  <c r="H102" i="7"/>
  <c r="G102" i="7"/>
  <c r="F102" i="7"/>
  <c r="E102" i="7"/>
  <c r="D102" i="7"/>
  <c r="C102" i="7"/>
  <c r="M102" i="7" s="1"/>
  <c r="L101" i="7"/>
  <c r="K101" i="7"/>
  <c r="J101" i="7"/>
  <c r="I101" i="7"/>
  <c r="H101" i="7"/>
  <c r="G101" i="7"/>
  <c r="F101" i="7"/>
  <c r="E101" i="7"/>
  <c r="D101" i="7"/>
  <c r="C101" i="7"/>
  <c r="L100" i="7"/>
  <c r="K100" i="7"/>
  <c r="J100" i="7"/>
  <c r="I100" i="7"/>
  <c r="H100" i="7"/>
  <c r="G100" i="7"/>
  <c r="F100" i="7"/>
  <c r="E100" i="7"/>
  <c r="D100" i="7"/>
  <c r="C100" i="7"/>
  <c r="L99" i="7"/>
  <c r="K99" i="7"/>
  <c r="J99" i="7"/>
  <c r="I99" i="7"/>
  <c r="H99" i="7"/>
  <c r="G99" i="7"/>
  <c r="F99" i="7"/>
  <c r="E99" i="7"/>
  <c r="D99" i="7"/>
  <c r="C99" i="7"/>
  <c r="L98" i="7"/>
  <c r="K98" i="7"/>
  <c r="J98" i="7"/>
  <c r="I98" i="7"/>
  <c r="H98" i="7"/>
  <c r="G98" i="7"/>
  <c r="F98" i="7"/>
  <c r="E98" i="7"/>
  <c r="D98" i="7"/>
  <c r="C98" i="7"/>
  <c r="M98" i="7" s="1"/>
  <c r="L97" i="7"/>
  <c r="K97" i="7"/>
  <c r="J97" i="7"/>
  <c r="I97" i="7"/>
  <c r="H97" i="7"/>
  <c r="G97" i="7"/>
  <c r="F97" i="7"/>
  <c r="E97" i="7"/>
  <c r="D97" i="7"/>
  <c r="C97" i="7"/>
  <c r="L96" i="7"/>
  <c r="K96" i="7"/>
  <c r="J96" i="7"/>
  <c r="I96" i="7"/>
  <c r="H96" i="7"/>
  <c r="G96" i="7"/>
  <c r="F96" i="7"/>
  <c r="E96" i="7"/>
  <c r="D96" i="7"/>
  <c r="C96" i="7"/>
  <c r="L95" i="7"/>
  <c r="K95" i="7"/>
  <c r="J95" i="7"/>
  <c r="I95" i="7"/>
  <c r="H95" i="7"/>
  <c r="G95" i="7"/>
  <c r="F95" i="7"/>
  <c r="E95" i="7"/>
  <c r="D95" i="7"/>
  <c r="C95" i="7"/>
  <c r="L94" i="7"/>
  <c r="K94" i="7"/>
  <c r="J94" i="7"/>
  <c r="I94" i="7"/>
  <c r="H94" i="7"/>
  <c r="G94" i="7"/>
  <c r="F94" i="7"/>
  <c r="E94" i="7"/>
  <c r="D94" i="7"/>
  <c r="C94" i="7"/>
  <c r="M94" i="7" s="1"/>
  <c r="L93" i="7"/>
  <c r="K93" i="7"/>
  <c r="J93" i="7"/>
  <c r="I93" i="7"/>
  <c r="H93" i="7"/>
  <c r="G93" i="7"/>
  <c r="F93" i="7"/>
  <c r="E93" i="7"/>
  <c r="D93" i="7"/>
  <c r="C93" i="7"/>
  <c r="L92" i="7"/>
  <c r="K92" i="7"/>
  <c r="J92" i="7"/>
  <c r="I92" i="7"/>
  <c r="H92" i="7"/>
  <c r="G92" i="7"/>
  <c r="F92" i="7"/>
  <c r="E92" i="7"/>
  <c r="D92" i="7"/>
  <c r="C92" i="7"/>
  <c r="L91" i="7"/>
  <c r="K91" i="7"/>
  <c r="J91" i="7"/>
  <c r="I91" i="7"/>
  <c r="H91" i="7"/>
  <c r="G91" i="7"/>
  <c r="F91" i="7"/>
  <c r="E91" i="7"/>
  <c r="D91" i="7"/>
  <c r="C91" i="7"/>
  <c r="L90" i="7"/>
  <c r="K90" i="7"/>
  <c r="J90" i="7"/>
  <c r="I90" i="7"/>
  <c r="H90" i="7"/>
  <c r="G90" i="7"/>
  <c r="F90" i="7"/>
  <c r="E90" i="7"/>
  <c r="D90" i="7"/>
  <c r="C90" i="7"/>
  <c r="M90" i="7" s="1"/>
  <c r="L89" i="7"/>
  <c r="K89" i="7"/>
  <c r="J89" i="7"/>
  <c r="I89" i="7"/>
  <c r="H89" i="7"/>
  <c r="G89" i="7"/>
  <c r="F89" i="7"/>
  <c r="E89" i="7"/>
  <c r="D89" i="7"/>
  <c r="C89" i="7"/>
  <c r="L88" i="7"/>
  <c r="K88" i="7"/>
  <c r="J88" i="7"/>
  <c r="I88" i="7"/>
  <c r="H88" i="7"/>
  <c r="G88" i="7"/>
  <c r="F88" i="7"/>
  <c r="E88" i="7"/>
  <c r="D88" i="7"/>
  <c r="C88" i="7"/>
  <c r="L87" i="7"/>
  <c r="K87" i="7"/>
  <c r="J87" i="7"/>
  <c r="I87" i="7"/>
  <c r="H87" i="7"/>
  <c r="G87" i="7"/>
  <c r="F87" i="7"/>
  <c r="E87" i="7"/>
  <c r="D87" i="7"/>
  <c r="C87" i="7"/>
  <c r="L86" i="7"/>
  <c r="K86" i="7"/>
  <c r="J86" i="7"/>
  <c r="I86" i="7"/>
  <c r="H86" i="7"/>
  <c r="G86" i="7"/>
  <c r="F86" i="7"/>
  <c r="E86" i="7"/>
  <c r="D86" i="7"/>
  <c r="C86" i="7"/>
  <c r="M86" i="7" s="1"/>
  <c r="L85" i="7"/>
  <c r="K85" i="7"/>
  <c r="J85" i="7"/>
  <c r="I85" i="7"/>
  <c r="H85" i="7"/>
  <c r="G85" i="7"/>
  <c r="F85" i="7"/>
  <c r="E85" i="7"/>
  <c r="D85" i="7"/>
  <c r="C85" i="7"/>
  <c r="L84" i="7"/>
  <c r="K84" i="7"/>
  <c r="J84" i="7"/>
  <c r="I84" i="7"/>
  <c r="H84" i="7"/>
  <c r="G84" i="7"/>
  <c r="F84" i="7"/>
  <c r="E84" i="7"/>
  <c r="D84" i="7"/>
  <c r="C84" i="7"/>
  <c r="L83" i="7"/>
  <c r="K83" i="7"/>
  <c r="J83" i="7"/>
  <c r="I83" i="7"/>
  <c r="H83" i="7"/>
  <c r="G83" i="7"/>
  <c r="F83" i="7"/>
  <c r="E83" i="7"/>
  <c r="D83" i="7"/>
  <c r="C83" i="7"/>
  <c r="L82" i="7"/>
  <c r="K82" i="7"/>
  <c r="J82" i="7"/>
  <c r="I82" i="7"/>
  <c r="H82" i="7"/>
  <c r="G82" i="7"/>
  <c r="F82" i="7"/>
  <c r="E82" i="7"/>
  <c r="D82" i="7"/>
  <c r="C82" i="7"/>
  <c r="M82" i="7" s="1"/>
  <c r="L81" i="7"/>
  <c r="K81" i="7"/>
  <c r="J81" i="7"/>
  <c r="I81" i="7"/>
  <c r="H81" i="7"/>
  <c r="G81" i="7"/>
  <c r="F81" i="7"/>
  <c r="E81" i="7"/>
  <c r="D81" i="7"/>
  <c r="C81" i="7"/>
  <c r="L80" i="7"/>
  <c r="K80" i="7"/>
  <c r="J80" i="7"/>
  <c r="I80" i="7"/>
  <c r="H80" i="7"/>
  <c r="G80" i="7"/>
  <c r="F80" i="7"/>
  <c r="E80" i="7"/>
  <c r="D80" i="7"/>
  <c r="C80" i="7"/>
  <c r="L79" i="7"/>
  <c r="K79" i="7"/>
  <c r="J79" i="7"/>
  <c r="I79" i="7"/>
  <c r="H79" i="7"/>
  <c r="G79" i="7"/>
  <c r="F79" i="7"/>
  <c r="E79" i="7"/>
  <c r="D79" i="7"/>
  <c r="C79" i="7"/>
  <c r="L78" i="7"/>
  <c r="K78" i="7"/>
  <c r="J78" i="7"/>
  <c r="I78" i="7"/>
  <c r="H78" i="7"/>
  <c r="G78" i="7"/>
  <c r="F78" i="7"/>
  <c r="E78" i="7"/>
  <c r="D78" i="7"/>
  <c r="C78" i="7"/>
  <c r="M78" i="7" s="1"/>
  <c r="L77" i="7"/>
  <c r="K77" i="7"/>
  <c r="J77" i="7"/>
  <c r="I77" i="7"/>
  <c r="H77" i="7"/>
  <c r="G77" i="7"/>
  <c r="F77" i="7"/>
  <c r="E77" i="7"/>
  <c r="D77" i="7"/>
  <c r="C77" i="7"/>
  <c r="L76" i="7"/>
  <c r="K76" i="7"/>
  <c r="J76" i="7"/>
  <c r="I76" i="7"/>
  <c r="H76" i="7"/>
  <c r="G76" i="7"/>
  <c r="F76" i="7"/>
  <c r="E76" i="7"/>
  <c r="D76" i="7"/>
  <c r="C76" i="7"/>
  <c r="L75" i="7"/>
  <c r="K75" i="7"/>
  <c r="J75" i="7"/>
  <c r="I75" i="7"/>
  <c r="H75" i="7"/>
  <c r="G75" i="7"/>
  <c r="F75" i="7"/>
  <c r="E75" i="7"/>
  <c r="D75" i="7"/>
  <c r="C75" i="7"/>
  <c r="L74" i="7"/>
  <c r="K74" i="7"/>
  <c r="J74" i="7"/>
  <c r="I74" i="7"/>
  <c r="H74" i="7"/>
  <c r="G74" i="7"/>
  <c r="F74" i="7"/>
  <c r="E74" i="7"/>
  <c r="D74" i="7"/>
  <c r="C74" i="7"/>
  <c r="M74" i="7" s="1"/>
  <c r="L73" i="7"/>
  <c r="K73" i="7"/>
  <c r="J73" i="7"/>
  <c r="I73" i="7"/>
  <c r="H73" i="7"/>
  <c r="G73" i="7"/>
  <c r="F73" i="7"/>
  <c r="E73" i="7"/>
  <c r="D73" i="7"/>
  <c r="C73" i="7"/>
  <c r="L72" i="7"/>
  <c r="K72" i="7"/>
  <c r="J72" i="7"/>
  <c r="I72" i="7"/>
  <c r="H72" i="7"/>
  <c r="G72" i="7"/>
  <c r="F72" i="7"/>
  <c r="E72" i="7"/>
  <c r="D72" i="7"/>
  <c r="C72" i="7"/>
  <c r="L71" i="7"/>
  <c r="K71" i="7"/>
  <c r="J71" i="7"/>
  <c r="I71" i="7"/>
  <c r="H71" i="7"/>
  <c r="G71" i="7"/>
  <c r="F71" i="7"/>
  <c r="E71" i="7"/>
  <c r="D71" i="7"/>
  <c r="C71" i="7"/>
  <c r="L70" i="7"/>
  <c r="K70" i="7"/>
  <c r="J70" i="7"/>
  <c r="I70" i="7"/>
  <c r="H70" i="7"/>
  <c r="G70" i="7"/>
  <c r="F70" i="7"/>
  <c r="E70" i="7"/>
  <c r="D70" i="7"/>
  <c r="C70" i="7"/>
  <c r="M70" i="7" s="1"/>
  <c r="L69" i="7"/>
  <c r="K69" i="7"/>
  <c r="J69" i="7"/>
  <c r="I69" i="7"/>
  <c r="H69" i="7"/>
  <c r="G69" i="7"/>
  <c r="F69" i="7"/>
  <c r="E69" i="7"/>
  <c r="D69" i="7"/>
  <c r="C69" i="7"/>
  <c r="L68" i="7"/>
  <c r="K68" i="7"/>
  <c r="J68" i="7"/>
  <c r="I68" i="7"/>
  <c r="H68" i="7"/>
  <c r="G68" i="7"/>
  <c r="F68" i="7"/>
  <c r="E68" i="7"/>
  <c r="D68" i="7"/>
  <c r="C68" i="7"/>
  <c r="L67" i="7"/>
  <c r="K67" i="7"/>
  <c r="J67" i="7"/>
  <c r="I67" i="7"/>
  <c r="H67" i="7"/>
  <c r="G67" i="7"/>
  <c r="F67" i="7"/>
  <c r="E67" i="7"/>
  <c r="D67" i="7"/>
  <c r="C67" i="7"/>
  <c r="L66" i="7"/>
  <c r="K66" i="7"/>
  <c r="J66" i="7"/>
  <c r="I66" i="7"/>
  <c r="H66" i="7"/>
  <c r="G66" i="7"/>
  <c r="F66" i="7"/>
  <c r="E66" i="7"/>
  <c r="D66" i="7"/>
  <c r="C66" i="7"/>
  <c r="M66" i="7" s="1"/>
  <c r="L65" i="7"/>
  <c r="K65" i="7"/>
  <c r="J65" i="7"/>
  <c r="I65" i="7"/>
  <c r="H65" i="7"/>
  <c r="G65" i="7"/>
  <c r="F65" i="7"/>
  <c r="E65" i="7"/>
  <c r="D65" i="7"/>
  <c r="C65" i="7"/>
  <c r="L64" i="7"/>
  <c r="K64" i="7"/>
  <c r="J64" i="7"/>
  <c r="I64" i="7"/>
  <c r="H64" i="7"/>
  <c r="G64" i="7"/>
  <c r="F64" i="7"/>
  <c r="E64" i="7"/>
  <c r="D64" i="7"/>
  <c r="C64" i="7"/>
  <c r="L63" i="7"/>
  <c r="K63" i="7"/>
  <c r="J63" i="7"/>
  <c r="I63" i="7"/>
  <c r="H63" i="7"/>
  <c r="G63" i="7"/>
  <c r="F63" i="7"/>
  <c r="E63" i="7"/>
  <c r="D63" i="7"/>
  <c r="C63" i="7"/>
  <c r="L62" i="7"/>
  <c r="K62" i="7"/>
  <c r="J62" i="7"/>
  <c r="I62" i="7"/>
  <c r="H62" i="7"/>
  <c r="G62" i="7"/>
  <c r="F62" i="7"/>
  <c r="E62" i="7"/>
  <c r="D62" i="7"/>
  <c r="C62" i="7"/>
  <c r="M62" i="7" s="1"/>
  <c r="L61" i="7"/>
  <c r="K61" i="7"/>
  <c r="J61" i="7"/>
  <c r="I61" i="7"/>
  <c r="H61" i="7"/>
  <c r="G61" i="7"/>
  <c r="F61" i="7"/>
  <c r="E61" i="7"/>
  <c r="D61" i="7"/>
  <c r="C61" i="7"/>
  <c r="L60" i="7"/>
  <c r="K60" i="7"/>
  <c r="J60" i="7"/>
  <c r="I60" i="7"/>
  <c r="H60" i="7"/>
  <c r="G60" i="7"/>
  <c r="F60" i="7"/>
  <c r="E60" i="7"/>
  <c r="D60" i="7"/>
  <c r="C60" i="7"/>
  <c r="L59" i="7"/>
  <c r="K59" i="7"/>
  <c r="J59" i="7"/>
  <c r="I59" i="7"/>
  <c r="H59" i="7"/>
  <c r="G59" i="7"/>
  <c r="F59" i="7"/>
  <c r="E59" i="7"/>
  <c r="D59" i="7"/>
  <c r="C59" i="7"/>
  <c r="L58" i="7"/>
  <c r="K58" i="7"/>
  <c r="J58" i="7"/>
  <c r="I58" i="7"/>
  <c r="H58" i="7"/>
  <c r="G58" i="7"/>
  <c r="F58" i="7"/>
  <c r="E58" i="7"/>
  <c r="D58" i="7"/>
  <c r="C58" i="7"/>
  <c r="M58" i="7" s="1"/>
  <c r="L57" i="7"/>
  <c r="K57" i="7"/>
  <c r="J57" i="7"/>
  <c r="I57" i="7"/>
  <c r="H57" i="7"/>
  <c r="G57" i="7"/>
  <c r="F57" i="7"/>
  <c r="E57" i="7"/>
  <c r="D57" i="7"/>
  <c r="C57" i="7"/>
  <c r="L56" i="7"/>
  <c r="K56" i="7"/>
  <c r="J56" i="7"/>
  <c r="I56" i="7"/>
  <c r="H56" i="7"/>
  <c r="G56" i="7"/>
  <c r="F56" i="7"/>
  <c r="E56" i="7"/>
  <c r="D56" i="7"/>
  <c r="C56" i="7"/>
  <c r="L55" i="7"/>
  <c r="K55" i="7"/>
  <c r="J55" i="7"/>
  <c r="I55" i="7"/>
  <c r="H55" i="7"/>
  <c r="G55" i="7"/>
  <c r="F55" i="7"/>
  <c r="E55" i="7"/>
  <c r="D55" i="7"/>
  <c r="C55" i="7"/>
  <c r="L54" i="7"/>
  <c r="K54" i="7"/>
  <c r="J54" i="7"/>
  <c r="I54" i="7"/>
  <c r="H54" i="7"/>
  <c r="G54" i="7"/>
  <c r="F54" i="7"/>
  <c r="E54" i="7"/>
  <c r="D54" i="7"/>
  <c r="C54" i="7"/>
  <c r="M54" i="7" s="1"/>
  <c r="L53" i="7"/>
  <c r="K53" i="7"/>
  <c r="J53" i="7"/>
  <c r="I53" i="7"/>
  <c r="H53" i="7"/>
  <c r="G53" i="7"/>
  <c r="F53" i="7"/>
  <c r="E53" i="7"/>
  <c r="D53" i="7"/>
  <c r="C53" i="7"/>
  <c r="L52" i="7"/>
  <c r="K52" i="7"/>
  <c r="J52" i="7"/>
  <c r="I52" i="7"/>
  <c r="H52" i="7"/>
  <c r="G52" i="7"/>
  <c r="F52" i="7"/>
  <c r="E52" i="7"/>
  <c r="D52" i="7"/>
  <c r="C52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M50" i="7" s="1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M46" i="7" s="1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M42" i="7" s="1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M38" i="7" s="1"/>
  <c r="L37" i="7"/>
  <c r="K37" i="7"/>
  <c r="J37" i="7"/>
  <c r="I37" i="7"/>
  <c r="H37" i="7"/>
  <c r="G37" i="7"/>
  <c r="F37" i="7"/>
  <c r="E37" i="7"/>
  <c r="D37" i="7"/>
  <c r="C37" i="7"/>
  <c r="L36" i="7"/>
  <c r="K36" i="7"/>
  <c r="J36" i="7"/>
  <c r="I36" i="7"/>
  <c r="H36" i="7"/>
  <c r="G36" i="7"/>
  <c r="F36" i="7"/>
  <c r="E36" i="7"/>
  <c r="D36" i="7"/>
  <c r="C36" i="7"/>
  <c r="Y105" i="7"/>
  <c r="X105" i="7"/>
  <c r="W105" i="7"/>
  <c r="V105" i="7"/>
  <c r="U105" i="7"/>
  <c r="T105" i="7"/>
  <c r="S105" i="7"/>
  <c r="R105" i="7"/>
  <c r="Q105" i="7"/>
  <c r="P105" i="7"/>
  <c r="Y104" i="7"/>
  <c r="X104" i="7"/>
  <c r="W104" i="7"/>
  <c r="V104" i="7"/>
  <c r="U104" i="7"/>
  <c r="T104" i="7"/>
  <c r="S104" i="7"/>
  <c r="R104" i="7"/>
  <c r="Q104" i="7"/>
  <c r="P104" i="7"/>
  <c r="Y103" i="7"/>
  <c r="X103" i="7"/>
  <c r="W103" i="7"/>
  <c r="V103" i="7"/>
  <c r="U103" i="7"/>
  <c r="T103" i="7"/>
  <c r="S103" i="7"/>
  <c r="R103" i="7"/>
  <c r="Q103" i="7"/>
  <c r="P103" i="7"/>
  <c r="Y102" i="7"/>
  <c r="X102" i="7"/>
  <c r="W102" i="7"/>
  <c r="V102" i="7"/>
  <c r="U102" i="7"/>
  <c r="T102" i="7"/>
  <c r="S102" i="7"/>
  <c r="R102" i="7"/>
  <c r="Q102" i="7"/>
  <c r="P102" i="7"/>
  <c r="Y101" i="7"/>
  <c r="X101" i="7"/>
  <c r="W101" i="7"/>
  <c r="V101" i="7"/>
  <c r="U101" i="7"/>
  <c r="T101" i="7"/>
  <c r="S101" i="7"/>
  <c r="R101" i="7"/>
  <c r="Q101" i="7"/>
  <c r="P101" i="7"/>
  <c r="Y100" i="7"/>
  <c r="X100" i="7"/>
  <c r="W100" i="7"/>
  <c r="V100" i="7"/>
  <c r="U100" i="7"/>
  <c r="T100" i="7"/>
  <c r="S100" i="7"/>
  <c r="R100" i="7"/>
  <c r="Q100" i="7"/>
  <c r="P100" i="7"/>
  <c r="Y99" i="7"/>
  <c r="X99" i="7"/>
  <c r="W99" i="7"/>
  <c r="V99" i="7"/>
  <c r="U99" i="7"/>
  <c r="T99" i="7"/>
  <c r="S99" i="7"/>
  <c r="R99" i="7"/>
  <c r="Q99" i="7"/>
  <c r="P99" i="7"/>
  <c r="Y98" i="7"/>
  <c r="X98" i="7"/>
  <c r="W98" i="7"/>
  <c r="V98" i="7"/>
  <c r="U98" i="7"/>
  <c r="T98" i="7"/>
  <c r="S98" i="7"/>
  <c r="R98" i="7"/>
  <c r="Q98" i="7"/>
  <c r="P98" i="7"/>
  <c r="Y97" i="7"/>
  <c r="X97" i="7"/>
  <c r="W97" i="7"/>
  <c r="V97" i="7"/>
  <c r="U97" i="7"/>
  <c r="T97" i="7"/>
  <c r="S97" i="7"/>
  <c r="R97" i="7"/>
  <c r="Q97" i="7"/>
  <c r="P97" i="7"/>
  <c r="Y96" i="7"/>
  <c r="X96" i="7"/>
  <c r="W96" i="7"/>
  <c r="V96" i="7"/>
  <c r="U96" i="7"/>
  <c r="T96" i="7"/>
  <c r="S96" i="7"/>
  <c r="R96" i="7"/>
  <c r="Q96" i="7"/>
  <c r="P96" i="7"/>
  <c r="Y95" i="7"/>
  <c r="X95" i="7"/>
  <c r="W95" i="7"/>
  <c r="V95" i="7"/>
  <c r="U95" i="7"/>
  <c r="T95" i="7"/>
  <c r="S95" i="7"/>
  <c r="R95" i="7"/>
  <c r="Q95" i="7"/>
  <c r="P95" i="7"/>
  <c r="Y94" i="7"/>
  <c r="X94" i="7"/>
  <c r="W94" i="7"/>
  <c r="V94" i="7"/>
  <c r="U94" i="7"/>
  <c r="T94" i="7"/>
  <c r="S94" i="7"/>
  <c r="R94" i="7"/>
  <c r="Q94" i="7"/>
  <c r="P94" i="7"/>
  <c r="Y93" i="7"/>
  <c r="X93" i="7"/>
  <c r="W93" i="7"/>
  <c r="V93" i="7"/>
  <c r="U93" i="7"/>
  <c r="T93" i="7"/>
  <c r="S93" i="7"/>
  <c r="R93" i="7"/>
  <c r="Q93" i="7"/>
  <c r="P93" i="7"/>
  <c r="Y92" i="7"/>
  <c r="X92" i="7"/>
  <c r="W92" i="7"/>
  <c r="V92" i="7"/>
  <c r="U92" i="7"/>
  <c r="T92" i="7"/>
  <c r="S92" i="7"/>
  <c r="R92" i="7"/>
  <c r="Q92" i="7"/>
  <c r="P92" i="7"/>
  <c r="Y91" i="7"/>
  <c r="X91" i="7"/>
  <c r="W91" i="7"/>
  <c r="V91" i="7"/>
  <c r="U91" i="7"/>
  <c r="T91" i="7"/>
  <c r="S91" i="7"/>
  <c r="R91" i="7"/>
  <c r="Q91" i="7"/>
  <c r="P91" i="7"/>
  <c r="Y90" i="7"/>
  <c r="X90" i="7"/>
  <c r="W90" i="7"/>
  <c r="V90" i="7"/>
  <c r="U90" i="7"/>
  <c r="T90" i="7"/>
  <c r="S90" i="7"/>
  <c r="R90" i="7"/>
  <c r="Q90" i="7"/>
  <c r="P90" i="7"/>
  <c r="Y89" i="7"/>
  <c r="X89" i="7"/>
  <c r="W89" i="7"/>
  <c r="V89" i="7"/>
  <c r="U89" i="7"/>
  <c r="T89" i="7"/>
  <c r="S89" i="7"/>
  <c r="R89" i="7"/>
  <c r="Q89" i="7"/>
  <c r="P89" i="7"/>
  <c r="Y88" i="7"/>
  <c r="X88" i="7"/>
  <c r="W88" i="7"/>
  <c r="V88" i="7"/>
  <c r="U88" i="7"/>
  <c r="T88" i="7"/>
  <c r="S88" i="7"/>
  <c r="R88" i="7"/>
  <c r="Q88" i="7"/>
  <c r="P88" i="7"/>
  <c r="Y87" i="7"/>
  <c r="X87" i="7"/>
  <c r="W87" i="7"/>
  <c r="V87" i="7"/>
  <c r="U87" i="7"/>
  <c r="T87" i="7"/>
  <c r="S87" i="7"/>
  <c r="R87" i="7"/>
  <c r="Q87" i="7"/>
  <c r="P87" i="7"/>
  <c r="Y86" i="7"/>
  <c r="X86" i="7"/>
  <c r="W86" i="7"/>
  <c r="V86" i="7"/>
  <c r="U86" i="7"/>
  <c r="T86" i="7"/>
  <c r="S86" i="7"/>
  <c r="R86" i="7"/>
  <c r="Q86" i="7"/>
  <c r="P86" i="7"/>
  <c r="Y85" i="7"/>
  <c r="X85" i="7"/>
  <c r="W85" i="7"/>
  <c r="V85" i="7"/>
  <c r="U85" i="7"/>
  <c r="T85" i="7"/>
  <c r="S85" i="7"/>
  <c r="R85" i="7"/>
  <c r="Q85" i="7"/>
  <c r="P85" i="7"/>
  <c r="Y84" i="7"/>
  <c r="X84" i="7"/>
  <c r="W84" i="7"/>
  <c r="V84" i="7"/>
  <c r="U84" i="7"/>
  <c r="T84" i="7"/>
  <c r="S84" i="7"/>
  <c r="R84" i="7"/>
  <c r="Q84" i="7"/>
  <c r="P84" i="7"/>
  <c r="Y83" i="7"/>
  <c r="X83" i="7"/>
  <c r="W83" i="7"/>
  <c r="V83" i="7"/>
  <c r="U83" i="7"/>
  <c r="T83" i="7"/>
  <c r="S83" i="7"/>
  <c r="R83" i="7"/>
  <c r="Q83" i="7"/>
  <c r="P83" i="7"/>
  <c r="Y82" i="7"/>
  <c r="X82" i="7"/>
  <c r="W82" i="7"/>
  <c r="V82" i="7"/>
  <c r="U82" i="7"/>
  <c r="T82" i="7"/>
  <c r="S82" i="7"/>
  <c r="R82" i="7"/>
  <c r="Q82" i="7"/>
  <c r="P82" i="7"/>
  <c r="Y81" i="7"/>
  <c r="X81" i="7"/>
  <c r="W81" i="7"/>
  <c r="V81" i="7"/>
  <c r="U81" i="7"/>
  <c r="T81" i="7"/>
  <c r="S81" i="7"/>
  <c r="R81" i="7"/>
  <c r="Q81" i="7"/>
  <c r="P81" i="7"/>
  <c r="Y80" i="7"/>
  <c r="X80" i="7"/>
  <c r="W80" i="7"/>
  <c r="V80" i="7"/>
  <c r="U80" i="7"/>
  <c r="T80" i="7"/>
  <c r="S80" i="7"/>
  <c r="R80" i="7"/>
  <c r="Q80" i="7"/>
  <c r="P80" i="7"/>
  <c r="Y79" i="7"/>
  <c r="X79" i="7"/>
  <c r="W79" i="7"/>
  <c r="V79" i="7"/>
  <c r="U79" i="7"/>
  <c r="T79" i="7"/>
  <c r="S79" i="7"/>
  <c r="R79" i="7"/>
  <c r="Q79" i="7"/>
  <c r="P79" i="7"/>
  <c r="Y78" i="7"/>
  <c r="X78" i="7"/>
  <c r="W78" i="7"/>
  <c r="V78" i="7"/>
  <c r="U78" i="7"/>
  <c r="T78" i="7"/>
  <c r="S78" i="7"/>
  <c r="R78" i="7"/>
  <c r="Q78" i="7"/>
  <c r="P78" i="7"/>
  <c r="Y77" i="7"/>
  <c r="X77" i="7"/>
  <c r="W77" i="7"/>
  <c r="V77" i="7"/>
  <c r="U77" i="7"/>
  <c r="T77" i="7"/>
  <c r="S77" i="7"/>
  <c r="R77" i="7"/>
  <c r="Q77" i="7"/>
  <c r="P77" i="7"/>
  <c r="Y76" i="7"/>
  <c r="X76" i="7"/>
  <c r="W76" i="7"/>
  <c r="V76" i="7"/>
  <c r="U76" i="7"/>
  <c r="T76" i="7"/>
  <c r="S76" i="7"/>
  <c r="R76" i="7"/>
  <c r="Q76" i="7"/>
  <c r="P76" i="7"/>
  <c r="Y75" i="7"/>
  <c r="X75" i="7"/>
  <c r="W75" i="7"/>
  <c r="V75" i="7"/>
  <c r="U75" i="7"/>
  <c r="T75" i="7"/>
  <c r="S75" i="7"/>
  <c r="R75" i="7"/>
  <c r="Q75" i="7"/>
  <c r="P75" i="7"/>
  <c r="Y74" i="7"/>
  <c r="X74" i="7"/>
  <c r="W74" i="7"/>
  <c r="V74" i="7"/>
  <c r="U74" i="7"/>
  <c r="T74" i="7"/>
  <c r="S74" i="7"/>
  <c r="R74" i="7"/>
  <c r="Q74" i="7"/>
  <c r="P74" i="7"/>
  <c r="Y73" i="7"/>
  <c r="X73" i="7"/>
  <c r="W73" i="7"/>
  <c r="V73" i="7"/>
  <c r="U73" i="7"/>
  <c r="T73" i="7"/>
  <c r="S73" i="7"/>
  <c r="R73" i="7"/>
  <c r="Q73" i="7"/>
  <c r="P73" i="7"/>
  <c r="Y72" i="7"/>
  <c r="X72" i="7"/>
  <c r="W72" i="7"/>
  <c r="V72" i="7"/>
  <c r="U72" i="7"/>
  <c r="T72" i="7"/>
  <c r="S72" i="7"/>
  <c r="R72" i="7"/>
  <c r="Q72" i="7"/>
  <c r="P72" i="7"/>
  <c r="Y71" i="7"/>
  <c r="X71" i="7"/>
  <c r="W71" i="7"/>
  <c r="V71" i="7"/>
  <c r="U71" i="7"/>
  <c r="T71" i="7"/>
  <c r="S71" i="7"/>
  <c r="R71" i="7"/>
  <c r="Q71" i="7"/>
  <c r="P71" i="7"/>
  <c r="Y70" i="7"/>
  <c r="X70" i="7"/>
  <c r="W70" i="7"/>
  <c r="V70" i="7"/>
  <c r="U70" i="7"/>
  <c r="T70" i="7"/>
  <c r="S70" i="7"/>
  <c r="R70" i="7"/>
  <c r="Q70" i="7"/>
  <c r="P70" i="7"/>
  <c r="Y69" i="7"/>
  <c r="X69" i="7"/>
  <c r="W69" i="7"/>
  <c r="V69" i="7"/>
  <c r="U69" i="7"/>
  <c r="T69" i="7"/>
  <c r="S69" i="7"/>
  <c r="R69" i="7"/>
  <c r="Q69" i="7"/>
  <c r="P69" i="7"/>
  <c r="Y68" i="7"/>
  <c r="X68" i="7"/>
  <c r="W68" i="7"/>
  <c r="V68" i="7"/>
  <c r="U68" i="7"/>
  <c r="T68" i="7"/>
  <c r="S68" i="7"/>
  <c r="R68" i="7"/>
  <c r="Q68" i="7"/>
  <c r="P68" i="7"/>
  <c r="Y67" i="7"/>
  <c r="X67" i="7"/>
  <c r="W67" i="7"/>
  <c r="V67" i="7"/>
  <c r="U67" i="7"/>
  <c r="T67" i="7"/>
  <c r="S67" i="7"/>
  <c r="R67" i="7"/>
  <c r="Q67" i="7"/>
  <c r="P67" i="7"/>
  <c r="Y66" i="7"/>
  <c r="X66" i="7"/>
  <c r="W66" i="7"/>
  <c r="V66" i="7"/>
  <c r="U66" i="7"/>
  <c r="T66" i="7"/>
  <c r="S66" i="7"/>
  <c r="R66" i="7"/>
  <c r="Q66" i="7"/>
  <c r="P66" i="7"/>
  <c r="Y65" i="7"/>
  <c r="X65" i="7"/>
  <c r="W65" i="7"/>
  <c r="V65" i="7"/>
  <c r="U65" i="7"/>
  <c r="T65" i="7"/>
  <c r="S65" i="7"/>
  <c r="R65" i="7"/>
  <c r="Q65" i="7"/>
  <c r="P65" i="7"/>
  <c r="Y64" i="7"/>
  <c r="X64" i="7"/>
  <c r="W64" i="7"/>
  <c r="V64" i="7"/>
  <c r="U64" i="7"/>
  <c r="T64" i="7"/>
  <c r="S64" i="7"/>
  <c r="R64" i="7"/>
  <c r="Q64" i="7"/>
  <c r="P64" i="7"/>
  <c r="Y63" i="7"/>
  <c r="X63" i="7"/>
  <c r="W63" i="7"/>
  <c r="V63" i="7"/>
  <c r="U63" i="7"/>
  <c r="T63" i="7"/>
  <c r="S63" i="7"/>
  <c r="R63" i="7"/>
  <c r="Q63" i="7"/>
  <c r="P63" i="7"/>
  <c r="Y62" i="7"/>
  <c r="X62" i="7"/>
  <c r="W62" i="7"/>
  <c r="V62" i="7"/>
  <c r="U62" i="7"/>
  <c r="T62" i="7"/>
  <c r="S62" i="7"/>
  <c r="R62" i="7"/>
  <c r="Q62" i="7"/>
  <c r="P62" i="7"/>
  <c r="Y61" i="7"/>
  <c r="X61" i="7"/>
  <c r="W61" i="7"/>
  <c r="V61" i="7"/>
  <c r="U61" i="7"/>
  <c r="T61" i="7"/>
  <c r="S61" i="7"/>
  <c r="R61" i="7"/>
  <c r="Q61" i="7"/>
  <c r="P61" i="7"/>
  <c r="Y60" i="7"/>
  <c r="X60" i="7"/>
  <c r="W60" i="7"/>
  <c r="V60" i="7"/>
  <c r="U60" i="7"/>
  <c r="T60" i="7"/>
  <c r="S60" i="7"/>
  <c r="R60" i="7"/>
  <c r="Q60" i="7"/>
  <c r="P60" i="7"/>
  <c r="Y59" i="7"/>
  <c r="X59" i="7"/>
  <c r="W59" i="7"/>
  <c r="V59" i="7"/>
  <c r="U59" i="7"/>
  <c r="T59" i="7"/>
  <c r="S59" i="7"/>
  <c r="R59" i="7"/>
  <c r="Q59" i="7"/>
  <c r="P59" i="7"/>
  <c r="Y58" i="7"/>
  <c r="X58" i="7"/>
  <c r="W58" i="7"/>
  <c r="V58" i="7"/>
  <c r="U58" i="7"/>
  <c r="T58" i="7"/>
  <c r="S58" i="7"/>
  <c r="R58" i="7"/>
  <c r="Q58" i="7"/>
  <c r="P58" i="7"/>
  <c r="Y57" i="7"/>
  <c r="X57" i="7"/>
  <c r="W57" i="7"/>
  <c r="V57" i="7"/>
  <c r="U57" i="7"/>
  <c r="T57" i="7"/>
  <c r="S57" i="7"/>
  <c r="R57" i="7"/>
  <c r="Q57" i="7"/>
  <c r="P57" i="7"/>
  <c r="Y56" i="7"/>
  <c r="X56" i="7"/>
  <c r="W56" i="7"/>
  <c r="V56" i="7"/>
  <c r="U56" i="7"/>
  <c r="T56" i="7"/>
  <c r="S56" i="7"/>
  <c r="R56" i="7"/>
  <c r="Q56" i="7"/>
  <c r="P56" i="7"/>
  <c r="Y55" i="7"/>
  <c r="X55" i="7"/>
  <c r="W55" i="7"/>
  <c r="V55" i="7"/>
  <c r="U55" i="7"/>
  <c r="T55" i="7"/>
  <c r="S55" i="7"/>
  <c r="R55" i="7"/>
  <c r="Q55" i="7"/>
  <c r="P55" i="7"/>
  <c r="Y54" i="7"/>
  <c r="X54" i="7"/>
  <c r="W54" i="7"/>
  <c r="V54" i="7"/>
  <c r="U54" i="7"/>
  <c r="T54" i="7"/>
  <c r="S54" i="7"/>
  <c r="R54" i="7"/>
  <c r="Q54" i="7"/>
  <c r="P54" i="7"/>
  <c r="Y53" i="7"/>
  <c r="X53" i="7"/>
  <c r="W53" i="7"/>
  <c r="V53" i="7"/>
  <c r="U53" i="7"/>
  <c r="T53" i="7"/>
  <c r="S53" i="7"/>
  <c r="R53" i="7"/>
  <c r="Q53" i="7"/>
  <c r="P53" i="7"/>
  <c r="Y52" i="7"/>
  <c r="X52" i="7"/>
  <c r="W52" i="7"/>
  <c r="V52" i="7"/>
  <c r="U52" i="7"/>
  <c r="T52" i="7"/>
  <c r="S52" i="7"/>
  <c r="R52" i="7"/>
  <c r="Q52" i="7"/>
  <c r="P52" i="7"/>
  <c r="Y51" i="7"/>
  <c r="X51" i="7"/>
  <c r="W51" i="7"/>
  <c r="V51" i="7"/>
  <c r="U51" i="7"/>
  <c r="T51" i="7"/>
  <c r="S51" i="7"/>
  <c r="R51" i="7"/>
  <c r="Q51" i="7"/>
  <c r="P51" i="7"/>
  <c r="Y50" i="7"/>
  <c r="X50" i="7"/>
  <c r="W50" i="7"/>
  <c r="V50" i="7"/>
  <c r="U50" i="7"/>
  <c r="T50" i="7"/>
  <c r="S50" i="7"/>
  <c r="R50" i="7"/>
  <c r="Q50" i="7"/>
  <c r="P50" i="7"/>
  <c r="Y49" i="7"/>
  <c r="X49" i="7"/>
  <c r="W49" i="7"/>
  <c r="V49" i="7"/>
  <c r="U49" i="7"/>
  <c r="T49" i="7"/>
  <c r="S49" i="7"/>
  <c r="R49" i="7"/>
  <c r="Q49" i="7"/>
  <c r="P49" i="7"/>
  <c r="Y48" i="7"/>
  <c r="X48" i="7"/>
  <c r="W48" i="7"/>
  <c r="V48" i="7"/>
  <c r="U48" i="7"/>
  <c r="T48" i="7"/>
  <c r="S48" i="7"/>
  <c r="R48" i="7"/>
  <c r="Q48" i="7"/>
  <c r="P48" i="7"/>
  <c r="Y47" i="7"/>
  <c r="X47" i="7"/>
  <c r="W47" i="7"/>
  <c r="V47" i="7"/>
  <c r="U47" i="7"/>
  <c r="T47" i="7"/>
  <c r="S47" i="7"/>
  <c r="R47" i="7"/>
  <c r="Q47" i="7"/>
  <c r="P47" i="7"/>
  <c r="Y46" i="7"/>
  <c r="X46" i="7"/>
  <c r="W46" i="7"/>
  <c r="V46" i="7"/>
  <c r="U46" i="7"/>
  <c r="T46" i="7"/>
  <c r="S46" i="7"/>
  <c r="R46" i="7"/>
  <c r="Q46" i="7"/>
  <c r="P46" i="7"/>
  <c r="Y45" i="7"/>
  <c r="X45" i="7"/>
  <c r="W45" i="7"/>
  <c r="V45" i="7"/>
  <c r="U45" i="7"/>
  <c r="T45" i="7"/>
  <c r="S45" i="7"/>
  <c r="R45" i="7"/>
  <c r="Q45" i="7"/>
  <c r="P45" i="7"/>
  <c r="Y44" i="7"/>
  <c r="X44" i="7"/>
  <c r="W44" i="7"/>
  <c r="V44" i="7"/>
  <c r="U44" i="7"/>
  <c r="T44" i="7"/>
  <c r="S44" i="7"/>
  <c r="R44" i="7"/>
  <c r="Q44" i="7"/>
  <c r="P44" i="7"/>
  <c r="Y43" i="7"/>
  <c r="X43" i="7"/>
  <c r="W43" i="7"/>
  <c r="V43" i="7"/>
  <c r="U43" i="7"/>
  <c r="T43" i="7"/>
  <c r="S43" i="7"/>
  <c r="R43" i="7"/>
  <c r="Q43" i="7"/>
  <c r="P43" i="7"/>
  <c r="Y42" i="7"/>
  <c r="X42" i="7"/>
  <c r="W42" i="7"/>
  <c r="V42" i="7"/>
  <c r="U42" i="7"/>
  <c r="T42" i="7"/>
  <c r="S42" i="7"/>
  <c r="R42" i="7"/>
  <c r="Q42" i="7"/>
  <c r="P42" i="7"/>
  <c r="Y41" i="7"/>
  <c r="X41" i="7"/>
  <c r="W41" i="7"/>
  <c r="V41" i="7"/>
  <c r="U41" i="7"/>
  <c r="T41" i="7"/>
  <c r="S41" i="7"/>
  <c r="R41" i="7"/>
  <c r="Q41" i="7"/>
  <c r="P41" i="7"/>
  <c r="Y40" i="7"/>
  <c r="X40" i="7"/>
  <c r="W40" i="7"/>
  <c r="V40" i="7"/>
  <c r="U40" i="7"/>
  <c r="T40" i="7"/>
  <c r="S40" i="7"/>
  <c r="R40" i="7"/>
  <c r="Q40" i="7"/>
  <c r="P40" i="7"/>
  <c r="Y39" i="7"/>
  <c r="X39" i="7"/>
  <c r="W39" i="7"/>
  <c r="V39" i="7"/>
  <c r="U39" i="7"/>
  <c r="T39" i="7"/>
  <c r="S39" i="7"/>
  <c r="R39" i="7"/>
  <c r="Q39" i="7"/>
  <c r="P39" i="7"/>
  <c r="Y38" i="7"/>
  <c r="X38" i="7"/>
  <c r="W38" i="7"/>
  <c r="V38" i="7"/>
  <c r="U38" i="7"/>
  <c r="T38" i="7"/>
  <c r="S38" i="7"/>
  <c r="R38" i="7"/>
  <c r="Q38" i="7"/>
  <c r="P38" i="7"/>
  <c r="Y37" i="7"/>
  <c r="X37" i="7"/>
  <c r="W37" i="7"/>
  <c r="V37" i="7"/>
  <c r="U37" i="7"/>
  <c r="T37" i="7"/>
  <c r="S37" i="7"/>
  <c r="R37" i="7"/>
  <c r="Q37" i="7"/>
  <c r="P37" i="7"/>
  <c r="Y36" i="7"/>
  <c r="X36" i="7"/>
  <c r="W36" i="7"/>
  <c r="V36" i="7"/>
  <c r="U36" i="7"/>
  <c r="T36" i="7"/>
  <c r="S36" i="7"/>
  <c r="R36" i="7"/>
  <c r="Q36" i="7"/>
  <c r="P36" i="7"/>
  <c r="Y35" i="7"/>
  <c r="X35" i="7"/>
  <c r="W35" i="7"/>
  <c r="V35" i="7"/>
  <c r="U35" i="7"/>
  <c r="T35" i="7"/>
  <c r="S35" i="7"/>
  <c r="R35" i="7"/>
  <c r="Q35" i="7"/>
  <c r="P35" i="7"/>
  <c r="Y34" i="7"/>
  <c r="X34" i="7"/>
  <c r="W34" i="7"/>
  <c r="V34" i="7"/>
  <c r="U34" i="7"/>
  <c r="T34" i="7"/>
  <c r="S34" i="7"/>
  <c r="R34" i="7"/>
  <c r="Q34" i="7"/>
  <c r="P34" i="7"/>
  <c r="Y33" i="7"/>
  <c r="X33" i="7"/>
  <c r="W33" i="7"/>
  <c r="V33" i="7"/>
  <c r="U33" i="7"/>
  <c r="T33" i="7"/>
  <c r="S33" i="7"/>
  <c r="R33" i="7"/>
  <c r="Q33" i="7"/>
  <c r="P33" i="7"/>
  <c r="Y32" i="7"/>
  <c r="X32" i="7"/>
  <c r="W32" i="7"/>
  <c r="V32" i="7"/>
  <c r="U32" i="7"/>
  <c r="T32" i="7"/>
  <c r="S32" i="7"/>
  <c r="R32" i="7"/>
  <c r="Q32" i="7"/>
  <c r="P32" i="7"/>
  <c r="Y31" i="7"/>
  <c r="X31" i="7"/>
  <c r="W31" i="7"/>
  <c r="V31" i="7"/>
  <c r="U31" i="7"/>
  <c r="T31" i="7"/>
  <c r="S31" i="7"/>
  <c r="R31" i="7"/>
  <c r="Q31" i="7"/>
  <c r="P31" i="7"/>
  <c r="Y30" i="7"/>
  <c r="X30" i="7"/>
  <c r="W30" i="7"/>
  <c r="V30" i="7"/>
  <c r="U30" i="7"/>
  <c r="T30" i="7"/>
  <c r="S30" i="7"/>
  <c r="R30" i="7"/>
  <c r="Q30" i="7"/>
  <c r="P30" i="7"/>
  <c r="Y29" i="7"/>
  <c r="X29" i="7"/>
  <c r="W29" i="7"/>
  <c r="V29" i="7"/>
  <c r="U29" i="7"/>
  <c r="T29" i="7"/>
  <c r="S29" i="7"/>
  <c r="R29" i="7"/>
  <c r="Q29" i="7"/>
  <c r="P29" i="7"/>
  <c r="Y28" i="7"/>
  <c r="X28" i="7"/>
  <c r="W28" i="7"/>
  <c r="V28" i="7"/>
  <c r="U28" i="7"/>
  <c r="T28" i="7"/>
  <c r="S28" i="7"/>
  <c r="R28" i="7"/>
  <c r="Q28" i="7"/>
  <c r="P28" i="7"/>
  <c r="Y27" i="7"/>
  <c r="X27" i="7"/>
  <c r="W27" i="7"/>
  <c r="V27" i="7"/>
  <c r="U27" i="7"/>
  <c r="T27" i="7"/>
  <c r="S27" i="7"/>
  <c r="R27" i="7"/>
  <c r="Q27" i="7"/>
  <c r="P27" i="7"/>
  <c r="Y26" i="7"/>
  <c r="X26" i="7"/>
  <c r="W26" i="7"/>
  <c r="V26" i="7"/>
  <c r="U26" i="7"/>
  <c r="T26" i="7"/>
  <c r="S26" i="7"/>
  <c r="R26" i="7"/>
  <c r="Q26" i="7"/>
  <c r="P26" i="7"/>
  <c r="Y25" i="7"/>
  <c r="X25" i="7"/>
  <c r="W25" i="7"/>
  <c r="V25" i="7"/>
  <c r="U25" i="7"/>
  <c r="T25" i="7"/>
  <c r="S25" i="7"/>
  <c r="R25" i="7"/>
  <c r="Q25" i="7"/>
  <c r="P25" i="7"/>
  <c r="Y24" i="7"/>
  <c r="X24" i="7"/>
  <c r="W24" i="7"/>
  <c r="V24" i="7"/>
  <c r="U24" i="7"/>
  <c r="T24" i="7"/>
  <c r="S24" i="7"/>
  <c r="R24" i="7"/>
  <c r="Q24" i="7"/>
  <c r="P24" i="7"/>
  <c r="Y23" i="7"/>
  <c r="X23" i="7"/>
  <c r="W23" i="7"/>
  <c r="V23" i="7"/>
  <c r="U23" i="7"/>
  <c r="T23" i="7"/>
  <c r="S23" i="7"/>
  <c r="R23" i="7"/>
  <c r="Q23" i="7"/>
  <c r="P23" i="7"/>
  <c r="Y22" i="7"/>
  <c r="X22" i="7"/>
  <c r="W22" i="7"/>
  <c r="V22" i="7"/>
  <c r="U22" i="7"/>
  <c r="T22" i="7"/>
  <c r="S22" i="7"/>
  <c r="R22" i="7"/>
  <c r="Q22" i="7"/>
  <c r="P22" i="7"/>
  <c r="Y21" i="7"/>
  <c r="X21" i="7"/>
  <c r="W21" i="7"/>
  <c r="V21" i="7"/>
  <c r="U21" i="7"/>
  <c r="T21" i="7"/>
  <c r="S21" i="7"/>
  <c r="R21" i="7"/>
  <c r="Q21" i="7"/>
  <c r="P21" i="7"/>
  <c r="Y20" i="7"/>
  <c r="X20" i="7"/>
  <c r="W20" i="7"/>
  <c r="V20" i="7"/>
  <c r="U20" i="7"/>
  <c r="T20" i="7"/>
  <c r="S20" i="7"/>
  <c r="R20" i="7"/>
  <c r="Q20" i="7"/>
  <c r="P20" i="7"/>
  <c r="Y19" i="7"/>
  <c r="X19" i="7"/>
  <c r="W19" i="7"/>
  <c r="V19" i="7"/>
  <c r="U19" i="7"/>
  <c r="T19" i="7"/>
  <c r="S19" i="7"/>
  <c r="R19" i="7"/>
  <c r="Q19" i="7"/>
  <c r="P19" i="7"/>
  <c r="Y18" i="7"/>
  <c r="X18" i="7"/>
  <c r="W18" i="7"/>
  <c r="V18" i="7"/>
  <c r="U18" i="7"/>
  <c r="T18" i="7"/>
  <c r="S18" i="7"/>
  <c r="R18" i="7"/>
  <c r="Q18" i="7"/>
  <c r="P18" i="7"/>
  <c r="Y17" i="7"/>
  <c r="X17" i="7"/>
  <c r="W17" i="7"/>
  <c r="V17" i="7"/>
  <c r="U17" i="7"/>
  <c r="T17" i="7"/>
  <c r="S17" i="7"/>
  <c r="R17" i="7"/>
  <c r="Q17" i="7"/>
  <c r="P17" i="7"/>
  <c r="Y16" i="7"/>
  <c r="X16" i="7"/>
  <c r="W16" i="7"/>
  <c r="V16" i="7"/>
  <c r="U16" i="7"/>
  <c r="T16" i="7"/>
  <c r="S16" i="7"/>
  <c r="R16" i="7"/>
  <c r="Q16" i="7"/>
  <c r="P16" i="7"/>
  <c r="Y15" i="7"/>
  <c r="X15" i="7"/>
  <c r="W15" i="7"/>
  <c r="V15" i="7"/>
  <c r="U15" i="7"/>
  <c r="T15" i="7"/>
  <c r="S15" i="7"/>
  <c r="R15" i="7"/>
  <c r="Q15" i="7"/>
  <c r="P15" i="7"/>
  <c r="Y14" i="7"/>
  <c r="X14" i="7"/>
  <c r="W14" i="7"/>
  <c r="V14" i="7"/>
  <c r="U14" i="7"/>
  <c r="T14" i="7"/>
  <c r="S14" i="7"/>
  <c r="R14" i="7"/>
  <c r="Q14" i="7"/>
  <c r="P14" i="7"/>
  <c r="Y13" i="7"/>
  <c r="X13" i="7"/>
  <c r="W13" i="7"/>
  <c r="V13" i="7"/>
  <c r="U13" i="7"/>
  <c r="T13" i="7"/>
  <c r="S13" i="7"/>
  <c r="R13" i="7"/>
  <c r="Q13" i="7"/>
  <c r="P13" i="7"/>
  <c r="Y12" i="7"/>
  <c r="X12" i="7"/>
  <c r="W12" i="7"/>
  <c r="V12" i="7"/>
  <c r="U12" i="7"/>
  <c r="T12" i="7"/>
  <c r="S12" i="7"/>
  <c r="R12" i="7"/>
  <c r="Q12" i="7"/>
  <c r="P12" i="7"/>
  <c r="Y11" i="7"/>
  <c r="X11" i="7"/>
  <c r="W11" i="7"/>
  <c r="V11" i="7"/>
  <c r="U11" i="7"/>
  <c r="T11" i="7"/>
  <c r="S11" i="7"/>
  <c r="R11" i="7"/>
  <c r="Q11" i="7"/>
  <c r="P11" i="7"/>
  <c r="Y10" i="7"/>
  <c r="X10" i="7"/>
  <c r="W10" i="7"/>
  <c r="V10" i="7"/>
  <c r="U10" i="7"/>
  <c r="T10" i="7"/>
  <c r="S10" i="7"/>
  <c r="R10" i="7"/>
  <c r="Q10" i="7"/>
  <c r="P10" i="7"/>
  <c r="Y9" i="7"/>
  <c r="X9" i="7"/>
  <c r="W9" i="7"/>
  <c r="V9" i="7"/>
  <c r="U9" i="7"/>
  <c r="T9" i="7"/>
  <c r="S9" i="7"/>
  <c r="R9" i="7"/>
  <c r="Q9" i="7"/>
  <c r="P9" i="7"/>
  <c r="Y8" i="7"/>
  <c r="X8" i="7"/>
  <c r="W8" i="7"/>
  <c r="V8" i="7"/>
  <c r="U8" i="7"/>
  <c r="T8" i="7"/>
  <c r="S8" i="7"/>
  <c r="R8" i="7"/>
  <c r="Q8" i="7"/>
  <c r="P8" i="7"/>
  <c r="Y7" i="7"/>
  <c r="X7" i="7"/>
  <c r="W7" i="7"/>
  <c r="V7" i="7"/>
  <c r="U7" i="7"/>
  <c r="T7" i="7"/>
  <c r="S7" i="7"/>
  <c r="R7" i="7"/>
  <c r="Q7" i="7"/>
  <c r="P7" i="7"/>
  <c r="Y6" i="7"/>
  <c r="X6" i="7"/>
  <c r="W6" i="7"/>
  <c r="V6" i="7"/>
  <c r="U6" i="7"/>
  <c r="T6" i="7"/>
  <c r="S6" i="7"/>
  <c r="R6" i="7"/>
  <c r="Q6" i="7"/>
  <c r="P6" i="7"/>
  <c r="Z6" i="7"/>
  <c r="P132" i="5"/>
  <c r="P130" i="5"/>
  <c r="P128" i="5"/>
  <c r="P127" i="5"/>
  <c r="P126" i="5"/>
  <c r="P125" i="5"/>
  <c r="P122" i="5"/>
  <c r="P120" i="5"/>
  <c r="P118" i="5"/>
  <c r="P117" i="5"/>
  <c r="P116" i="5"/>
  <c r="P115" i="5"/>
  <c r="P112" i="5"/>
  <c r="P110" i="5"/>
  <c r="P108" i="5"/>
  <c r="P107" i="5"/>
  <c r="P106" i="5"/>
  <c r="P105" i="5"/>
  <c r="P102" i="5"/>
  <c r="P100" i="5"/>
  <c r="P98" i="5"/>
  <c r="P97" i="5"/>
  <c r="P96" i="5"/>
  <c r="P95" i="5"/>
  <c r="P90" i="5"/>
  <c r="P88" i="5"/>
  <c r="P86" i="5"/>
  <c r="P85" i="5"/>
  <c r="P84" i="5"/>
  <c r="P83" i="5"/>
  <c r="P80" i="5"/>
  <c r="P78" i="5"/>
  <c r="P76" i="5"/>
  <c r="P75" i="5"/>
  <c r="P74" i="5"/>
  <c r="P73" i="5"/>
  <c r="P70" i="5"/>
  <c r="P68" i="5"/>
  <c r="P66" i="5"/>
  <c r="P65" i="5"/>
  <c r="P64" i="5"/>
  <c r="P63" i="5"/>
  <c r="P60" i="5"/>
  <c r="P58" i="5"/>
  <c r="P56" i="5"/>
  <c r="P55" i="5"/>
  <c r="P54" i="5"/>
  <c r="P53" i="5"/>
  <c r="P48" i="5"/>
  <c r="P46" i="5"/>
  <c r="P44" i="5"/>
  <c r="P43" i="5"/>
  <c r="P42" i="5"/>
  <c r="P41" i="5"/>
  <c r="P38" i="5"/>
  <c r="P36" i="5"/>
  <c r="P34" i="5"/>
  <c r="P33" i="5"/>
  <c r="P32" i="5"/>
  <c r="P31" i="5"/>
  <c r="P28" i="5"/>
  <c r="P26" i="5"/>
  <c r="P24" i="5"/>
  <c r="P23" i="5"/>
  <c r="P22" i="5"/>
  <c r="P21" i="5"/>
  <c r="P18" i="5"/>
  <c r="P16" i="5"/>
  <c r="P14" i="5"/>
  <c r="P13" i="5"/>
  <c r="P12" i="5"/>
  <c r="P11" i="5"/>
  <c r="P133" i="4"/>
  <c r="P131" i="4"/>
  <c r="P129" i="4"/>
  <c r="P128" i="4"/>
  <c r="P127" i="4"/>
  <c r="P126" i="4"/>
  <c r="P123" i="4"/>
  <c r="P121" i="4"/>
  <c r="P119" i="4"/>
  <c r="P118" i="4"/>
  <c r="P117" i="4"/>
  <c r="P116" i="4"/>
  <c r="P113" i="4"/>
  <c r="P111" i="4"/>
  <c r="P109" i="4"/>
  <c r="P108" i="4"/>
  <c r="P107" i="4"/>
  <c r="P106" i="4"/>
  <c r="P103" i="4"/>
  <c r="P101" i="4"/>
  <c r="P99" i="4"/>
  <c r="P98" i="4"/>
  <c r="P97" i="4"/>
  <c r="P96" i="4"/>
  <c r="P91" i="4"/>
  <c r="P89" i="4"/>
  <c r="P87" i="4"/>
  <c r="P86" i="4"/>
  <c r="P85" i="4"/>
  <c r="P84" i="4"/>
  <c r="P81" i="4"/>
  <c r="P79" i="4"/>
  <c r="P77" i="4"/>
  <c r="P76" i="4"/>
  <c r="P75" i="4"/>
  <c r="P74" i="4"/>
  <c r="P71" i="4"/>
  <c r="P69" i="4"/>
  <c r="P67" i="4"/>
  <c r="P66" i="4"/>
  <c r="P65" i="4"/>
  <c r="P64" i="4"/>
  <c r="P61" i="4"/>
  <c r="P59" i="4"/>
  <c r="P57" i="4"/>
  <c r="P56" i="4"/>
  <c r="P55" i="4"/>
  <c r="P54" i="4"/>
  <c r="P49" i="4"/>
  <c r="P47" i="4"/>
  <c r="P45" i="4"/>
  <c r="P44" i="4"/>
  <c r="P43" i="4"/>
  <c r="P42" i="4"/>
  <c r="P39" i="4"/>
  <c r="P37" i="4"/>
  <c r="P35" i="4"/>
  <c r="P34" i="4"/>
  <c r="P33" i="4"/>
  <c r="P32" i="4"/>
  <c r="P29" i="4"/>
  <c r="P27" i="4"/>
  <c r="P25" i="4"/>
  <c r="P24" i="4"/>
  <c r="P23" i="4"/>
  <c r="P22" i="4"/>
  <c r="P19" i="4"/>
  <c r="P17" i="4"/>
  <c r="P15" i="4"/>
  <c r="P14" i="4"/>
  <c r="P13" i="4"/>
  <c r="P12" i="4"/>
  <c r="P134" i="1"/>
  <c r="P132" i="1"/>
  <c r="P130" i="1"/>
  <c r="P129" i="1"/>
  <c r="P128" i="1"/>
  <c r="P127" i="1"/>
  <c r="P124" i="1"/>
  <c r="P122" i="1"/>
  <c r="P120" i="1"/>
  <c r="P119" i="1"/>
  <c r="P118" i="1"/>
  <c r="P117" i="1"/>
  <c r="P114" i="1"/>
  <c r="P112" i="1"/>
  <c r="P110" i="1"/>
  <c r="P109" i="1"/>
  <c r="P108" i="1"/>
  <c r="P107" i="1"/>
  <c r="P104" i="1"/>
  <c r="P102" i="1"/>
  <c r="P100" i="1"/>
  <c r="P99" i="1"/>
  <c r="P98" i="1"/>
  <c r="P97" i="1"/>
  <c r="P92" i="1"/>
  <c r="P90" i="1"/>
  <c r="P88" i="1"/>
  <c r="P87" i="1"/>
  <c r="P86" i="1"/>
  <c r="P85" i="1"/>
  <c r="P82" i="1"/>
  <c r="P80" i="1"/>
  <c r="P78" i="1"/>
  <c r="P77" i="1"/>
  <c r="P76" i="1"/>
  <c r="P75" i="1"/>
  <c r="P72" i="1"/>
  <c r="P70" i="1"/>
  <c r="P68" i="1"/>
  <c r="P67" i="1"/>
  <c r="P66" i="1"/>
  <c r="P65" i="1"/>
  <c r="P62" i="1"/>
  <c r="P60" i="1"/>
  <c r="P58" i="1"/>
  <c r="P57" i="1"/>
  <c r="P56" i="1"/>
  <c r="P55" i="1"/>
  <c r="P50" i="1"/>
  <c r="P48" i="1"/>
  <c r="P46" i="1"/>
  <c r="P45" i="1"/>
  <c r="P44" i="1"/>
  <c r="P43" i="1"/>
  <c r="P40" i="1"/>
  <c r="P38" i="1"/>
  <c r="P36" i="1"/>
  <c r="P35" i="1"/>
  <c r="P34" i="1"/>
  <c r="P33" i="1"/>
  <c r="P30" i="1"/>
  <c r="P28" i="1"/>
  <c r="P26" i="1"/>
  <c r="P25" i="1"/>
  <c r="P24" i="1"/>
  <c r="P23" i="1"/>
  <c r="P20" i="1"/>
  <c r="P18" i="1"/>
  <c r="P16" i="1"/>
  <c r="P15" i="1"/>
  <c r="P14" i="1"/>
  <c r="P13" i="1"/>
  <c r="L35" i="7"/>
  <c r="K35" i="7"/>
  <c r="J35" i="7"/>
  <c r="I35" i="7"/>
  <c r="H35" i="7"/>
  <c r="G35" i="7"/>
  <c r="F35" i="7"/>
  <c r="E35" i="7"/>
  <c r="D35" i="7"/>
  <c r="C35" i="7"/>
  <c r="L34" i="7"/>
  <c r="K34" i="7"/>
  <c r="J34" i="7"/>
  <c r="I34" i="7"/>
  <c r="H34" i="7"/>
  <c r="G34" i="7"/>
  <c r="F34" i="7"/>
  <c r="E34" i="7"/>
  <c r="D34" i="7"/>
  <c r="C34" i="7"/>
  <c r="L33" i="7"/>
  <c r="K33" i="7"/>
  <c r="J33" i="7"/>
  <c r="I33" i="7"/>
  <c r="H33" i="7"/>
  <c r="G33" i="7"/>
  <c r="F33" i="7"/>
  <c r="E33" i="7"/>
  <c r="D33" i="7"/>
  <c r="C33" i="7"/>
  <c r="L32" i="7"/>
  <c r="K32" i="7"/>
  <c r="J32" i="7"/>
  <c r="I32" i="7"/>
  <c r="H32" i="7"/>
  <c r="G32" i="7"/>
  <c r="F32" i="7"/>
  <c r="E32" i="7"/>
  <c r="D32" i="7"/>
  <c r="C32" i="7"/>
  <c r="L31" i="7"/>
  <c r="K31" i="7"/>
  <c r="J31" i="7"/>
  <c r="I31" i="7"/>
  <c r="H31" i="7"/>
  <c r="G31" i="7"/>
  <c r="F31" i="7"/>
  <c r="E31" i="7"/>
  <c r="D31" i="7"/>
  <c r="C31" i="7"/>
  <c r="L30" i="7"/>
  <c r="K30" i="7"/>
  <c r="J30" i="7"/>
  <c r="I30" i="7"/>
  <c r="H30" i="7"/>
  <c r="G30" i="7"/>
  <c r="F30" i="7"/>
  <c r="E30" i="7"/>
  <c r="D30" i="7"/>
  <c r="C30" i="7"/>
  <c r="L29" i="7"/>
  <c r="K29" i="7"/>
  <c r="J29" i="7"/>
  <c r="I29" i="7"/>
  <c r="H29" i="7"/>
  <c r="G29" i="7"/>
  <c r="F29" i="7"/>
  <c r="E29" i="7"/>
  <c r="D29" i="7"/>
  <c r="C29" i="7"/>
  <c r="L28" i="7"/>
  <c r="K28" i="7"/>
  <c r="J28" i="7"/>
  <c r="I28" i="7"/>
  <c r="H28" i="7"/>
  <c r="G28" i="7"/>
  <c r="F28" i="7"/>
  <c r="E28" i="7"/>
  <c r="D28" i="7"/>
  <c r="C28" i="7"/>
  <c r="L27" i="7"/>
  <c r="K27" i="7"/>
  <c r="J27" i="7"/>
  <c r="I27" i="7"/>
  <c r="H27" i="7"/>
  <c r="G27" i="7"/>
  <c r="F27" i="7"/>
  <c r="E27" i="7"/>
  <c r="D27" i="7"/>
  <c r="C27" i="7"/>
  <c r="L26" i="7"/>
  <c r="K26" i="7"/>
  <c r="J26" i="7"/>
  <c r="I26" i="7"/>
  <c r="H26" i="7"/>
  <c r="G26" i="7"/>
  <c r="F26" i="7"/>
  <c r="E26" i="7"/>
  <c r="D26" i="7"/>
  <c r="C26" i="7"/>
  <c r="L25" i="7"/>
  <c r="K25" i="7"/>
  <c r="J25" i="7"/>
  <c r="I25" i="7"/>
  <c r="H25" i="7"/>
  <c r="G25" i="7"/>
  <c r="F25" i="7"/>
  <c r="E25" i="7"/>
  <c r="D25" i="7"/>
  <c r="C25" i="7"/>
  <c r="L24" i="7"/>
  <c r="K24" i="7"/>
  <c r="J24" i="7"/>
  <c r="I24" i="7"/>
  <c r="H24" i="7"/>
  <c r="G24" i="7"/>
  <c r="F24" i="7"/>
  <c r="E24" i="7"/>
  <c r="D24" i="7"/>
  <c r="C24" i="7"/>
  <c r="L23" i="7"/>
  <c r="K23" i="7"/>
  <c r="J23" i="7"/>
  <c r="I23" i="7"/>
  <c r="H23" i="7"/>
  <c r="G23" i="7"/>
  <c r="F23" i="7"/>
  <c r="E23" i="7"/>
  <c r="D23" i="7"/>
  <c r="C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L20" i="7"/>
  <c r="K20" i="7"/>
  <c r="J20" i="7"/>
  <c r="I20" i="7"/>
  <c r="H20" i="7"/>
  <c r="G20" i="7"/>
  <c r="F20" i="7"/>
  <c r="E20" i="7"/>
  <c r="D20" i="7"/>
  <c r="C20" i="7"/>
  <c r="L19" i="7"/>
  <c r="K19" i="7"/>
  <c r="J19" i="7"/>
  <c r="I19" i="7"/>
  <c r="H19" i="7"/>
  <c r="G19" i="7"/>
  <c r="F19" i="7"/>
  <c r="E19" i="7"/>
  <c r="D19" i="7"/>
  <c r="C19" i="7"/>
  <c r="L18" i="7"/>
  <c r="K18" i="7"/>
  <c r="J18" i="7"/>
  <c r="I18" i="7"/>
  <c r="H18" i="7"/>
  <c r="G18" i="7"/>
  <c r="F18" i="7"/>
  <c r="E18" i="7"/>
  <c r="D18" i="7"/>
  <c r="C18" i="7"/>
  <c r="L17" i="7"/>
  <c r="K17" i="7"/>
  <c r="J17" i="7"/>
  <c r="I17" i="7"/>
  <c r="H17" i="7"/>
  <c r="G17" i="7"/>
  <c r="F17" i="7"/>
  <c r="E17" i="7"/>
  <c r="D17" i="7"/>
  <c r="C17" i="7"/>
  <c r="L16" i="7"/>
  <c r="K16" i="7"/>
  <c r="J16" i="7"/>
  <c r="I16" i="7"/>
  <c r="H16" i="7"/>
  <c r="G16" i="7"/>
  <c r="F16" i="7"/>
  <c r="E16" i="7"/>
  <c r="D16" i="7"/>
  <c r="M16" i="7" s="1"/>
  <c r="C16" i="7"/>
  <c r="L15" i="7"/>
  <c r="K15" i="7"/>
  <c r="J15" i="7"/>
  <c r="I15" i="7"/>
  <c r="H15" i="7"/>
  <c r="G15" i="7"/>
  <c r="F15" i="7"/>
  <c r="E15" i="7"/>
  <c r="D15" i="7"/>
  <c r="C15" i="7"/>
  <c r="L14" i="7"/>
  <c r="K14" i="7"/>
  <c r="J14" i="7"/>
  <c r="I14" i="7"/>
  <c r="H14" i="7"/>
  <c r="G14" i="7"/>
  <c r="F14" i="7"/>
  <c r="E14" i="7"/>
  <c r="D14" i="7"/>
  <c r="C14" i="7"/>
  <c r="L13" i="7"/>
  <c r="K13" i="7"/>
  <c r="J13" i="7"/>
  <c r="I13" i="7"/>
  <c r="H13" i="7"/>
  <c r="G13" i="7"/>
  <c r="F13" i="7"/>
  <c r="E13" i="7"/>
  <c r="D13" i="7"/>
  <c r="C13" i="7"/>
  <c r="L12" i="7"/>
  <c r="K12" i="7"/>
  <c r="J12" i="7"/>
  <c r="I12" i="7"/>
  <c r="H12" i="7"/>
  <c r="G12" i="7"/>
  <c r="F12" i="7"/>
  <c r="E12" i="7"/>
  <c r="D12" i="7"/>
  <c r="C12" i="7"/>
  <c r="L11" i="7"/>
  <c r="K11" i="7"/>
  <c r="J11" i="7"/>
  <c r="I11" i="7"/>
  <c r="H11" i="7"/>
  <c r="G11" i="7"/>
  <c r="F11" i="7"/>
  <c r="E11" i="7"/>
  <c r="D11" i="7"/>
  <c r="C11" i="7"/>
  <c r="L10" i="7"/>
  <c r="K10" i="7"/>
  <c r="J10" i="7"/>
  <c r="I10" i="7"/>
  <c r="H10" i="7"/>
  <c r="G10" i="7"/>
  <c r="F10" i="7"/>
  <c r="E10" i="7"/>
  <c r="D10" i="7"/>
  <c r="C10" i="7"/>
  <c r="L9" i="7"/>
  <c r="K9" i="7"/>
  <c r="J9" i="7"/>
  <c r="I9" i="7"/>
  <c r="H9" i="7"/>
  <c r="G9" i="7"/>
  <c r="F9" i="7"/>
  <c r="E9" i="7"/>
  <c r="D9" i="7"/>
  <c r="C9" i="7"/>
  <c r="L8" i="7"/>
  <c r="K8" i="7"/>
  <c r="J8" i="7"/>
  <c r="I8" i="7"/>
  <c r="H8" i="7"/>
  <c r="G8" i="7"/>
  <c r="F8" i="7"/>
  <c r="E8" i="7"/>
  <c r="D8" i="7"/>
  <c r="C8" i="7"/>
  <c r="L7" i="7"/>
  <c r="K7" i="7"/>
  <c r="J7" i="7"/>
  <c r="I7" i="7"/>
  <c r="H7" i="7"/>
  <c r="G7" i="7"/>
  <c r="F7" i="7"/>
  <c r="E7" i="7"/>
  <c r="D7" i="7"/>
  <c r="C7" i="7"/>
  <c r="L6" i="7"/>
  <c r="K6" i="7"/>
  <c r="J6" i="7"/>
  <c r="I6" i="7"/>
  <c r="H6" i="7"/>
  <c r="G6" i="7"/>
  <c r="F6" i="7"/>
  <c r="E6" i="7"/>
  <c r="D6" i="7"/>
  <c r="C6" i="7"/>
  <c r="AM105" i="7"/>
  <c r="AM104" i="7"/>
  <c r="AM103" i="7"/>
  <c r="AM102" i="7"/>
  <c r="AM101" i="7"/>
  <c r="AM100" i="7"/>
  <c r="AM99" i="7"/>
  <c r="AM98" i="7"/>
  <c r="AM97" i="7"/>
  <c r="AM96" i="7"/>
  <c r="AM95" i="7"/>
  <c r="AM94" i="7"/>
  <c r="AM93" i="7"/>
  <c r="AM92" i="7"/>
  <c r="AM91" i="7"/>
  <c r="AM90" i="7"/>
  <c r="AM89" i="7"/>
  <c r="AM88" i="7"/>
  <c r="AM87" i="7"/>
  <c r="AM86" i="7"/>
  <c r="AM85" i="7"/>
  <c r="AM84" i="7"/>
  <c r="AM83" i="7"/>
  <c r="AM82" i="7"/>
  <c r="AM81" i="7"/>
  <c r="AM80" i="7"/>
  <c r="AM79" i="7"/>
  <c r="AM78" i="7"/>
  <c r="AM77" i="7"/>
  <c r="AM76" i="7"/>
  <c r="AM75" i="7"/>
  <c r="AM74" i="7"/>
  <c r="AM73" i="7"/>
  <c r="AM72" i="7"/>
  <c r="AM71" i="7"/>
  <c r="AM70" i="7"/>
  <c r="AM69" i="7"/>
  <c r="AM68" i="7"/>
  <c r="AM67" i="7"/>
  <c r="AM66" i="7"/>
  <c r="AM65" i="7"/>
  <c r="AM64" i="7"/>
  <c r="AM63" i="7"/>
  <c r="AM62" i="7"/>
  <c r="AM61" i="7"/>
  <c r="AM60" i="7"/>
  <c r="AM59" i="7"/>
  <c r="AM58" i="7"/>
  <c r="AM57" i="7"/>
  <c r="AM56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AM15" i="7"/>
  <c r="AM14" i="7"/>
  <c r="AM13" i="7"/>
  <c r="AM12" i="7"/>
  <c r="AM11" i="7"/>
  <c r="AM9" i="7"/>
  <c r="AM7" i="7"/>
  <c r="AB7" i="7"/>
  <c r="AB8" i="7" s="1"/>
  <c r="AB9" i="7" s="1"/>
  <c r="AB10" i="7" s="1"/>
  <c r="AB11" i="7" s="1"/>
  <c r="AB12" i="7" s="1"/>
  <c r="AB13" i="7" s="1"/>
  <c r="AB14" i="7" s="1"/>
  <c r="AB15" i="7" s="1"/>
  <c r="AB16" i="7" s="1"/>
  <c r="AB17" i="7" s="1"/>
  <c r="AB18" i="7" s="1"/>
  <c r="AB19" i="7" s="1"/>
  <c r="AB20" i="7" s="1"/>
  <c r="AB21" i="7" s="1"/>
  <c r="AB22" i="7" s="1"/>
  <c r="AB23" i="7" s="1"/>
  <c r="AB24" i="7" s="1"/>
  <c r="AB25" i="7" s="1"/>
  <c r="AB26" i="7" s="1"/>
  <c r="AB27" i="7" s="1"/>
  <c r="AB28" i="7" s="1"/>
  <c r="AB29" i="7" s="1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B54" i="7" s="1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B84" i="7" s="1"/>
  <c r="AB85" i="7" s="1"/>
  <c r="AB86" i="7" s="1"/>
  <c r="AB87" i="7" s="1"/>
  <c r="AB88" i="7" s="1"/>
  <c r="AB89" i="7" s="1"/>
  <c r="AB90" i="7" s="1"/>
  <c r="AB91" i="7" s="1"/>
  <c r="AB92" i="7" s="1"/>
  <c r="AB93" i="7" s="1"/>
  <c r="AB94" i="7" s="1"/>
  <c r="AB95" i="7" s="1"/>
  <c r="AB96" i="7" s="1"/>
  <c r="AB97" i="7" s="1"/>
  <c r="AB98" i="7" s="1"/>
  <c r="AB99" i="7" s="1"/>
  <c r="AB100" i="7" s="1"/>
  <c r="AB101" i="7" s="1"/>
  <c r="AB102" i="7" s="1"/>
  <c r="AB103" i="7" s="1"/>
  <c r="AB104" i="7" s="1"/>
  <c r="AB105" i="7" s="1"/>
  <c r="AM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O7" i="7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M105" i="7"/>
  <c r="M104" i="7"/>
  <c r="M103" i="7"/>
  <c r="M101" i="7"/>
  <c r="M100" i="7"/>
  <c r="M99" i="7"/>
  <c r="M97" i="7"/>
  <c r="M96" i="7"/>
  <c r="M95" i="7"/>
  <c r="M93" i="7"/>
  <c r="M92" i="7"/>
  <c r="M91" i="7"/>
  <c r="M89" i="7"/>
  <c r="M88" i="7"/>
  <c r="M87" i="7"/>
  <c r="M85" i="7"/>
  <c r="M84" i="7"/>
  <c r="M83" i="7"/>
  <c r="M81" i="7"/>
  <c r="M80" i="7"/>
  <c r="M79" i="7"/>
  <c r="M77" i="7"/>
  <c r="M76" i="7"/>
  <c r="M75" i="7"/>
  <c r="M73" i="7"/>
  <c r="M72" i="7"/>
  <c r="M71" i="7"/>
  <c r="M69" i="7"/>
  <c r="M68" i="7"/>
  <c r="M67" i="7"/>
  <c r="M65" i="7"/>
  <c r="M64" i="7"/>
  <c r="M63" i="7"/>
  <c r="M61" i="7"/>
  <c r="M60" i="7"/>
  <c r="M59" i="7"/>
  <c r="M57" i="7"/>
  <c r="M56" i="7"/>
  <c r="M55" i="7"/>
  <c r="M53" i="7"/>
  <c r="M52" i="7"/>
  <c r="M51" i="7"/>
  <c r="M49" i="7"/>
  <c r="M48" i="7"/>
  <c r="M47" i="7"/>
  <c r="M45" i="7"/>
  <c r="M44" i="7"/>
  <c r="M43" i="7"/>
  <c r="M41" i="7"/>
  <c r="M40" i="7"/>
  <c r="M39" i="7"/>
  <c r="M37" i="7"/>
  <c r="M36" i="7"/>
  <c r="M34" i="7"/>
  <c r="M32" i="7"/>
  <c r="M28" i="7"/>
  <c r="M24" i="7"/>
  <c r="M20" i="7"/>
  <c r="B101" i="7"/>
  <c r="B102" i="7"/>
  <c r="B103" i="7"/>
  <c r="B104" i="7" s="1"/>
  <c r="B105" i="7" s="1"/>
  <c r="B8" i="7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7" i="7"/>
  <c r="Z43" i="6"/>
  <c r="Z42" i="6"/>
  <c r="Z41" i="6"/>
  <c r="X40" i="6"/>
  <c r="Z40" i="6" s="1"/>
  <c r="X39" i="6"/>
  <c r="Z39" i="6" s="1"/>
  <c r="T39" i="6"/>
  <c r="T40" i="6" s="1"/>
  <c r="T41" i="6" s="1"/>
  <c r="T42" i="6" s="1"/>
  <c r="Z31" i="6"/>
  <c r="Z29" i="6"/>
  <c r="Z28" i="6"/>
  <c r="Z27" i="6"/>
  <c r="Z26" i="6"/>
  <c r="Z25" i="6"/>
  <c r="Z24" i="6"/>
  <c r="Z23" i="6"/>
  <c r="Z22" i="6"/>
  <c r="Z21" i="6"/>
  <c r="Z15" i="6"/>
  <c r="Z14" i="6"/>
  <c r="Z13" i="6"/>
  <c r="Z12" i="6"/>
  <c r="Z11" i="6"/>
  <c r="Z17" i="6" s="1"/>
  <c r="Z10" i="6"/>
  <c r="Z9" i="6"/>
  <c r="Q27" i="6"/>
  <c r="H27" i="6"/>
  <c r="Q11" i="6"/>
  <c r="Q10" i="6"/>
  <c r="H11" i="6"/>
  <c r="H44" i="3" l="1"/>
  <c r="AM10" i="7"/>
  <c r="M11" i="7"/>
  <c r="M35" i="7"/>
  <c r="M14" i="7"/>
  <c r="M18" i="7"/>
  <c r="M22" i="7"/>
  <c r="M26" i="7"/>
  <c r="M30" i="7"/>
  <c r="M7" i="7"/>
  <c r="M9" i="7"/>
  <c r="M13" i="7"/>
  <c r="M15" i="7"/>
  <c r="M17" i="7"/>
  <c r="M19" i="7"/>
  <c r="M21" i="7"/>
  <c r="M23" i="7"/>
  <c r="M25" i="7"/>
  <c r="M27" i="7"/>
  <c r="M29" i="7"/>
  <c r="M31" i="7"/>
  <c r="M33" i="7"/>
  <c r="M8" i="7"/>
  <c r="M10" i="7"/>
  <c r="M12" i="7"/>
  <c r="M6" i="7"/>
  <c r="Z44" i="6"/>
  <c r="V30" i="6" s="1"/>
  <c r="Z30" i="6" s="1"/>
  <c r="Z33" i="6" s="1"/>
  <c r="Z35" i="6" s="1"/>
  <c r="Q43" i="6" l="1"/>
  <c r="Q42" i="6"/>
  <c r="Q41" i="6"/>
  <c r="O39" i="6"/>
  <c r="Q39" i="6" s="1"/>
  <c r="K39" i="6"/>
  <c r="K40" i="6" s="1"/>
  <c r="K41" i="6" s="1"/>
  <c r="K42" i="6" s="1"/>
  <c r="Q31" i="6"/>
  <c r="Q29" i="6"/>
  <c r="Q28" i="6"/>
  <c r="Q26" i="6"/>
  <c r="Q25" i="6"/>
  <c r="Q24" i="6"/>
  <c r="Q23" i="6"/>
  <c r="Q22" i="6"/>
  <c r="Q21" i="6"/>
  <c r="Q15" i="6"/>
  <c r="Q14" i="6"/>
  <c r="Q13" i="6"/>
  <c r="Q12" i="6"/>
  <c r="Q9" i="6"/>
  <c r="H43" i="6"/>
  <c r="H42" i="6"/>
  <c r="H41" i="6"/>
  <c r="F39" i="6"/>
  <c r="H39" i="6" s="1"/>
  <c r="B39" i="6"/>
  <c r="B40" i="6" s="1"/>
  <c r="B41" i="6" s="1"/>
  <c r="B42" i="6" s="1"/>
  <c r="H31" i="6"/>
  <c r="H29" i="6"/>
  <c r="H28" i="6"/>
  <c r="H26" i="6"/>
  <c r="H25" i="6"/>
  <c r="H24" i="6"/>
  <c r="H23" i="6"/>
  <c r="H22" i="6"/>
  <c r="H21" i="6"/>
  <c r="H15" i="6"/>
  <c r="H14" i="6"/>
  <c r="H13" i="6"/>
  <c r="H12" i="6"/>
  <c r="H10" i="6"/>
  <c r="H9" i="6"/>
  <c r="Q17" i="6" l="1"/>
  <c r="Q44" i="6"/>
  <c r="M30" i="6" s="1"/>
  <c r="Q30" i="6" s="1"/>
  <c r="Q33" i="6" s="1"/>
  <c r="O40" i="6"/>
  <c r="Q40" i="6" s="1"/>
  <c r="H17" i="6"/>
  <c r="F40" i="6"/>
  <c r="H40" i="6" s="1"/>
  <c r="H44" i="6" s="1"/>
  <c r="D30" i="6" s="1"/>
  <c r="H30" i="6" s="1"/>
  <c r="H33" i="6" s="1"/>
  <c r="D128" i="1"/>
  <c r="D129" i="1" s="1"/>
  <c r="D130" i="1" s="1"/>
  <c r="D131" i="1" s="1"/>
  <c r="D132" i="1" s="1"/>
  <c r="D133" i="1" s="1"/>
  <c r="D134" i="1" s="1"/>
  <c r="D118" i="1"/>
  <c r="D119" i="1" s="1"/>
  <c r="D120" i="1" s="1"/>
  <c r="D121" i="1" s="1"/>
  <c r="D122" i="1" s="1"/>
  <c r="D123" i="1" s="1"/>
  <c r="D124" i="1" s="1"/>
  <c r="D108" i="1"/>
  <c r="D109" i="1" s="1"/>
  <c r="D110" i="1" s="1"/>
  <c r="D111" i="1" s="1"/>
  <c r="D112" i="1" s="1"/>
  <c r="D113" i="1" s="1"/>
  <c r="D114" i="1" s="1"/>
  <c r="D98" i="1"/>
  <c r="D99" i="1" s="1"/>
  <c r="D100" i="1" s="1"/>
  <c r="D101" i="1" s="1"/>
  <c r="D102" i="1" s="1"/>
  <c r="D103" i="1" s="1"/>
  <c r="D104" i="1" s="1"/>
  <c r="D86" i="1"/>
  <c r="D87" i="1" s="1"/>
  <c r="D88" i="1" s="1"/>
  <c r="D89" i="1" s="1"/>
  <c r="D90" i="1" s="1"/>
  <c r="D91" i="1" s="1"/>
  <c r="D92" i="1" s="1"/>
  <c r="D76" i="1"/>
  <c r="D77" i="1" s="1"/>
  <c r="D78" i="1" s="1"/>
  <c r="D79" i="1" s="1"/>
  <c r="D80" i="1" s="1"/>
  <c r="D81" i="1" s="1"/>
  <c r="D82" i="1" s="1"/>
  <c r="D67" i="1"/>
  <c r="D68" i="1" s="1"/>
  <c r="D69" i="1" s="1"/>
  <c r="D70" i="1" s="1"/>
  <c r="D71" i="1" s="1"/>
  <c r="D72" i="1" s="1"/>
  <c r="D66" i="1"/>
  <c r="D56" i="1"/>
  <c r="D57" i="1" s="1"/>
  <c r="D58" i="1" s="1"/>
  <c r="D59" i="1" s="1"/>
  <c r="D60" i="1" s="1"/>
  <c r="D61" i="1" s="1"/>
  <c r="D62" i="1" s="1"/>
  <c r="D44" i="1"/>
  <c r="D45" i="1" s="1"/>
  <c r="D46" i="1" s="1"/>
  <c r="D47" i="1" s="1"/>
  <c r="D48" i="1" s="1"/>
  <c r="D49" i="1" s="1"/>
  <c r="D50" i="1" s="1"/>
  <c r="D34" i="1"/>
  <c r="D35" i="1" s="1"/>
  <c r="D36" i="1" s="1"/>
  <c r="D37" i="1" s="1"/>
  <c r="D38" i="1" s="1"/>
  <c r="D39" i="1" s="1"/>
  <c r="D40" i="1" s="1"/>
  <c r="D24" i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D20" i="1" s="1"/>
  <c r="D127" i="4"/>
  <c r="D128" i="4" s="1"/>
  <c r="D129" i="4" s="1"/>
  <c r="D130" i="4" s="1"/>
  <c r="D131" i="4" s="1"/>
  <c r="D132" i="4" s="1"/>
  <c r="D133" i="4" s="1"/>
  <c r="D117" i="4"/>
  <c r="D118" i="4" s="1"/>
  <c r="D119" i="4" s="1"/>
  <c r="D120" i="4" s="1"/>
  <c r="D121" i="4" s="1"/>
  <c r="D122" i="4" s="1"/>
  <c r="D123" i="4" s="1"/>
  <c r="D108" i="4"/>
  <c r="D109" i="4" s="1"/>
  <c r="D110" i="4" s="1"/>
  <c r="D111" i="4" s="1"/>
  <c r="D112" i="4" s="1"/>
  <c r="D113" i="4" s="1"/>
  <c r="D107" i="4"/>
  <c r="D97" i="4"/>
  <c r="D98" i="4" s="1"/>
  <c r="D99" i="4" s="1"/>
  <c r="D100" i="4" s="1"/>
  <c r="D101" i="4" s="1"/>
  <c r="D102" i="4" s="1"/>
  <c r="D103" i="4" s="1"/>
  <c r="D85" i="4"/>
  <c r="D86" i="4" s="1"/>
  <c r="D87" i="4" s="1"/>
  <c r="D88" i="4" s="1"/>
  <c r="D89" i="4" s="1"/>
  <c r="D90" i="4" s="1"/>
  <c r="D91" i="4" s="1"/>
  <c r="D75" i="4"/>
  <c r="D76" i="4" s="1"/>
  <c r="D77" i="4" s="1"/>
  <c r="D78" i="4" s="1"/>
  <c r="D79" i="4" s="1"/>
  <c r="D80" i="4" s="1"/>
  <c r="D81" i="4" s="1"/>
  <c r="D65" i="4"/>
  <c r="D66" i="4" s="1"/>
  <c r="D67" i="4" s="1"/>
  <c r="D68" i="4" s="1"/>
  <c r="D69" i="4" s="1"/>
  <c r="D70" i="4" s="1"/>
  <c r="D71" i="4" s="1"/>
  <c r="D55" i="4"/>
  <c r="D56" i="4" s="1"/>
  <c r="D57" i="4" s="1"/>
  <c r="D58" i="4" s="1"/>
  <c r="D59" i="4" s="1"/>
  <c r="D60" i="4" s="1"/>
  <c r="D61" i="4" s="1"/>
  <c r="D43" i="4"/>
  <c r="D44" i="4" s="1"/>
  <c r="D45" i="4" s="1"/>
  <c r="D46" i="4" s="1"/>
  <c r="D47" i="4" s="1"/>
  <c r="D48" i="4" s="1"/>
  <c r="D49" i="4" s="1"/>
  <c r="D33" i="4"/>
  <c r="D34" i="4" s="1"/>
  <c r="D35" i="4" s="1"/>
  <c r="D36" i="4" s="1"/>
  <c r="D37" i="4" s="1"/>
  <c r="D38" i="4" s="1"/>
  <c r="D39" i="4" s="1"/>
  <c r="D23" i="4"/>
  <c r="D24" i="4" s="1"/>
  <c r="D25" i="4" s="1"/>
  <c r="D26" i="4" s="1"/>
  <c r="D27" i="4" s="1"/>
  <c r="D28" i="4" s="1"/>
  <c r="D29" i="4" s="1"/>
  <c r="D13" i="4"/>
  <c r="D14" i="4" s="1"/>
  <c r="D15" i="4" s="1"/>
  <c r="D16" i="4" s="1"/>
  <c r="D17" i="4" s="1"/>
  <c r="D18" i="4" s="1"/>
  <c r="D19" i="4" s="1"/>
  <c r="D126" i="5"/>
  <c r="D127" i="5" s="1"/>
  <c r="D128" i="5" s="1"/>
  <c r="D129" i="5" s="1"/>
  <c r="D130" i="5" s="1"/>
  <c r="D131" i="5" s="1"/>
  <c r="D132" i="5" s="1"/>
  <c r="D116" i="5"/>
  <c r="D117" i="5" s="1"/>
  <c r="D118" i="5" s="1"/>
  <c r="D119" i="5" s="1"/>
  <c r="D120" i="5" s="1"/>
  <c r="D121" i="5" s="1"/>
  <c r="D122" i="5" s="1"/>
  <c r="D106" i="5"/>
  <c r="D107" i="5" s="1"/>
  <c r="D108" i="5" s="1"/>
  <c r="D109" i="5" s="1"/>
  <c r="D110" i="5" s="1"/>
  <c r="D111" i="5" s="1"/>
  <c r="D112" i="5" s="1"/>
  <c r="D96" i="5"/>
  <c r="D97" i="5" s="1"/>
  <c r="D98" i="5" s="1"/>
  <c r="D99" i="5" s="1"/>
  <c r="D100" i="5" s="1"/>
  <c r="D101" i="5" s="1"/>
  <c r="D102" i="5" s="1"/>
  <c r="D84" i="5"/>
  <c r="D85" i="5" s="1"/>
  <c r="D86" i="5" s="1"/>
  <c r="D87" i="5" s="1"/>
  <c r="D88" i="5" s="1"/>
  <c r="D89" i="5" s="1"/>
  <c r="D90" i="5" s="1"/>
  <c r="D74" i="5"/>
  <c r="D75" i="5" s="1"/>
  <c r="D76" i="5" s="1"/>
  <c r="D77" i="5" s="1"/>
  <c r="D78" i="5" s="1"/>
  <c r="D79" i="5" s="1"/>
  <c r="D80" i="5" s="1"/>
  <c r="D64" i="5"/>
  <c r="D65" i="5" s="1"/>
  <c r="D66" i="5" s="1"/>
  <c r="D67" i="5" s="1"/>
  <c r="D68" i="5" s="1"/>
  <c r="D69" i="5" s="1"/>
  <c r="D70" i="5" s="1"/>
  <c r="D54" i="5"/>
  <c r="D55" i="5" s="1"/>
  <c r="D56" i="5" s="1"/>
  <c r="D57" i="5" s="1"/>
  <c r="D58" i="5" s="1"/>
  <c r="D59" i="5" s="1"/>
  <c r="D60" i="5" s="1"/>
  <c r="D42" i="5"/>
  <c r="D43" i="5" s="1"/>
  <c r="D44" i="5" s="1"/>
  <c r="D45" i="5" s="1"/>
  <c r="D46" i="5" s="1"/>
  <c r="D47" i="5" s="1"/>
  <c r="D48" i="5" s="1"/>
  <c r="D32" i="5"/>
  <c r="D33" i="5" s="1"/>
  <c r="D34" i="5" s="1"/>
  <c r="D35" i="5" s="1"/>
  <c r="D36" i="5" s="1"/>
  <c r="D37" i="5" s="1"/>
  <c r="D38" i="5" s="1"/>
  <c r="D22" i="5"/>
  <c r="D23" i="5" s="1"/>
  <c r="D24" i="5" s="1"/>
  <c r="D25" i="5" s="1"/>
  <c r="D26" i="5" s="1"/>
  <c r="D27" i="5" s="1"/>
  <c r="D28" i="5" s="1"/>
  <c r="D12" i="5"/>
  <c r="D13" i="5" s="1"/>
  <c r="D14" i="5" s="1"/>
  <c r="D15" i="5" s="1"/>
  <c r="D16" i="5" s="1"/>
  <c r="D17" i="5" s="1"/>
  <c r="D18" i="5" s="1"/>
  <c r="B47" i="2"/>
  <c r="B48" i="2" s="1"/>
  <c r="B49" i="2" s="1"/>
  <c r="B50" i="2" s="1"/>
  <c r="B51" i="2" s="1"/>
  <c r="B52" i="2" s="1"/>
  <c r="B53" i="2" s="1"/>
  <c r="B54" i="2" s="1"/>
  <c r="B55" i="2" s="1"/>
  <c r="B36" i="2"/>
  <c r="B37" i="2" s="1"/>
  <c r="B38" i="2" s="1"/>
  <c r="B39" i="2" s="1"/>
  <c r="B40" i="2" s="1"/>
  <c r="B41" i="2" s="1"/>
  <c r="B42" i="2" s="1"/>
  <c r="B43" i="2" s="1"/>
  <c r="B35" i="2"/>
  <c r="B23" i="2"/>
  <c r="B24" i="2" s="1"/>
  <c r="B25" i="2" s="1"/>
  <c r="B26" i="2" s="1"/>
  <c r="B27" i="2" s="1"/>
  <c r="B28" i="2" s="1"/>
  <c r="B29" i="2" s="1"/>
  <c r="B30" i="2" s="1"/>
  <c r="B31" i="2" s="1"/>
  <c r="H35" i="6" l="1"/>
  <c r="Q35" i="6"/>
</calcChain>
</file>

<file path=xl/sharedStrings.xml><?xml version="1.0" encoding="utf-8"?>
<sst xmlns="http://schemas.openxmlformats.org/spreadsheetml/2006/main" count="863" uniqueCount="214">
  <si>
    <t>DATA POTENSI PERTANIAN, PETERNAKAN DAN PERIKANAN</t>
  </si>
  <si>
    <t xml:space="preserve">I. </t>
  </si>
  <si>
    <t>II.</t>
  </si>
  <si>
    <t>JAGUNG HIBRIDA</t>
  </si>
  <si>
    <t>A.</t>
  </si>
  <si>
    <t>Luas Lahan (m2)</t>
  </si>
  <si>
    <t>D E S A :</t>
  </si>
  <si>
    <t>KECAMATAN :</t>
  </si>
  <si>
    <t>KABUPATEN :</t>
  </si>
  <si>
    <t>PROPINSI :</t>
  </si>
  <si>
    <t>JAWA TENGAH</t>
  </si>
  <si>
    <t>WONOSOBO</t>
  </si>
  <si>
    <t>Tahap Persiapan (m2)</t>
  </si>
  <si>
    <t>Tahap Pemeliharaan (m2)</t>
  </si>
  <si>
    <t>Tahap Panen (m2)</t>
  </si>
  <si>
    <t>TANGGAL PENDATAAN :</t>
  </si>
  <si>
    <t>KOMODITAS  TANAMAN</t>
  </si>
  <si>
    <t>A-1</t>
  </si>
  <si>
    <t>Tanggal Mulai Tanam</t>
  </si>
  <si>
    <t>Tanggal Panen</t>
  </si>
  <si>
    <t>Jumlah Tanaman (pohon)</t>
  </si>
  <si>
    <t>A-2</t>
  </si>
  <si>
    <t>JAGUNG MANIS</t>
  </si>
  <si>
    <t>A-3</t>
  </si>
  <si>
    <t>CABE RAWIT</t>
  </si>
  <si>
    <t>A-4</t>
  </si>
  <si>
    <t>PADI</t>
  </si>
  <si>
    <t>III.</t>
  </si>
  <si>
    <t>KOMODITAS  TERNAK</t>
  </si>
  <si>
    <t>B-1</t>
  </si>
  <si>
    <t>B-2</t>
  </si>
  <si>
    <t>B-3</t>
  </si>
  <si>
    <t>B-4</t>
  </si>
  <si>
    <t>SAPI POTONG</t>
  </si>
  <si>
    <t>Luas KANDANG (m2)</t>
  </si>
  <si>
    <t>Tanggal MASUK TERNAK</t>
  </si>
  <si>
    <t>Jumlah TERNAK (ekor)</t>
  </si>
  <si>
    <t>Estimasi Hasil Panen (ekor)</t>
  </si>
  <si>
    <t>TOTAL</t>
  </si>
  <si>
    <t>01  APRIL 2019</t>
  </si>
  <si>
    <t>NAMA - KORDES</t>
  </si>
  <si>
    <t>NAMA - KORCAM</t>
  </si>
  <si>
    <t>NAMA - KORKAB</t>
  </si>
  <si>
    <t>NAMA - KORPROP</t>
  </si>
  <si>
    <t>PT. OASE</t>
  </si>
  <si>
    <t>CV. AGRI MANDIRI SEJAHTERA</t>
  </si>
  <si>
    <t>IV.</t>
  </si>
  <si>
    <t>KOMODITAS  IKAN</t>
  </si>
  <si>
    <t>C-1</t>
  </si>
  <si>
    <t>IKAN LELE</t>
  </si>
  <si>
    <t>Luas KOLAM (m2)</t>
  </si>
  <si>
    <t>Tanggal TEBAR IKAN</t>
  </si>
  <si>
    <t>Jumlah IKAN (ekor)</t>
  </si>
  <si>
    <t>C-2</t>
  </si>
  <si>
    <t>IKAN NILA</t>
  </si>
  <si>
    <t>BELUT</t>
  </si>
  <si>
    <t>C-3</t>
  </si>
  <si>
    <t>C-4</t>
  </si>
  <si>
    <t>IKAN ……</t>
  </si>
  <si>
    <t>KAMBING POTONG</t>
  </si>
  <si>
    <t>SAPI PERAH</t>
  </si>
  <si>
    <t>AYAM PEDAGING</t>
  </si>
  <si>
    <t>Estimasi Hasil Panen (kg)</t>
  </si>
  <si>
    <t>SISTEM INFORMASI PERTANIAN</t>
  </si>
  <si>
    <t>ROLE - KORDES</t>
  </si>
  <si>
    <t>ROLE - KORCAM</t>
  </si>
  <si>
    <t>ROLE - KORKAB</t>
  </si>
  <si>
    <t>ROLE - KORPROP</t>
  </si>
  <si>
    <t xml:space="preserve"> A.  KOMODITAS TERNAK</t>
  </si>
  <si>
    <t>A-5</t>
  </si>
  <si>
    <t>A-6</t>
  </si>
  <si>
    <t>A-7</t>
  </si>
  <si>
    <t>A-8</t>
  </si>
  <si>
    <t xml:space="preserve"> B.  KOMODITAS TANAMAN</t>
  </si>
  <si>
    <t xml:space="preserve"> C.  KOMODITAS IKAN</t>
  </si>
  <si>
    <t>C-5</t>
  </si>
  <si>
    <t>C-6</t>
  </si>
  <si>
    <t>C-7</t>
  </si>
  <si>
    <t>C-8</t>
  </si>
  <si>
    <t>B-5</t>
  </si>
  <si>
    <t>B-6</t>
  </si>
  <si>
    <t>B-7</t>
  </si>
  <si>
    <t>B-8</t>
  </si>
  <si>
    <t>Input data potensi produksi per petani/peternak/petani ikan</t>
  </si>
  <si>
    <t>Kordes tidak dapat mengakses data Kordes lainnya</t>
  </si>
  <si>
    <t>Korcam tidak dapat mengakses data Korcam lainnya</t>
  </si>
  <si>
    <t>Korcam bertugas memasukkan data lokasi petani.</t>
  </si>
  <si>
    <t>Kordes-1</t>
  </si>
  <si>
    <t>Kordes-2</t>
  </si>
  <si>
    <t>Kordes-3</t>
  </si>
  <si>
    <t>Kordes-4</t>
  </si>
  <si>
    <t>Kordes-5</t>
  </si>
  <si>
    <t>Kordes-6</t>
  </si>
  <si>
    <t>Kordes-7</t>
  </si>
  <si>
    <t>Kordes-8</t>
  </si>
  <si>
    <t>Kordes-9</t>
  </si>
  <si>
    <t>Kordes-10</t>
  </si>
  <si>
    <t>DATA HARIAN - KORKAB</t>
  </si>
  <si>
    <t>I.</t>
  </si>
  <si>
    <t>DATA HARIAN - KORCAM</t>
  </si>
  <si>
    <t>Korcam-1</t>
  </si>
  <si>
    <t>Korcam-2</t>
  </si>
  <si>
    <t>Korcam-3</t>
  </si>
  <si>
    <t>Korcam-4</t>
  </si>
  <si>
    <t>Korcam-5</t>
  </si>
  <si>
    <t>Korcam-6</t>
  </si>
  <si>
    <t>Korcam-7</t>
  </si>
  <si>
    <t>Korcam-8</t>
  </si>
  <si>
    <t>Korcam-9</t>
  </si>
  <si>
    <t>Korcam-10</t>
  </si>
  <si>
    <t>Petani-1</t>
  </si>
  <si>
    <t>Petani-2</t>
  </si>
  <si>
    <t>Petani-3</t>
  </si>
  <si>
    <t>Petani-4</t>
  </si>
  <si>
    <t>Petani-5</t>
  </si>
  <si>
    <t>Petani-6</t>
  </si>
  <si>
    <t>Petani-7</t>
  </si>
  <si>
    <t>Petani-8</t>
  </si>
  <si>
    <t>Petani-9</t>
  </si>
  <si>
    <t>Petani-10</t>
  </si>
  <si>
    <t>Korkab tidak dapat mengakses data Korkab lainnya</t>
  </si>
  <si>
    <t>Korprop dapat mengakses data Korkab di wilayahnya, tetapi tidak dapat mengakses data di Korkab lainnya</t>
  </si>
  <si>
    <t>Korprop tidak dapat mengakses data Korprop lainnya</t>
  </si>
  <si>
    <t>PROGRAM SIINTAN-1</t>
  </si>
  <si>
    <t>PROGRAM SIINTAN-2</t>
  </si>
  <si>
    <t xml:space="preserve"> - Berisi data kebutuhan komoditas-komoditas pertanian serta informasi harga komoditas di desa</t>
  </si>
  <si>
    <t xml:space="preserve"> - Berisi data potensi lahan, produksi komoditas pertanian, peternakan dan perikanan di desa</t>
  </si>
  <si>
    <t>Disediakan oleh PT. OASE :</t>
  </si>
  <si>
    <t>APLIKASI SISTEM INFORMASI PERTANIAN BERBASIS WEB DAN MOBILE</t>
  </si>
  <si>
    <t xml:space="preserve"> a.  Perangkat development</t>
  </si>
  <si>
    <t xml:space="preserve"> b.  Analisis kebutuhan</t>
  </si>
  <si>
    <t xml:space="preserve"> c.  Design fungsi</t>
  </si>
  <si>
    <t xml:space="preserve"> d.  Pemrograman</t>
  </si>
  <si>
    <t>Rp/bulan</t>
  </si>
  <si>
    <t>Rp/tahun</t>
  </si>
  <si>
    <t>tahun</t>
  </si>
  <si>
    <t>Total Nilai</t>
  </si>
  <si>
    <t>Rp/unit</t>
  </si>
  <si>
    <t>unit</t>
  </si>
  <si>
    <t xml:space="preserve">      - Laptop</t>
  </si>
  <si>
    <t xml:space="preserve">      - Koneksi Internet</t>
  </si>
  <si>
    <t>bulan</t>
  </si>
  <si>
    <t xml:space="preserve">      - Software (Window 10 Pro)</t>
  </si>
  <si>
    <t xml:space="preserve"> a.  Server (hosting + domain) :</t>
  </si>
  <si>
    <t xml:space="preserve">      - Hosting</t>
  </si>
  <si>
    <t xml:space="preserve"> b.  Komputer (PC)</t>
  </si>
  <si>
    <t xml:space="preserve"> c.  Koneksi Internet (Modem ISP, dll.)</t>
  </si>
  <si>
    <t xml:space="preserve"> d.  Printer + Scanner</t>
  </si>
  <si>
    <t>Sub Total Jasa Pembuatan (Develop) Program</t>
  </si>
  <si>
    <t>Rp.</t>
  </si>
  <si>
    <r>
      <t>Sub Total Jasa Pembuatan (</t>
    </r>
    <r>
      <rPr>
        <b/>
        <i/>
        <sz val="14"/>
        <color theme="1"/>
        <rFont val="Cambria"/>
        <family val="1"/>
        <scheme val="major"/>
      </rPr>
      <t>Develop</t>
    </r>
    <r>
      <rPr>
        <b/>
        <sz val="14"/>
        <color theme="1"/>
        <rFont val="Cambria"/>
        <family val="1"/>
        <scheme val="major"/>
      </rPr>
      <t>) Program</t>
    </r>
  </si>
  <si>
    <t>Sub Total Biaya yang disediakan oleh PT. OASe</t>
  </si>
  <si>
    <t>PEMBUATAN PROGRAM SISTEM INFORMASI PERTANIAN</t>
  </si>
  <si>
    <r>
      <t>Jasa pembuatan (</t>
    </r>
    <r>
      <rPr>
        <b/>
        <i/>
        <sz val="14"/>
        <color theme="1"/>
        <rFont val="Cambria"/>
        <family val="1"/>
        <scheme val="major"/>
      </rPr>
      <t>develop</t>
    </r>
    <r>
      <rPr>
        <b/>
        <sz val="14"/>
        <color theme="1"/>
        <rFont val="Cambria"/>
        <family val="1"/>
        <scheme val="major"/>
      </rPr>
      <t>) program</t>
    </r>
  </si>
  <si>
    <t xml:space="preserve"> i.  Dokumentasi</t>
  </si>
  <si>
    <t>Rp/paket</t>
  </si>
  <si>
    <t>Paket pelatihan untuk pelatih (TFT)</t>
  </si>
  <si>
    <t>Jumlah peserta</t>
  </si>
  <si>
    <t>orang</t>
  </si>
  <si>
    <t>Biaya Konsumsi</t>
  </si>
  <si>
    <t>Rp/orang</t>
  </si>
  <si>
    <t>Alat tulis</t>
  </si>
  <si>
    <t>Tempat pelatihan</t>
  </si>
  <si>
    <t>Pelatih (Trainer)</t>
  </si>
  <si>
    <t>Total biaya pelatihan per paket</t>
  </si>
  <si>
    <t>paket</t>
  </si>
  <si>
    <t xml:space="preserve"> e.  Maintenance &amp; Support</t>
  </si>
  <si>
    <t>TOTAL BIAYA PEMBUATAN PROGRAM SISTEM INFORMASI PERTANIAN</t>
  </si>
  <si>
    <t>RENCANA ANGGARAN BIAYA - PROGRAM SIINTAN-1</t>
  </si>
  <si>
    <t>RENCANA ANGGARAN BIAYA - PROGRAM SIINTAN-2</t>
  </si>
  <si>
    <t>Korcam dapat mengakses data Kordes di wilayahnya, tetapi tidak dapat mengakses data Kordes di Korcam lainnya</t>
  </si>
  <si>
    <t>Korkab dapat mengakses data Korcam di wilayahnya, tetapi tidak dapat mengakses data Korcam di Korkab lainnya</t>
  </si>
  <si>
    <t xml:space="preserve">      - Domain INTERNAL</t>
  </si>
  <si>
    <t xml:space="preserve">      - Domain EKSTERNAL</t>
  </si>
  <si>
    <t xml:space="preserve"> e.  Designer Web</t>
  </si>
  <si>
    <t xml:space="preserve"> f.  Pengujian</t>
  </si>
  <si>
    <t xml:space="preserve"> g.   Instalasi</t>
  </si>
  <si>
    <t xml:space="preserve"> h.  Pelatihan untuk pelatih (TFT)</t>
  </si>
  <si>
    <t xml:space="preserve"> g.  Instalasi</t>
  </si>
  <si>
    <t>RENCANA ANGGARAN BIAYA - PROGRAM SIINTAN-3</t>
  </si>
  <si>
    <t>Korkab bertugas menghitung HPP (Harga Pokok Produksi) setiap komoditas</t>
  </si>
  <si>
    <t>RENCANA PRODUKSI HARIAN</t>
  </si>
  <si>
    <t>TANGGAL</t>
  </si>
  <si>
    <t>JUMLAH PRODUKSI (EKOR) PER PETANI</t>
  </si>
  <si>
    <t>JUMLAH PRODUKSI (KG) PER PETANI</t>
  </si>
  <si>
    <t>Kordes mencatat data realisasi produksi/panen setiap komoditas</t>
  </si>
  <si>
    <t xml:space="preserve"> - Output program untuk internal PT. OASE, meliputi :</t>
  </si>
  <si>
    <t>PROGRAM SIINTAN-3</t>
  </si>
  <si>
    <t>Potensi lahan/kandang/kolam yang tersedia untuk budidaya</t>
  </si>
  <si>
    <t>Rencana produksi/panen tiap komoditas di setiap desa</t>
  </si>
  <si>
    <t xml:space="preserve"> - Berisi program TOKO ONLINE, dengan output meliputi :</t>
  </si>
  <si>
    <t>Penetapan harga jual berdasarkan basis (prangko) Kabupaten Wonosobo</t>
  </si>
  <si>
    <t>KEUNGGULAN SISTEM INFORMASI PERTANIAN PT. OASE :</t>
  </si>
  <si>
    <t>Melibatkan komunitas agribisnis, bukan perorangan atau per individu petani</t>
  </si>
  <si>
    <r>
      <t>Informasi harga pasar setiap komoditas di daerah (</t>
    </r>
    <r>
      <rPr>
        <b/>
        <i/>
        <sz val="12"/>
        <color theme="1"/>
        <rFont val="Cambria"/>
        <family val="1"/>
        <scheme val="major"/>
      </rPr>
      <t>real time</t>
    </r>
    <r>
      <rPr>
        <sz val="12"/>
        <color theme="1"/>
        <rFont val="Cambria"/>
        <family val="1"/>
        <scheme val="major"/>
      </rPr>
      <t>)</t>
    </r>
  </si>
  <si>
    <t xml:space="preserve">Data kebutuhan setiap komoditas di daerah </t>
  </si>
  <si>
    <t>Jumlah/kuantitas lebih banyak tersedia untuk setiap komoditas karena berbasis komunitas</t>
  </si>
  <si>
    <t>Pengambilan barang bisa dilakukan dengan pengambilan sendiri oleh pembeli atau dikirim oleh PT. OASE</t>
  </si>
  <si>
    <t>Ongkos kirim (ongkir) ditetapkan secara fixed per zona wilayah per komoditas</t>
  </si>
  <si>
    <t>Kontinyuitas suplai lebih terjamin karena berbasis komunitas</t>
  </si>
  <si>
    <t>Pembeli menyebutkan jumlah kommoditas dan waktu delivery yang diharapkan</t>
  </si>
  <si>
    <t>Data stok/ketersediaan setiap komoditas ditampilkan jumlah dan tanggal panennya (10 tanggal)</t>
  </si>
  <si>
    <t>Pengiriman barang dilakukan setelah PT. OASE menerima pembayaran lunas dari pembeli</t>
  </si>
  <si>
    <t>Harga jual lebih murah karena produktivitas lebih tinggi dan jalur distribusi lebih pendek</t>
  </si>
  <si>
    <t>HPP (Harga Pokok Produksi) setiap komoditas per periode</t>
  </si>
  <si>
    <t>Lokasi budidaya setiap komoditas</t>
  </si>
  <si>
    <t>Penawaran komoditas ternak, tanaman dan ikan, berisi harga satuan dan jumlah tersedia</t>
  </si>
  <si>
    <t>BIAYA PEMBUATAN PROGRAM</t>
  </si>
  <si>
    <t>B.</t>
  </si>
  <si>
    <t>SIINTAN-1</t>
  </si>
  <si>
    <t>SIINTAN-2</t>
  </si>
  <si>
    <t>SIINTAN-3</t>
  </si>
  <si>
    <t>TOTAL BIAYA PEMBUATAN PER KABUPATEN</t>
  </si>
  <si>
    <t>Tambahan biaya per tambahan 1 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</si>
</sst>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u/>
      <sz val="12"/>
      <color theme="1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 indent="1"/>
    </xf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 indent="1"/>
    </xf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9" xfId="0" applyFont="1" applyBorder="1"/>
    <xf numFmtId="0" fontId="2" fillId="0" borderId="0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 applyAlignment="1">
      <alignment horizontal="left" indent="1"/>
    </xf>
    <xf numFmtId="0" fontId="2" fillId="0" borderId="32" xfId="0" applyFont="1" applyBorder="1"/>
    <xf numFmtId="0" fontId="2" fillId="0" borderId="33" xfId="0" applyFont="1" applyBorder="1"/>
    <xf numFmtId="0" fontId="2" fillId="2" borderId="19" xfId="0" applyFont="1" applyFill="1" applyBorder="1" applyAlignment="1">
      <alignment horizontal="left" indent="1"/>
    </xf>
    <xf numFmtId="0" fontId="2" fillId="2" borderId="2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22" xfId="0" applyFont="1" applyFill="1" applyBorder="1" applyAlignment="1">
      <alignment horizontal="left" indent="1"/>
    </xf>
    <xf numFmtId="0" fontId="2" fillId="2" borderId="24" xfId="0" applyFont="1" applyFill="1" applyBorder="1" applyAlignment="1">
      <alignment horizontal="left" indent="1"/>
    </xf>
    <xf numFmtId="0" fontId="2" fillId="2" borderId="25" xfId="0" applyFont="1" applyFill="1" applyBorder="1" applyAlignment="1">
      <alignment horizontal="left" indent="1"/>
    </xf>
    <xf numFmtId="0" fontId="2" fillId="3" borderId="18" xfId="0" applyFont="1" applyFill="1" applyBorder="1" applyAlignment="1">
      <alignment horizontal="right" indent="1"/>
    </xf>
    <xf numFmtId="0" fontId="2" fillId="3" borderId="19" xfId="0" applyFont="1" applyFill="1" applyBorder="1" applyAlignment="1">
      <alignment horizontal="right" indent="1"/>
    </xf>
    <xf numFmtId="0" fontId="2" fillId="3" borderId="19" xfId="0" applyFont="1" applyFill="1" applyBorder="1" applyAlignment="1">
      <alignment horizontal="left" indent="1"/>
    </xf>
    <xf numFmtId="0" fontId="2" fillId="3" borderId="20" xfId="0" applyFont="1" applyFill="1" applyBorder="1" applyAlignment="1">
      <alignment horizontal="left" indent="1"/>
    </xf>
    <xf numFmtId="0" fontId="2" fillId="3" borderId="21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left" indent="1"/>
    </xf>
    <xf numFmtId="0" fontId="2" fillId="3" borderId="22" xfId="0" applyFont="1" applyFill="1" applyBorder="1" applyAlignment="1">
      <alignment horizontal="left" indent="1"/>
    </xf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34" xfId="0" applyFont="1" applyBorder="1"/>
    <xf numFmtId="0" fontId="2" fillId="0" borderId="35" xfId="0" applyFont="1" applyBorder="1"/>
    <xf numFmtId="0" fontId="2" fillId="0" borderId="11" xfId="0" applyFont="1" applyBorder="1"/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/>
    <xf numFmtId="0" fontId="2" fillId="5" borderId="7" xfId="0" applyFont="1" applyFill="1" applyBorder="1"/>
    <xf numFmtId="0" fontId="2" fillId="5" borderId="36" xfId="0" applyFont="1" applyFill="1" applyBorder="1"/>
    <xf numFmtId="0" fontId="2" fillId="5" borderId="4" xfId="0" applyFont="1" applyFill="1" applyBorder="1"/>
    <xf numFmtId="0" fontId="2" fillId="5" borderId="10" xfId="0" applyFont="1" applyFill="1" applyBorder="1"/>
    <xf numFmtId="0" fontId="2" fillId="2" borderId="18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0" fontId="2" fillId="2" borderId="23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left" indent="1"/>
    </xf>
    <xf numFmtId="0" fontId="2" fillId="6" borderId="3" xfId="0" applyFont="1" applyFill="1" applyBorder="1"/>
    <xf numFmtId="0" fontId="2" fillId="6" borderId="5" xfId="0" applyFont="1" applyFill="1" applyBorder="1"/>
    <xf numFmtId="0" fontId="3" fillId="6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 indent="1"/>
    </xf>
    <xf numFmtId="0" fontId="2" fillId="6" borderId="6" xfId="0" applyFont="1" applyFill="1" applyBorder="1"/>
    <xf numFmtId="0" fontId="2" fillId="6" borderId="6" xfId="0" applyFont="1" applyFill="1" applyBorder="1" applyAlignment="1">
      <alignment horizontal="left" indent="1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/>
    <xf numFmtId="0" fontId="2" fillId="6" borderId="9" xfId="0" applyFont="1" applyFill="1" applyBorder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5" borderId="18" xfId="0" applyFont="1" applyFill="1" applyBorder="1" applyAlignment="1">
      <alignment horizontal="right"/>
    </xf>
    <xf numFmtId="0" fontId="2" fillId="5" borderId="19" xfId="0" applyFont="1" applyFill="1" applyBorder="1" applyAlignment="1">
      <alignment horizontal="left" indent="1"/>
    </xf>
    <xf numFmtId="0" fontId="2" fillId="5" borderId="20" xfId="0" applyFont="1" applyFill="1" applyBorder="1" applyAlignment="1">
      <alignment horizontal="left" indent="1"/>
    </xf>
    <xf numFmtId="0" fontId="2" fillId="5" borderId="21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 indent="1"/>
    </xf>
    <xf numFmtId="0" fontId="2" fillId="5" borderId="22" xfId="0" applyFont="1" applyFill="1" applyBorder="1" applyAlignment="1">
      <alignment horizontal="left" indent="1"/>
    </xf>
    <xf numFmtId="0" fontId="2" fillId="5" borderId="23" xfId="0" applyFont="1" applyFill="1" applyBorder="1" applyAlignment="1">
      <alignment horizontal="right"/>
    </xf>
    <xf numFmtId="0" fontId="2" fillId="5" borderId="24" xfId="0" applyFont="1" applyFill="1" applyBorder="1" applyAlignment="1">
      <alignment horizontal="left" indent="1"/>
    </xf>
    <xf numFmtId="0" fontId="2" fillId="5" borderId="25" xfId="0" applyFont="1" applyFill="1" applyBorder="1" applyAlignment="1">
      <alignment horizontal="left" inden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 indent="1"/>
    </xf>
    <xf numFmtId="0" fontId="5" fillId="7" borderId="37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0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 indent="1"/>
    </xf>
    <xf numFmtId="15" fontId="10" fillId="0" borderId="0" xfId="0" applyNumberFormat="1" applyFont="1"/>
    <xf numFmtId="0" fontId="4" fillId="0" borderId="0" xfId="0" applyFont="1" applyAlignment="1">
      <alignment horizontal="center"/>
    </xf>
    <xf numFmtId="165" fontId="10" fillId="0" borderId="0" xfId="1" applyNumberFormat="1" applyFont="1"/>
    <xf numFmtId="165" fontId="10" fillId="0" borderId="0" xfId="0" applyNumberFormat="1" applyFont="1"/>
    <xf numFmtId="0" fontId="10" fillId="0" borderId="0" xfId="0" applyFont="1" applyBorder="1" applyAlignment="1">
      <alignment horizontal="center"/>
    </xf>
    <xf numFmtId="0" fontId="5" fillId="5" borderId="38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5" fontId="5" fillId="5" borderId="40" xfId="0" applyNumberFormat="1" applyFont="1" applyFill="1" applyBorder="1" applyAlignment="1">
      <alignment vertical="center"/>
    </xf>
    <xf numFmtId="0" fontId="4" fillId="0" borderId="0" xfId="0" applyFont="1" applyBorder="1"/>
    <xf numFmtId="0" fontId="10" fillId="0" borderId="0" xfId="0" applyFont="1" applyBorder="1"/>
    <xf numFmtId="165" fontId="10" fillId="0" borderId="0" xfId="1" applyNumberFormat="1" applyFont="1" applyBorder="1"/>
    <xf numFmtId="165" fontId="10" fillId="0" borderId="0" xfId="0" applyNumberFormat="1" applyFont="1" applyBorder="1"/>
    <xf numFmtId="0" fontId="5" fillId="0" borderId="0" xfId="0" applyFont="1" applyBorder="1" applyAlignment="1">
      <alignment horizontal="left" indent="1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vertical="center"/>
    </xf>
    <xf numFmtId="165" fontId="4" fillId="3" borderId="4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0" fontId="10" fillId="0" borderId="41" xfId="0" applyFont="1" applyBorder="1"/>
    <xf numFmtId="0" fontId="10" fillId="0" borderId="42" xfId="0" applyFont="1" applyBorder="1"/>
    <xf numFmtId="0" fontId="10" fillId="0" borderId="43" xfId="0" applyFont="1" applyBorder="1"/>
    <xf numFmtId="0" fontId="10" fillId="0" borderId="44" xfId="0" applyFont="1" applyBorder="1"/>
    <xf numFmtId="0" fontId="10" fillId="0" borderId="45" xfId="0" applyFont="1" applyBorder="1"/>
    <xf numFmtId="0" fontId="5" fillId="0" borderId="44" xfId="0" applyFont="1" applyBorder="1"/>
    <xf numFmtId="0" fontId="4" fillId="0" borderId="44" xfId="0" applyFont="1" applyBorder="1"/>
    <xf numFmtId="0" fontId="10" fillId="0" borderId="46" xfId="0" applyFont="1" applyBorder="1"/>
    <xf numFmtId="0" fontId="10" fillId="0" borderId="47" xfId="0" applyFont="1" applyBorder="1"/>
    <xf numFmtId="0" fontId="10" fillId="0" borderId="48" xfId="0" applyFont="1" applyBorder="1"/>
    <xf numFmtId="0" fontId="4" fillId="8" borderId="49" xfId="0" applyFont="1" applyFill="1" applyBorder="1" applyAlignment="1">
      <alignment horizontal="center" vertical="center"/>
    </xf>
    <xf numFmtId="0" fontId="4" fillId="8" borderId="50" xfId="0" applyFont="1" applyFill="1" applyBorder="1" applyAlignment="1">
      <alignment horizontal="center" vertical="center"/>
    </xf>
    <xf numFmtId="0" fontId="5" fillId="8" borderId="50" xfId="0" applyFont="1" applyFill="1" applyBorder="1" applyAlignment="1">
      <alignment horizontal="center" vertical="center"/>
    </xf>
    <xf numFmtId="165" fontId="5" fillId="8" borderId="50" xfId="0" applyNumberFormat="1" applyFont="1" applyFill="1" applyBorder="1" applyAlignment="1">
      <alignment vertical="center"/>
    </xf>
    <xf numFmtId="0" fontId="10" fillId="8" borderId="51" xfId="0" applyFont="1" applyFill="1" applyBorder="1"/>
    <xf numFmtId="0" fontId="13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15" fontId="2" fillId="0" borderId="52" xfId="0" applyNumberFormat="1" applyFont="1" applyBorder="1" applyAlignment="1">
      <alignment horizontal="left" indent="1"/>
    </xf>
    <xf numFmtId="15" fontId="2" fillId="0" borderId="54" xfId="0" applyNumberFormat="1" applyFont="1" applyBorder="1" applyAlignment="1">
      <alignment horizontal="left" indent="1"/>
    </xf>
    <xf numFmtId="0" fontId="2" fillId="0" borderId="56" xfId="0" applyFont="1" applyBorder="1" applyAlignment="1">
      <alignment horizontal="left"/>
    </xf>
    <xf numFmtId="0" fontId="2" fillId="0" borderId="57" xfId="0" applyFont="1" applyBorder="1"/>
    <xf numFmtId="0" fontId="2" fillId="0" borderId="58" xfId="0" applyFont="1" applyBorder="1"/>
    <xf numFmtId="165" fontId="2" fillId="0" borderId="55" xfId="1" applyNumberFormat="1" applyFont="1" applyBorder="1"/>
    <xf numFmtId="165" fontId="2" fillId="0" borderId="53" xfId="1" applyNumberFormat="1" applyFont="1" applyBorder="1"/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5" fontId="2" fillId="0" borderId="59" xfId="0" applyNumberFormat="1" applyFont="1" applyBorder="1" applyAlignment="1">
      <alignment horizontal="left" indent="1"/>
    </xf>
    <xf numFmtId="165" fontId="2" fillId="0" borderId="61" xfId="1" applyNumberFormat="1" applyFont="1" applyBorder="1"/>
    <xf numFmtId="165" fontId="2" fillId="0" borderId="60" xfId="1" applyNumberFormat="1" applyFont="1" applyBorder="1"/>
    <xf numFmtId="165" fontId="2" fillId="0" borderId="6" xfId="1" applyNumberFormat="1" applyFont="1" applyBorder="1"/>
    <xf numFmtId="165" fontId="2" fillId="0" borderId="57" xfId="1" applyNumberFormat="1" applyFont="1" applyBorder="1"/>
    <xf numFmtId="15" fontId="2" fillId="0" borderId="6" xfId="0" applyNumberFormat="1" applyFont="1" applyBorder="1"/>
    <xf numFmtId="165" fontId="2" fillId="5" borderId="7" xfId="1" applyNumberFormat="1" applyFont="1" applyFill="1" applyBorder="1"/>
    <xf numFmtId="0" fontId="2" fillId="9" borderId="0" xfId="0" applyFont="1" applyFill="1"/>
    <xf numFmtId="0" fontId="2" fillId="9" borderId="0" xfId="0" applyFont="1" applyFill="1" applyAlignment="1">
      <alignment vertical="center"/>
    </xf>
    <xf numFmtId="0" fontId="10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  <xf numFmtId="165" fontId="4" fillId="5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6"/>
  <sheetViews>
    <sheetView zoomScale="90" zoomScaleNormal="90" workbookViewId="0">
      <pane xSplit="5" ySplit="10" topLeftCell="F11" activePane="bottomRight" state="frozen"/>
      <selection pane="topRight" activeCell="F1" sqref="F1"/>
      <selection pane="bottomLeft" activeCell="A12" sqref="A12"/>
      <selection pane="bottomRight" activeCell="E14" sqref="E14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16" width="9.7109375" style="1" customWidth="1"/>
    <col min="17" max="16384" width="9.140625" style="1"/>
  </cols>
  <sheetData>
    <row r="1" spans="2:16" ht="15" thickBot="1" x14ac:dyDescent="0.25"/>
    <row r="2" spans="2:16" ht="20.25" x14ac:dyDescent="0.3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2:16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2:16" x14ac:dyDescent="0.2">
      <c r="B4" s="21"/>
      <c r="D4" s="22"/>
      <c r="E4" s="54" t="s">
        <v>6</v>
      </c>
      <c r="F4" s="28"/>
      <c r="G4" s="28"/>
      <c r="H4" s="29"/>
      <c r="I4" s="22"/>
      <c r="J4" s="34" t="s">
        <v>40</v>
      </c>
      <c r="K4" s="35"/>
      <c r="L4" s="36"/>
      <c r="M4" s="36"/>
      <c r="N4" s="36"/>
      <c r="O4" s="37"/>
      <c r="P4" s="23"/>
    </row>
    <row r="5" spans="2:16" x14ac:dyDescent="0.2">
      <c r="B5" s="21"/>
      <c r="D5" s="22"/>
      <c r="E5" s="55" t="s">
        <v>7</v>
      </c>
      <c r="F5" s="30"/>
      <c r="G5" s="30"/>
      <c r="H5" s="31"/>
      <c r="I5" s="22"/>
      <c r="J5" s="38" t="s">
        <v>41</v>
      </c>
      <c r="K5" s="39"/>
      <c r="L5" s="40"/>
      <c r="M5" s="40"/>
      <c r="N5" s="40"/>
      <c r="O5" s="41"/>
      <c r="P5" s="23"/>
    </row>
    <row r="6" spans="2:16" x14ac:dyDescent="0.2">
      <c r="B6" s="21"/>
      <c r="D6" s="22"/>
      <c r="E6" s="55" t="s">
        <v>8</v>
      </c>
      <c r="F6" s="30" t="s">
        <v>11</v>
      </c>
      <c r="G6" s="30"/>
      <c r="H6" s="31"/>
      <c r="I6" s="22"/>
      <c r="J6" s="38" t="s">
        <v>42</v>
      </c>
      <c r="K6" s="39"/>
      <c r="L6" s="40" t="s">
        <v>45</v>
      </c>
      <c r="M6" s="40"/>
      <c r="N6" s="40"/>
      <c r="O6" s="41"/>
      <c r="P6" s="23"/>
    </row>
    <row r="7" spans="2:16" x14ac:dyDescent="0.2">
      <c r="B7" s="21"/>
      <c r="D7" s="22"/>
      <c r="E7" s="55" t="s">
        <v>9</v>
      </c>
      <c r="F7" s="30" t="s">
        <v>10</v>
      </c>
      <c r="G7" s="30"/>
      <c r="H7" s="31"/>
      <c r="I7" s="22"/>
      <c r="J7" s="38" t="s">
        <v>43</v>
      </c>
      <c r="K7" s="39"/>
      <c r="L7" s="40" t="s">
        <v>44</v>
      </c>
      <c r="M7" s="40"/>
      <c r="N7" s="40"/>
      <c r="O7" s="41"/>
      <c r="P7" s="23"/>
    </row>
    <row r="8" spans="2:16" ht="15" customHeight="1" x14ac:dyDescent="0.2">
      <c r="B8" s="21"/>
      <c r="D8" s="22"/>
      <c r="E8" s="56" t="s">
        <v>15</v>
      </c>
      <c r="F8" s="32" t="s">
        <v>39</v>
      </c>
      <c r="G8" s="32"/>
      <c r="H8" s="33"/>
      <c r="I8" s="22"/>
      <c r="J8" s="42"/>
      <c r="K8" s="43"/>
      <c r="L8" s="43"/>
      <c r="M8" s="43"/>
      <c r="N8" s="43"/>
      <c r="O8" s="44"/>
      <c r="P8" s="23"/>
    </row>
    <row r="9" spans="2:16" ht="15" thickBot="1" x14ac:dyDescent="0.25">
      <c r="B9" s="24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/>
    </row>
    <row r="10" spans="2:16" ht="22.5" customHeight="1" x14ac:dyDescent="0.2">
      <c r="B10" s="90" t="s">
        <v>97</v>
      </c>
      <c r="C10" s="91"/>
      <c r="D10" s="91"/>
      <c r="E10" s="92"/>
      <c r="F10" s="16" t="s">
        <v>110</v>
      </c>
      <c r="G10" s="16" t="s">
        <v>111</v>
      </c>
      <c r="H10" s="16" t="s">
        <v>112</v>
      </c>
      <c r="I10" s="16" t="s">
        <v>113</v>
      </c>
      <c r="J10" s="16" t="s">
        <v>114</v>
      </c>
      <c r="K10" s="16" t="s">
        <v>115</v>
      </c>
      <c r="L10" s="16" t="s">
        <v>116</v>
      </c>
      <c r="M10" s="16" t="s">
        <v>117</v>
      </c>
      <c r="N10" s="16" t="s">
        <v>118</v>
      </c>
      <c r="O10" s="16" t="s">
        <v>119</v>
      </c>
      <c r="P10" s="48" t="s">
        <v>38</v>
      </c>
    </row>
    <row r="11" spans="2:16" x14ac:dyDescent="0.2">
      <c r="B11" s="5" t="s">
        <v>98</v>
      </c>
      <c r="C11" s="6" t="s">
        <v>28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0"/>
    </row>
    <row r="12" spans="2:16" x14ac:dyDescent="0.2">
      <c r="B12" s="8"/>
      <c r="C12" s="10" t="s">
        <v>17</v>
      </c>
      <c r="D12" s="6" t="s">
        <v>33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50"/>
    </row>
    <row r="13" spans="2:16" x14ac:dyDescent="0.2">
      <c r="B13" s="8"/>
      <c r="C13" s="9"/>
      <c r="D13" s="11">
        <v>1</v>
      </c>
      <c r="E13" s="9" t="s">
        <v>34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179">
        <f>SUM(F13:O13)</f>
        <v>0</v>
      </c>
    </row>
    <row r="14" spans="2:16" x14ac:dyDescent="0.2">
      <c r="B14" s="8"/>
      <c r="C14" s="9"/>
      <c r="D14" s="11">
        <f>D13+1</f>
        <v>2</v>
      </c>
      <c r="E14" s="9" t="s">
        <v>12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179">
        <f t="shared" ref="P14:P20" si="0">SUM(F14:O14)</f>
        <v>0</v>
      </c>
    </row>
    <row r="15" spans="2:16" x14ac:dyDescent="0.2">
      <c r="B15" s="8"/>
      <c r="C15" s="9"/>
      <c r="D15" s="11">
        <f t="shared" ref="D15:D20" si="1">D14+1</f>
        <v>3</v>
      </c>
      <c r="E15" s="9" t="s">
        <v>13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179">
        <f t="shared" si="0"/>
        <v>0</v>
      </c>
    </row>
    <row r="16" spans="2:16" x14ac:dyDescent="0.2">
      <c r="B16" s="8"/>
      <c r="C16" s="9"/>
      <c r="D16" s="11">
        <f t="shared" si="1"/>
        <v>4</v>
      </c>
      <c r="E16" s="9" t="s">
        <v>14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179">
        <f t="shared" si="0"/>
        <v>0</v>
      </c>
    </row>
    <row r="17" spans="2:16" x14ac:dyDescent="0.2">
      <c r="B17" s="8"/>
      <c r="C17" s="9"/>
      <c r="D17" s="11">
        <f t="shared" si="1"/>
        <v>5</v>
      </c>
      <c r="E17" s="9" t="s">
        <v>35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179"/>
    </row>
    <row r="18" spans="2:16" x14ac:dyDescent="0.2">
      <c r="B18" s="12"/>
      <c r="C18" s="9"/>
      <c r="D18" s="11">
        <f t="shared" si="1"/>
        <v>6</v>
      </c>
      <c r="E18" s="9" t="s">
        <v>36</v>
      </c>
      <c r="F18" s="7">
        <v>100</v>
      </c>
      <c r="G18" s="7"/>
      <c r="H18" s="7"/>
      <c r="I18" s="7"/>
      <c r="J18" s="7"/>
      <c r="K18" s="7"/>
      <c r="L18" s="7"/>
      <c r="M18" s="7"/>
      <c r="N18" s="7"/>
      <c r="O18" s="7"/>
      <c r="P18" s="179">
        <f t="shared" si="0"/>
        <v>100</v>
      </c>
    </row>
    <row r="19" spans="2:16" x14ac:dyDescent="0.2">
      <c r="B19" s="12"/>
      <c r="C19" s="9"/>
      <c r="D19" s="11">
        <f t="shared" si="1"/>
        <v>7</v>
      </c>
      <c r="E19" s="9" t="s">
        <v>19</v>
      </c>
      <c r="F19" s="178">
        <v>43570</v>
      </c>
      <c r="G19" s="178">
        <v>43583</v>
      </c>
      <c r="H19" s="7"/>
      <c r="I19" s="178">
        <v>43590</v>
      </c>
      <c r="J19" s="7"/>
      <c r="K19" s="7"/>
      <c r="L19" s="7"/>
      <c r="M19" s="7"/>
      <c r="N19" s="7"/>
      <c r="O19" s="7"/>
      <c r="P19" s="179"/>
    </row>
    <row r="20" spans="2:16" x14ac:dyDescent="0.2">
      <c r="B20" s="12"/>
      <c r="C20" s="9"/>
      <c r="D20" s="11">
        <f t="shared" si="1"/>
        <v>8</v>
      </c>
      <c r="E20" s="9" t="s">
        <v>37</v>
      </c>
      <c r="F20" s="7">
        <v>50</v>
      </c>
      <c r="G20" s="7">
        <v>10</v>
      </c>
      <c r="H20" s="7"/>
      <c r="I20" s="7">
        <v>45</v>
      </c>
      <c r="J20" s="7"/>
      <c r="K20" s="7"/>
      <c r="L20" s="7"/>
      <c r="M20" s="7"/>
      <c r="N20" s="7"/>
      <c r="O20" s="7"/>
      <c r="P20" s="179">
        <f t="shared" si="0"/>
        <v>105</v>
      </c>
    </row>
    <row r="21" spans="2:16" x14ac:dyDescent="0.2">
      <c r="B21" s="12"/>
      <c r="C21" s="9"/>
      <c r="D21" s="7"/>
      <c r="E21" s="9"/>
      <c r="F21" s="7"/>
      <c r="G21" s="7"/>
      <c r="H21" s="7"/>
      <c r="I21" s="7"/>
      <c r="J21" s="7"/>
      <c r="K21" s="7"/>
      <c r="L21" s="7"/>
      <c r="M21" s="7"/>
      <c r="N21" s="7"/>
      <c r="O21" s="7"/>
      <c r="P21" s="50"/>
    </row>
    <row r="22" spans="2:16" x14ac:dyDescent="0.2">
      <c r="B22" s="12"/>
      <c r="C22" s="10" t="s">
        <v>21</v>
      </c>
      <c r="D22" s="6" t="s">
        <v>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50"/>
    </row>
    <row r="23" spans="2:16" x14ac:dyDescent="0.2">
      <c r="B23" s="12"/>
      <c r="C23" s="9"/>
      <c r="D23" s="11">
        <v>1</v>
      </c>
      <c r="E23" s="9" t="s">
        <v>34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179">
        <f>SUM(F23:O23)</f>
        <v>0</v>
      </c>
    </row>
    <row r="24" spans="2:16" x14ac:dyDescent="0.2">
      <c r="B24" s="12"/>
      <c r="C24" s="9"/>
      <c r="D24" s="11">
        <f>D23+1</f>
        <v>2</v>
      </c>
      <c r="E24" s="9" t="s">
        <v>12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179">
        <f t="shared" ref="P24:P30" si="2">SUM(F24:O24)</f>
        <v>0</v>
      </c>
    </row>
    <row r="25" spans="2:16" x14ac:dyDescent="0.2">
      <c r="B25" s="12"/>
      <c r="C25" s="9"/>
      <c r="D25" s="11">
        <f t="shared" ref="D25:D30" si="3">D24+1</f>
        <v>3</v>
      </c>
      <c r="E25" s="9" t="s">
        <v>13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79">
        <f t="shared" si="2"/>
        <v>0</v>
      </c>
    </row>
    <row r="26" spans="2:16" x14ac:dyDescent="0.2">
      <c r="B26" s="12"/>
      <c r="C26" s="9"/>
      <c r="D26" s="11">
        <f t="shared" si="3"/>
        <v>4</v>
      </c>
      <c r="E26" s="9" t="s">
        <v>14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179">
        <f t="shared" si="2"/>
        <v>0</v>
      </c>
    </row>
    <row r="27" spans="2:16" x14ac:dyDescent="0.2">
      <c r="B27" s="12"/>
      <c r="C27" s="9"/>
      <c r="D27" s="11">
        <f t="shared" si="3"/>
        <v>5</v>
      </c>
      <c r="E27" s="9" t="s">
        <v>35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79"/>
    </row>
    <row r="28" spans="2:16" x14ac:dyDescent="0.2">
      <c r="B28" s="12"/>
      <c r="C28" s="9"/>
      <c r="D28" s="11">
        <f t="shared" si="3"/>
        <v>6</v>
      </c>
      <c r="E28" s="9" t="s">
        <v>36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79">
        <f t="shared" si="2"/>
        <v>0</v>
      </c>
    </row>
    <row r="29" spans="2:16" x14ac:dyDescent="0.2">
      <c r="B29" s="12"/>
      <c r="C29" s="9"/>
      <c r="D29" s="11">
        <f t="shared" si="3"/>
        <v>7</v>
      </c>
      <c r="E29" s="9" t="s">
        <v>19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79"/>
    </row>
    <row r="30" spans="2:16" x14ac:dyDescent="0.2">
      <c r="B30" s="12"/>
      <c r="C30" s="9"/>
      <c r="D30" s="11">
        <f t="shared" si="3"/>
        <v>8</v>
      </c>
      <c r="E30" s="9" t="s">
        <v>37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179">
        <f t="shared" si="2"/>
        <v>0</v>
      </c>
    </row>
    <row r="31" spans="2:16" x14ac:dyDescent="0.2"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50"/>
    </row>
    <row r="32" spans="2:16" x14ac:dyDescent="0.2">
      <c r="B32" s="12"/>
      <c r="C32" s="10" t="s">
        <v>23</v>
      </c>
      <c r="D32" s="6" t="s">
        <v>60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0"/>
    </row>
    <row r="33" spans="2:16" x14ac:dyDescent="0.2">
      <c r="B33" s="12"/>
      <c r="C33" s="9"/>
      <c r="D33" s="11">
        <v>1</v>
      </c>
      <c r="E33" s="9" t="s">
        <v>34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179">
        <f>SUM(F33:O33)</f>
        <v>0</v>
      </c>
    </row>
    <row r="34" spans="2:16" x14ac:dyDescent="0.2">
      <c r="B34" s="12"/>
      <c r="C34" s="9"/>
      <c r="D34" s="11">
        <f>D33+1</f>
        <v>2</v>
      </c>
      <c r="E34" s="9" t="s">
        <v>12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179">
        <f t="shared" ref="P34:P40" si="4">SUM(F34:O34)</f>
        <v>0</v>
      </c>
    </row>
    <row r="35" spans="2:16" x14ac:dyDescent="0.2">
      <c r="B35" s="12"/>
      <c r="C35" s="9"/>
      <c r="D35" s="11">
        <f t="shared" ref="D35:D40" si="5">D34+1</f>
        <v>3</v>
      </c>
      <c r="E35" s="9" t="s">
        <v>13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79">
        <f t="shared" si="4"/>
        <v>0</v>
      </c>
    </row>
    <row r="36" spans="2:16" x14ac:dyDescent="0.2">
      <c r="B36" s="12"/>
      <c r="C36" s="9"/>
      <c r="D36" s="11">
        <f t="shared" si="5"/>
        <v>4</v>
      </c>
      <c r="E36" s="9" t="s">
        <v>14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179">
        <f t="shared" si="4"/>
        <v>0</v>
      </c>
    </row>
    <row r="37" spans="2:16" x14ac:dyDescent="0.2">
      <c r="B37" s="12"/>
      <c r="C37" s="9"/>
      <c r="D37" s="11">
        <f t="shared" si="5"/>
        <v>5</v>
      </c>
      <c r="E37" s="9" t="s">
        <v>35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179"/>
    </row>
    <row r="38" spans="2:16" x14ac:dyDescent="0.2">
      <c r="B38" s="12"/>
      <c r="C38" s="9"/>
      <c r="D38" s="11">
        <f t="shared" si="5"/>
        <v>6</v>
      </c>
      <c r="E38" s="9" t="s">
        <v>36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179">
        <f t="shared" si="4"/>
        <v>0</v>
      </c>
    </row>
    <row r="39" spans="2:16" x14ac:dyDescent="0.2">
      <c r="B39" s="12"/>
      <c r="C39" s="9"/>
      <c r="D39" s="11">
        <f t="shared" si="5"/>
        <v>7</v>
      </c>
      <c r="E39" s="9" t="s">
        <v>19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179"/>
    </row>
    <row r="40" spans="2:16" x14ac:dyDescent="0.2">
      <c r="B40" s="12"/>
      <c r="C40" s="9"/>
      <c r="D40" s="11">
        <f t="shared" si="5"/>
        <v>8</v>
      </c>
      <c r="E40" s="9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179">
        <f t="shared" si="4"/>
        <v>0</v>
      </c>
    </row>
    <row r="41" spans="2:16" x14ac:dyDescent="0.2">
      <c r="B41" s="1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50"/>
    </row>
    <row r="42" spans="2:16" x14ac:dyDescent="0.2">
      <c r="B42" s="12"/>
      <c r="C42" s="10" t="s">
        <v>25</v>
      </c>
      <c r="D42" s="6" t="s">
        <v>61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50"/>
    </row>
    <row r="43" spans="2:16" x14ac:dyDescent="0.2">
      <c r="B43" s="12"/>
      <c r="C43" s="9"/>
      <c r="D43" s="11">
        <v>1</v>
      </c>
      <c r="E43" s="9" t="s">
        <v>34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179">
        <f>SUM(F43:O43)</f>
        <v>0</v>
      </c>
    </row>
    <row r="44" spans="2:16" x14ac:dyDescent="0.2">
      <c r="B44" s="12"/>
      <c r="C44" s="9"/>
      <c r="D44" s="11">
        <f>D43+1</f>
        <v>2</v>
      </c>
      <c r="E44" s="9" t="s">
        <v>12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79">
        <f t="shared" ref="P44:P50" si="6">SUM(F44:O44)</f>
        <v>0</v>
      </c>
    </row>
    <row r="45" spans="2:16" x14ac:dyDescent="0.2">
      <c r="B45" s="12"/>
      <c r="C45" s="9"/>
      <c r="D45" s="11">
        <f t="shared" ref="D45:D50" si="7">D44+1</f>
        <v>3</v>
      </c>
      <c r="E45" s="9" t="s">
        <v>13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79">
        <f t="shared" si="6"/>
        <v>0</v>
      </c>
    </row>
    <row r="46" spans="2:16" x14ac:dyDescent="0.2">
      <c r="B46" s="12"/>
      <c r="C46" s="9"/>
      <c r="D46" s="11">
        <f t="shared" si="7"/>
        <v>4</v>
      </c>
      <c r="E46" s="9" t="s">
        <v>14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79">
        <f t="shared" si="6"/>
        <v>0</v>
      </c>
    </row>
    <row r="47" spans="2:16" x14ac:dyDescent="0.2">
      <c r="B47" s="12"/>
      <c r="C47" s="9"/>
      <c r="D47" s="11">
        <f t="shared" si="7"/>
        <v>5</v>
      </c>
      <c r="E47" s="9" t="s">
        <v>35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179"/>
    </row>
    <row r="48" spans="2:16" x14ac:dyDescent="0.2">
      <c r="B48" s="12"/>
      <c r="C48" s="9"/>
      <c r="D48" s="11">
        <f t="shared" si="7"/>
        <v>6</v>
      </c>
      <c r="E48" s="9" t="s">
        <v>36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179">
        <f t="shared" si="6"/>
        <v>0</v>
      </c>
    </row>
    <row r="49" spans="2:16" x14ac:dyDescent="0.2">
      <c r="B49" s="12"/>
      <c r="C49" s="9"/>
      <c r="D49" s="11">
        <f t="shared" si="7"/>
        <v>7</v>
      </c>
      <c r="E49" s="9" t="s">
        <v>19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179"/>
    </row>
    <row r="50" spans="2:16" x14ac:dyDescent="0.2">
      <c r="B50" s="12"/>
      <c r="C50" s="9"/>
      <c r="D50" s="11">
        <f t="shared" si="7"/>
        <v>8</v>
      </c>
      <c r="E50" s="9" t="s">
        <v>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179">
        <f t="shared" si="6"/>
        <v>0</v>
      </c>
    </row>
    <row r="51" spans="2:16" x14ac:dyDescent="0.2">
      <c r="B51" s="1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50"/>
    </row>
    <row r="52" spans="2:16" ht="15" thickBot="1" x14ac:dyDescent="0.25">
      <c r="B52" s="45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51"/>
    </row>
    <row r="53" spans="2:16" x14ac:dyDescent="0.2">
      <c r="B53" s="57" t="s">
        <v>2</v>
      </c>
      <c r="C53" s="58" t="s">
        <v>16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2"/>
    </row>
    <row r="54" spans="2:16" x14ac:dyDescent="0.2">
      <c r="B54" s="60"/>
      <c r="C54" s="61" t="s">
        <v>29</v>
      </c>
      <c r="D54" s="62" t="s">
        <v>3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50"/>
    </row>
    <row r="55" spans="2:16" x14ac:dyDescent="0.2">
      <c r="B55" s="60"/>
      <c r="C55" s="64"/>
      <c r="D55" s="65">
        <v>1</v>
      </c>
      <c r="E55" s="64" t="s">
        <v>5</v>
      </c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179">
        <f>SUM(F55:O55)</f>
        <v>0</v>
      </c>
    </row>
    <row r="56" spans="2:16" x14ac:dyDescent="0.2">
      <c r="B56" s="60"/>
      <c r="C56" s="64"/>
      <c r="D56" s="65">
        <f>D55+1</f>
        <v>2</v>
      </c>
      <c r="E56" s="64" t="s">
        <v>12</v>
      </c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9">
        <f t="shared" ref="P56:P62" si="8">SUM(F56:O56)</f>
        <v>0</v>
      </c>
    </row>
    <row r="57" spans="2:16" x14ac:dyDescent="0.2">
      <c r="B57" s="60"/>
      <c r="C57" s="64"/>
      <c r="D57" s="65">
        <f t="shared" ref="D57:D62" si="9">D56+1</f>
        <v>3</v>
      </c>
      <c r="E57" s="64" t="s">
        <v>13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179">
        <f t="shared" si="8"/>
        <v>0</v>
      </c>
    </row>
    <row r="58" spans="2:16" x14ac:dyDescent="0.2">
      <c r="B58" s="60"/>
      <c r="C58" s="64"/>
      <c r="D58" s="65">
        <f t="shared" si="9"/>
        <v>4</v>
      </c>
      <c r="E58" s="64" t="s">
        <v>14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179">
        <f t="shared" si="8"/>
        <v>0</v>
      </c>
    </row>
    <row r="59" spans="2:16" x14ac:dyDescent="0.2">
      <c r="B59" s="60"/>
      <c r="C59" s="64"/>
      <c r="D59" s="65">
        <f t="shared" si="9"/>
        <v>5</v>
      </c>
      <c r="E59" s="64" t="s">
        <v>18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179"/>
    </row>
    <row r="60" spans="2:16" x14ac:dyDescent="0.2">
      <c r="B60" s="60"/>
      <c r="C60" s="64"/>
      <c r="D60" s="65">
        <f t="shared" si="9"/>
        <v>6</v>
      </c>
      <c r="E60" s="64" t="s">
        <v>20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179">
        <f t="shared" si="8"/>
        <v>0</v>
      </c>
    </row>
    <row r="61" spans="2:16" x14ac:dyDescent="0.2">
      <c r="B61" s="60"/>
      <c r="C61" s="64"/>
      <c r="D61" s="65">
        <f t="shared" si="9"/>
        <v>7</v>
      </c>
      <c r="E61" s="64" t="s">
        <v>19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179"/>
    </row>
    <row r="62" spans="2:16" x14ac:dyDescent="0.2">
      <c r="B62" s="60"/>
      <c r="C62" s="64"/>
      <c r="D62" s="65">
        <f t="shared" si="9"/>
        <v>8</v>
      </c>
      <c r="E62" s="64" t="s">
        <v>62</v>
      </c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179">
        <f t="shared" si="8"/>
        <v>0</v>
      </c>
    </row>
    <row r="63" spans="2:16" x14ac:dyDescent="0.2">
      <c r="B63" s="60"/>
      <c r="C63" s="64"/>
      <c r="D63" s="63"/>
      <c r="E63" s="64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50"/>
    </row>
    <row r="64" spans="2:16" x14ac:dyDescent="0.2">
      <c r="B64" s="60"/>
      <c r="C64" s="61" t="s">
        <v>30</v>
      </c>
      <c r="D64" s="62" t="s">
        <v>22</v>
      </c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50"/>
    </row>
    <row r="65" spans="2:16" x14ac:dyDescent="0.2">
      <c r="B65" s="60"/>
      <c r="C65" s="64"/>
      <c r="D65" s="65">
        <v>1</v>
      </c>
      <c r="E65" s="64" t="s">
        <v>5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179">
        <f>SUM(F65:O65)</f>
        <v>0</v>
      </c>
    </row>
    <row r="66" spans="2:16" x14ac:dyDescent="0.2">
      <c r="B66" s="60"/>
      <c r="C66" s="64"/>
      <c r="D66" s="65">
        <f>D65+1</f>
        <v>2</v>
      </c>
      <c r="E66" s="64" t="s">
        <v>12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179">
        <f t="shared" ref="P66:P72" si="10">SUM(F66:O66)</f>
        <v>0</v>
      </c>
    </row>
    <row r="67" spans="2:16" x14ac:dyDescent="0.2">
      <c r="B67" s="60"/>
      <c r="C67" s="64"/>
      <c r="D67" s="65">
        <f t="shared" ref="D67:D72" si="11">D66+1</f>
        <v>3</v>
      </c>
      <c r="E67" s="64" t="s">
        <v>13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179">
        <f t="shared" si="10"/>
        <v>0</v>
      </c>
    </row>
    <row r="68" spans="2:16" x14ac:dyDescent="0.2">
      <c r="B68" s="60"/>
      <c r="C68" s="64"/>
      <c r="D68" s="65">
        <f t="shared" si="11"/>
        <v>4</v>
      </c>
      <c r="E68" s="64" t="s">
        <v>14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179">
        <f t="shared" si="10"/>
        <v>0</v>
      </c>
    </row>
    <row r="69" spans="2:16" x14ac:dyDescent="0.2">
      <c r="B69" s="60"/>
      <c r="C69" s="64"/>
      <c r="D69" s="65">
        <f t="shared" si="11"/>
        <v>5</v>
      </c>
      <c r="E69" s="64" t="s">
        <v>18</v>
      </c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179"/>
    </row>
    <row r="70" spans="2:16" x14ac:dyDescent="0.2">
      <c r="B70" s="60"/>
      <c r="C70" s="64"/>
      <c r="D70" s="65">
        <f t="shared" si="11"/>
        <v>6</v>
      </c>
      <c r="E70" s="64" t="s">
        <v>20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179">
        <f t="shared" si="10"/>
        <v>0</v>
      </c>
    </row>
    <row r="71" spans="2:16" x14ac:dyDescent="0.2">
      <c r="B71" s="60"/>
      <c r="C71" s="64"/>
      <c r="D71" s="65">
        <f t="shared" si="11"/>
        <v>7</v>
      </c>
      <c r="E71" s="64" t="s">
        <v>19</v>
      </c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179"/>
    </row>
    <row r="72" spans="2:16" x14ac:dyDescent="0.2">
      <c r="B72" s="60"/>
      <c r="C72" s="64"/>
      <c r="D72" s="65">
        <f t="shared" si="11"/>
        <v>8</v>
      </c>
      <c r="E72" s="64" t="s">
        <v>62</v>
      </c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179">
        <f t="shared" si="10"/>
        <v>0</v>
      </c>
    </row>
    <row r="73" spans="2:16" x14ac:dyDescent="0.2">
      <c r="B73" s="60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50"/>
    </row>
    <row r="74" spans="2:16" x14ac:dyDescent="0.2">
      <c r="B74" s="60"/>
      <c r="C74" s="61" t="s">
        <v>31</v>
      </c>
      <c r="D74" s="62" t="s">
        <v>24</v>
      </c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50"/>
    </row>
    <row r="75" spans="2:16" x14ac:dyDescent="0.2">
      <c r="B75" s="60"/>
      <c r="C75" s="64"/>
      <c r="D75" s="65">
        <v>1</v>
      </c>
      <c r="E75" s="64" t="s">
        <v>5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179">
        <f>SUM(F75:O75)</f>
        <v>0</v>
      </c>
    </row>
    <row r="76" spans="2:16" x14ac:dyDescent="0.2">
      <c r="B76" s="60"/>
      <c r="C76" s="64"/>
      <c r="D76" s="65">
        <f>D75+1</f>
        <v>2</v>
      </c>
      <c r="E76" s="64" t="s">
        <v>12</v>
      </c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179">
        <f t="shared" ref="P76:P82" si="12">SUM(F76:O76)</f>
        <v>0</v>
      </c>
    </row>
    <row r="77" spans="2:16" x14ac:dyDescent="0.2">
      <c r="B77" s="60"/>
      <c r="C77" s="64"/>
      <c r="D77" s="65">
        <f t="shared" ref="D77:D82" si="13">D76+1</f>
        <v>3</v>
      </c>
      <c r="E77" s="64" t="s">
        <v>13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179">
        <f t="shared" si="12"/>
        <v>0</v>
      </c>
    </row>
    <row r="78" spans="2:16" x14ac:dyDescent="0.2">
      <c r="B78" s="60"/>
      <c r="C78" s="64"/>
      <c r="D78" s="65">
        <f t="shared" si="13"/>
        <v>4</v>
      </c>
      <c r="E78" s="64" t="s">
        <v>14</v>
      </c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179">
        <f t="shared" si="12"/>
        <v>0</v>
      </c>
    </row>
    <row r="79" spans="2:16" x14ac:dyDescent="0.2">
      <c r="B79" s="60"/>
      <c r="C79" s="64"/>
      <c r="D79" s="65">
        <f t="shared" si="13"/>
        <v>5</v>
      </c>
      <c r="E79" s="64" t="s">
        <v>18</v>
      </c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179"/>
    </row>
    <row r="80" spans="2:16" x14ac:dyDescent="0.2">
      <c r="B80" s="60"/>
      <c r="C80" s="64"/>
      <c r="D80" s="65">
        <f t="shared" si="13"/>
        <v>6</v>
      </c>
      <c r="E80" s="64" t="s">
        <v>20</v>
      </c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179">
        <f t="shared" si="12"/>
        <v>0</v>
      </c>
    </row>
    <row r="81" spans="2:16" x14ac:dyDescent="0.2">
      <c r="B81" s="60"/>
      <c r="C81" s="64"/>
      <c r="D81" s="65">
        <f t="shared" si="13"/>
        <v>7</v>
      </c>
      <c r="E81" s="64" t="s">
        <v>19</v>
      </c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179"/>
    </row>
    <row r="82" spans="2:16" x14ac:dyDescent="0.2">
      <c r="B82" s="60"/>
      <c r="C82" s="64"/>
      <c r="D82" s="65">
        <f t="shared" si="13"/>
        <v>8</v>
      </c>
      <c r="E82" s="64" t="s">
        <v>62</v>
      </c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179">
        <f t="shared" si="12"/>
        <v>0</v>
      </c>
    </row>
    <row r="83" spans="2:16" x14ac:dyDescent="0.2">
      <c r="B83" s="60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50"/>
    </row>
    <row r="84" spans="2:16" x14ac:dyDescent="0.2">
      <c r="B84" s="60"/>
      <c r="C84" s="61" t="s">
        <v>32</v>
      </c>
      <c r="D84" s="62" t="s">
        <v>26</v>
      </c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50"/>
    </row>
    <row r="85" spans="2:16" x14ac:dyDescent="0.2">
      <c r="B85" s="60"/>
      <c r="C85" s="64"/>
      <c r="D85" s="65">
        <v>1</v>
      </c>
      <c r="E85" s="64" t="s">
        <v>5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179">
        <f>SUM(F85:O85)</f>
        <v>0</v>
      </c>
    </row>
    <row r="86" spans="2:16" x14ac:dyDescent="0.2">
      <c r="B86" s="60"/>
      <c r="C86" s="64"/>
      <c r="D86" s="65">
        <f>D85+1</f>
        <v>2</v>
      </c>
      <c r="E86" s="64" t="s">
        <v>12</v>
      </c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179">
        <f t="shared" ref="P86:P92" si="14">SUM(F86:O86)</f>
        <v>0</v>
      </c>
    </row>
    <row r="87" spans="2:16" x14ac:dyDescent="0.2">
      <c r="B87" s="60"/>
      <c r="C87" s="64"/>
      <c r="D87" s="65">
        <f t="shared" ref="D87:D92" si="15">D86+1</f>
        <v>3</v>
      </c>
      <c r="E87" s="64" t="s">
        <v>13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179">
        <f t="shared" si="14"/>
        <v>0</v>
      </c>
    </row>
    <row r="88" spans="2:16" x14ac:dyDescent="0.2">
      <c r="B88" s="60"/>
      <c r="C88" s="64"/>
      <c r="D88" s="65">
        <f t="shared" si="15"/>
        <v>4</v>
      </c>
      <c r="E88" s="64" t="s">
        <v>14</v>
      </c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179">
        <f t="shared" si="14"/>
        <v>0</v>
      </c>
    </row>
    <row r="89" spans="2:16" x14ac:dyDescent="0.2">
      <c r="B89" s="60"/>
      <c r="C89" s="64"/>
      <c r="D89" s="65">
        <f t="shared" si="15"/>
        <v>5</v>
      </c>
      <c r="E89" s="64" t="s">
        <v>18</v>
      </c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179"/>
    </row>
    <row r="90" spans="2:16" x14ac:dyDescent="0.2">
      <c r="B90" s="60"/>
      <c r="C90" s="64"/>
      <c r="D90" s="65">
        <f t="shared" si="15"/>
        <v>6</v>
      </c>
      <c r="E90" s="64" t="s">
        <v>20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179">
        <f t="shared" si="14"/>
        <v>0</v>
      </c>
    </row>
    <row r="91" spans="2:16" x14ac:dyDescent="0.2">
      <c r="B91" s="60"/>
      <c r="C91" s="64"/>
      <c r="D91" s="65">
        <f t="shared" si="15"/>
        <v>7</v>
      </c>
      <c r="E91" s="64" t="s">
        <v>19</v>
      </c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179"/>
    </row>
    <row r="92" spans="2:16" x14ac:dyDescent="0.2">
      <c r="B92" s="60"/>
      <c r="C92" s="64"/>
      <c r="D92" s="65">
        <f t="shared" si="15"/>
        <v>8</v>
      </c>
      <c r="E92" s="64" t="s">
        <v>62</v>
      </c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179">
        <f t="shared" si="14"/>
        <v>0</v>
      </c>
    </row>
    <row r="93" spans="2:16" ht="15" thickBot="1" x14ac:dyDescent="0.25">
      <c r="B93" s="66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53"/>
    </row>
    <row r="94" spans="2:16" x14ac:dyDescent="0.2">
      <c r="B94" s="47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49"/>
    </row>
    <row r="95" spans="2:16" x14ac:dyDescent="0.2">
      <c r="B95" s="5" t="s">
        <v>27</v>
      </c>
      <c r="C95" s="6" t="s">
        <v>47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50"/>
    </row>
    <row r="96" spans="2:16" x14ac:dyDescent="0.2">
      <c r="B96" s="8"/>
      <c r="C96" s="10" t="s">
        <v>48</v>
      </c>
      <c r="D96" s="6" t="s">
        <v>49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50"/>
    </row>
    <row r="97" spans="2:16" x14ac:dyDescent="0.2">
      <c r="B97" s="8"/>
      <c r="C97" s="9"/>
      <c r="D97" s="11">
        <v>1</v>
      </c>
      <c r="E97" s="9" t="s">
        <v>50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179">
        <f>SUM(F97:O97)</f>
        <v>0</v>
      </c>
    </row>
    <row r="98" spans="2:16" x14ac:dyDescent="0.2">
      <c r="B98" s="8"/>
      <c r="C98" s="9"/>
      <c r="D98" s="11">
        <f>D97+1</f>
        <v>2</v>
      </c>
      <c r="E98" s="9" t="s">
        <v>12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179">
        <f t="shared" ref="P98:P104" si="16">SUM(F98:O98)</f>
        <v>0</v>
      </c>
    </row>
    <row r="99" spans="2:16" x14ac:dyDescent="0.2">
      <c r="B99" s="8"/>
      <c r="C99" s="9"/>
      <c r="D99" s="11">
        <f t="shared" ref="D99:D104" si="17">D98+1</f>
        <v>3</v>
      </c>
      <c r="E99" s="9" t="s">
        <v>13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179">
        <f t="shared" si="16"/>
        <v>0</v>
      </c>
    </row>
    <row r="100" spans="2:16" x14ac:dyDescent="0.2">
      <c r="B100" s="8"/>
      <c r="C100" s="9"/>
      <c r="D100" s="11">
        <f t="shared" si="17"/>
        <v>4</v>
      </c>
      <c r="E100" s="9" t="s">
        <v>14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79">
        <f t="shared" si="16"/>
        <v>0</v>
      </c>
    </row>
    <row r="101" spans="2:16" x14ac:dyDescent="0.2">
      <c r="B101" s="8"/>
      <c r="C101" s="9"/>
      <c r="D101" s="11">
        <f t="shared" si="17"/>
        <v>5</v>
      </c>
      <c r="E101" s="9" t="s">
        <v>51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79"/>
    </row>
    <row r="102" spans="2:16" x14ac:dyDescent="0.2">
      <c r="B102" s="12"/>
      <c r="C102" s="9"/>
      <c r="D102" s="11">
        <f t="shared" si="17"/>
        <v>6</v>
      </c>
      <c r="E102" s="9" t="s">
        <v>52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79">
        <f t="shared" si="16"/>
        <v>0</v>
      </c>
    </row>
    <row r="103" spans="2:16" x14ac:dyDescent="0.2">
      <c r="B103" s="12"/>
      <c r="C103" s="9"/>
      <c r="D103" s="11">
        <f t="shared" si="17"/>
        <v>7</v>
      </c>
      <c r="E103" s="9" t="s">
        <v>19</v>
      </c>
      <c r="F103" s="178">
        <v>43575</v>
      </c>
      <c r="G103" s="7"/>
      <c r="H103" s="178">
        <v>43586</v>
      </c>
      <c r="I103" s="7"/>
      <c r="J103" s="7"/>
      <c r="K103" s="7"/>
      <c r="L103" s="7"/>
      <c r="M103" s="7"/>
      <c r="N103" s="7"/>
      <c r="O103" s="7"/>
      <c r="P103" s="179"/>
    </row>
    <row r="104" spans="2:16" x14ac:dyDescent="0.2">
      <c r="B104" s="12"/>
      <c r="C104" s="9"/>
      <c r="D104" s="11">
        <f t="shared" si="17"/>
        <v>8</v>
      </c>
      <c r="E104" s="9" t="s">
        <v>62</v>
      </c>
      <c r="F104" s="7">
        <v>350</v>
      </c>
      <c r="G104" s="7"/>
      <c r="H104" s="7">
        <v>450</v>
      </c>
      <c r="I104" s="7"/>
      <c r="J104" s="7"/>
      <c r="K104" s="7"/>
      <c r="L104" s="7"/>
      <c r="M104" s="7"/>
      <c r="N104" s="7"/>
      <c r="O104" s="7"/>
      <c r="P104" s="179">
        <f t="shared" si="16"/>
        <v>800</v>
      </c>
    </row>
    <row r="105" spans="2:16" x14ac:dyDescent="0.2">
      <c r="B105" s="12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50"/>
    </row>
    <row r="106" spans="2:16" x14ac:dyDescent="0.2">
      <c r="B106" s="12"/>
      <c r="C106" s="10" t="s">
        <v>53</v>
      </c>
      <c r="D106" s="6" t="s">
        <v>54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50"/>
    </row>
    <row r="107" spans="2:16" x14ac:dyDescent="0.2">
      <c r="B107" s="12"/>
      <c r="C107" s="9"/>
      <c r="D107" s="11">
        <v>1</v>
      </c>
      <c r="E107" s="9" t="s">
        <v>50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79">
        <f>SUM(F107:O107)</f>
        <v>0</v>
      </c>
    </row>
    <row r="108" spans="2:16" x14ac:dyDescent="0.2">
      <c r="B108" s="12"/>
      <c r="C108" s="9"/>
      <c r="D108" s="11">
        <f>D107+1</f>
        <v>2</v>
      </c>
      <c r="E108" s="9" t="s">
        <v>12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79">
        <f t="shared" ref="P108:P114" si="18">SUM(F108:O108)</f>
        <v>0</v>
      </c>
    </row>
    <row r="109" spans="2:16" x14ac:dyDescent="0.2">
      <c r="B109" s="12"/>
      <c r="C109" s="9"/>
      <c r="D109" s="11">
        <f t="shared" ref="D109:D114" si="19">D108+1</f>
        <v>3</v>
      </c>
      <c r="E109" s="9" t="s">
        <v>13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79">
        <f t="shared" si="18"/>
        <v>0</v>
      </c>
    </row>
    <row r="110" spans="2:16" x14ac:dyDescent="0.2">
      <c r="B110" s="12"/>
      <c r="C110" s="9"/>
      <c r="D110" s="11">
        <f t="shared" si="19"/>
        <v>4</v>
      </c>
      <c r="E110" s="9" t="s">
        <v>14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79">
        <f t="shared" si="18"/>
        <v>0</v>
      </c>
    </row>
    <row r="111" spans="2:16" x14ac:dyDescent="0.2">
      <c r="B111" s="12"/>
      <c r="C111" s="9"/>
      <c r="D111" s="11">
        <f t="shared" si="19"/>
        <v>5</v>
      </c>
      <c r="E111" s="9" t="s">
        <v>51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79"/>
    </row>
    <row r="112" spans="2:16" x14ac:dyDescent="0.2">
      <c r="B112" s="12"/>
      <c r="C112" s="9"/>
      <c r="D112" s="11">
        <f t="shared" si="19"/>
        <v>6</v>
      </c>
      <c r="E112" s="9" t="s">
        <v>52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79">
        <f t="shared" si="18"/>
        <v>0</v>
      </c>
    </row>
    <row r="113" spans="2:16" x14ac:dyDescent="0.2">
      <c r="B113" s="12"/>
      <c r="C113" s="9"/>
      <c r="D113" s="11">
        <f t="shared" si="19"/>
        <v>7</v>
      </c>
      <c r="E113" s="9" t="s">
        <v>19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79"/>
    </row>
    <row r="114" spans="2:16" x14ac:dyDescent="0.2">
      <c r="B114" s="12"/>
      <c r="C114" s="9"/>
      <c r="D114" s="11">
        <f t="shared" si="19"/>
        <v>8</v>
      </c>
      <c r="E114" s="9" t="s">
        <v>62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179">
        <f t="shared" si="18"/>
        <v>0</v>
      </c>
    </row>
    <row r="115" spans="2:16" x14ac:dyDescent="0.2">
      <c r="B115" s="12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50"/>
    </row>
    <row r="116" spans="2:16" x14ac:dyDescent="0.2">
      <c r="B116" s="12"/>
      <c r="C116" s="10" t="s">
        <v>56</v>
      </c>
      <c r="D116" s="6" t="s">
        <v>55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50"/>
    </row>
    <row r="117" spans="2:16" x14ac:dyDescent="0.2">
      <c r="B117" s="12"/>
      <c r="C117" s="9"/>
      <c r="D117" s="11">
        <v>1</v>
      </c>
      <c r="E117" s="9" t="s">
        <v>50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79">
        <f>SUM(F117:O117)</f>
        <v>0</v>
      </c>
    </row>
    <row r="118" spans="2:16" x14ac:dyDescent="0.2">
      <c r="B118" s="12"/>
      <c r="C118" s="9"/>
      <c r="D118" s="11">
        <f>D117+1</f>
        <v>2</v>
      </c>
      <c r="E118" s="9" t="s">
        <v>12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79">
        <f t="shared" ref="P118:P124" si="20">SUM(F118:O118)</f>
        <v>0</v>
      </c>
    </row>
    <row r="119" spans="2:16" x14ac:dyDescent="0.2">
      <c r="B119" s="12"/>
      <c r="C119" s="9"/>
      <c r="D119" s="11">
        <f t="shared" ref="D119:D124" si="21">D118+1</f>
        <v>3</v>
      </c>
      <c r="E119" s="9" t="s">
        <v>13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79">
        <f t="shared" si="20"/>
        <v>0</v>
      </c>
    </row>
    <row r="120" spans="2:16" x14ac:dyDescent="0.2">
      <c r="B120" s="12"/>
      <c r="C120" s="9"/>
      <c r="D120" s="11">
        <f t="shared" si="21"/>
        <v>4</v>
      </c>
      <c r="E120" s="9" t="s">
        <v>14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79">
        <f t="shared" si="20"/>
        <v>0</v>
      </c>
    </row>
    <row r="121" spans="2:16" x14ac:dyDescent="0.2">
      <c r="B121" s="12"/>
      <c r="C121" s="9"/>
      <c r="D121" s="11">
        <f t="shared" si="21"/>
        <v>5</v>
      </c>
      <c r="E121" s="9" t="s">
        <v>51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79"/>
    </row>
    <row r="122" spans="2:16" x14ac:dyDescent="0.2">
      <c r="B122" s="12"/>
      <c r="C122" s="9"/>
      <c r="D122" s="11">
        <f t="shared" si="21"/>
        <v>6</v>
      </c>
      <c r="E122" s="9" t="s">
        <v>52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79">
        <f t="shared" si="20"/>
        <v>0</v>
      </c>
    </row>
    <row r="123" spans="2:16" x14ac:dyDescent="0.2">
      <c r="B123" s="12"/>
      <c r="C123" s="9"/>
      <c r="D123" s="11">
        <f t="shared" si="21"/>
        <v>7</v>
      </c>
      <c r="E123" s="9" t="s">
        <v>19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79"/>
    </row>
    <row r="124" spans="2:16" x14ac:dyDescent="0.2">
      <c r="B124" s="12"/>
      <c r="C124" s="9"/>
      <c r="D124" s="11">
        <f t="shared" si="21"/>
        <v>8</v>
      </c>
      <c r="E124" s="9" t="s">
        <v>62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179">
        <f t="shared" si="20"/>
        <v>0</v>
      </c>
    </row>
    <row r="125" spans="2:16" x14ac:dyDescent="0.2">
      <c r="B125" s="12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50"/>
    </row>
    <row r="126" spans="2:16" x14ac:dyDescent="0.2">
      <c r="B126" s="12"/>
      <c r="C126" s="10" t="s">
        <v>57</v>
      </c>
      <c r="D126" s="6" t="s">
        <v>58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50"/>
    </row>
    <row r="127" spans="2:16" x14ac:dyDescent="0.2">
      <c r="B127" s="12"/>
      <c r="C127" s="9"/>
      <c r="D127" s="11">
        <v>1</v>
      </c>
      <c r="E127" s="9" t="s">
        <v>50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79">
        <f>SUM(F127:O127)</f>
        <v>0</v>
      </c>
    </row>
    <row r="128" spans="2:16" x14ac:dyDescent="0.2">
      <c r="B128" s="12"/>
      <c r="C128" s="9"/>
      <c r="D128" s="11">
        <f>D127+1</f>
        <v>2</v>
      </c>
      <c r="E128" s="9" t="s">
        <v>12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79">
        <f t="shared" ref="P128:P134" si="22">SUM(F128:O128)</f>
        <v>0</v>
      </c>
    </row>
    <row r="129" spans="2:16" x14ac:dyDescent="0.2">
      <c r="B129" s="12"/>
      <c r="C129" s="9"/>
      <c r="D129" s="11">
        <f t="shared" ref="D129:D134" si="23">D128+1</f>
        <v>3</v>
      </c>
      <c r="E129" s="9" t="s">
        <v>13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79">
        <f t="shared" si="22"/>
        <v>0</v>
      </c>
    </row>
    <row r="130" spans="2:16" x14ac:dyDescent="0.2">
      <c r="B130" s="12"/>
      <c r="C130" s="9"/>
      <c r="D130" s="11">
        <f t="shared" si="23"/>
        <v>4</v>
      </c>
      <c r="E130" s="9" t="s">
        <v>14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79">
        <f t="shared" si="22"/>
        <v>0</v>
      </c>
    </row>
    <row r="131" spans="2:16" x14ac:dyDescent="0.2">
      <c r="B131" s="12"/>
      <c r="C131" s="9"/>
      <c r="D131" s="11">
        <f t="shared" si="23"/>
        <v>5</v>
      </c>
      <c r="E131" s="9" t="s">
        <v>51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79"/>
    </row>
    <row r="132" spans="2:16" x14ac:dyDescent="0.2">
      <c r="B132" s="12"/>
      <c r="C132" s="9"/>
      <c r="D132" s="11">
        <f t="shared" si="23"/>
        <v>6</v>
      </c>
      <c r="E132" s="9" t="s">
        <v>52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79">
        <f t="shared" si="22"/>
        <v>0</v>
      </c>
    </row>
    <row r="133" spans="2:16" x14ac:dyDescent="0.2">
      <c r="B133" s="12"/>
      <c r="C133" s="9"/>
      <c r="D133" s="11">
        <f t="shared" si="23"/>
        <v>7</v>
      </c>
      <c r="E133" s="9" t="s">
        <v>19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79"/>
    </row>
    <row r="134" spans="2:16" x14ac:dyDescent="0.2">
      <c r="B134" s="12"/>
      <c r="C134" s="9"/>
      <c r="D134" s="11">
        <f t="shared" si="23"/>
        <v>8</v>
      </c>
      <c r="E134" s="9" t="s">
        <v>62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179">
        <f t="shared" si="22"/>
        <v>0</v>
      </c>
    </row>
    <row r="135" spans="2:16" x14ac:dyDescent="0.2">
      <c r="B135" s="12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50"/>
    </row>
    <row r="136" spans="2:16" ht="15" thickBot="1" x14ac:dyDescent="0.25">
      <c r="B136" s="13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53"/>
    </row>
  </sheetData>
  <mergeCells count="17">
    <mergeCell ref="J8:K8"/>
    <mergeCell ref="L8:O8"/>
    <mergeCell ref="B10:E10"/>
    <mergeCell ref="L6:O6"/>
    <mergeCell ref="L7:O7"/>
    <mergeCell ref="L5:O5"/>
    <mergeCell ref="L4:O4"/>
    <mergeCell ref="B2:P2"/>
    <mergeCell ref="F4:H4"/>
    <mergeCell ref="F5:H5"/>
    <mergeCell ref="F6:H6"/>
    <mergeCell ref="F7:H7"/>
    <mergeCell ref="F8:H8"/>
    <mergeCell ref="J4:K4"/>
    <mergeCell ref="J5:K5"/>
    <mergeCell ref="J6:K6"/>
    <mergeCell ref="J7:K7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53" max="15" man="1"/>
    <brk id="95" max="1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42"/>
  <sheetViews>
    <sheetView workbookViewId="0">
      <selection activeCell="C20" sqref="C20"/>
    </sheetView>
  </sheetViews>
  <sheetFormatPr defaultRowHeight="14.25" x14ac:dyDescent="0.2"/>
  <cols>
    <col min="1" max="1" width="4.28515625" style="1" customWidth="1"/>
    <col min="2" max="2" width="12.28515625" style="2" customWidth="1"/>
    <col min="3" max="13" width="9.140625" style="1"/>
    <col min="14" max="14" width="3" style="180" customWidth="1"/>
    <col min="15" max="15" width="12.28515625" style="2" customWidth="1"/>
    <col min="16" max="26" width="9.140625" style="1"/>
    <col min="27" max="27" width="3.140625" style="180" customWidth="1"/>
    <col min="28" max="28" width="12.28515625" style="2" customWidth="1"/>
    <col min="29" max="16384" width="9.140625" style="1"/>
  </cols>
  <sheetData>
    <row r="2" spans="2:39" ht="22.5" x14ac:dyDescent="0.3">
      <c r="C2" s="17" t="s">
        <v>181</v>
      </c>
      <c r="D2" s="17"/>
      <c r="E2" s="17"/>
      <c r="F2" s="17"/>
      <c r="G2" s="17"/>
      <c r="H2" s="17"/>
      <c r="I2" s="17"/>
      <c r="J2" s="17"/>
      <c r="K2" s="17"/>
      <c r="L2" s="17"/>
      <c r="M2" s="17"/>
      <c r="P2" s="17" t="s">
        <v>181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C2" s="17" t="s">
        <v>181</v>
      </c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4" spans="2:39" ht="20.100000000000001" customHeight="1" x14ac:dyDescent="0.2">
      <c r="B4" s="170" t="s">
        <v>33</v>
      </c>
      <c r="C4" s="170"/>
      <c r="D4" s="170"/>
      <c r="E4" s="160" t="s">
        <v>183</v>
      </c>
      <c r="F4" s="161"/>
      <c r="G4" s="161"/>
      <c r="H4" s="161"/>
      <c r="I4" s="161"/>
      <c r="J4" s="161"/>
      <c r="K4" s="161"/>
      <c r="L4" s="161"/>
      <c r="M4" s="162"/>
      <c r="O4" s="170" t="s">
        <v>3</v>
      </c>
      <c r="P4" s="170"/>
      <c r="Q4" s="170"/>
      <c r="R4" s="160" t="s">
        <v>184</v>
      </c>
      <c r="S4" s="161"/>
      <c r="T4" s="161"/>
      <c r="U4" s="161"/>
      <c r="V4" s="161"/>
      <c r="W4" s="161"/>
      <c r="X4" s="161"/>
      <c r="Y4" s="161"/>
      <c r="Z4" s="162"/>
      <c r="AB4" s="172" t="s">
        <v>49</v>
      </c>
      <c r="AC4" s="172"/>
      <c r="AD4" s="172"/>
      <c r="AE4" s="160" t="s">
        <v>184</v>
      </c>
      <c r="AF4" s="161"/>
      <c r="AG4" s="161"/>
      <c r="AH4" s="161"/>
      <c r="AI4" s="161"/>
      <c r="AJ4" s="161"/>
      <c r="AK4" s="161"/>
      <c r="AL4" s="161"/>
      <c r="AM4" s="162"/>
    </row>
    <row r="5" spans="2:39" s="155" customFormat="1" ht="20.100000000000001" customHeight="1" x14ac:dyDescent="0.25">
      <c r="B5" s="157" t="s">
        <v>182</v>
      </c>
      <c r="C5" s="156" t="s">
        <v>110</v>
      </c>
      <c r="D5" s="156" t="s">
        <v>111</v>
      </c>
      <c r="E5" s="156" t="s">
        <v>112</v>
      </c>
      <c r="F5" s="156" t="s">
        <v>113</v>
      </c>
      <c r="G5" s="156" t="s">
        <v>114</v>
      </c>
      <c r="H5" s="156" t="s">
        <v>115</v>
      </c>
      <c r="I5" s="156" t="s">
        <v>116</v>
      </c>
      <c r="J5" s="156" t="s">
        <v>117</v>
      </c>
      <c r="K5" s="156" t="s">
        <v>118</v>
      </c>
      <c r="L5" s="156" t="s">
        <v>119</v>
      </c>
      <c r="M5" s="159" t="s">
        <v>38</v>
      </c>
      <c r="N5" s="181"/>
      <c r="O5" s="157" t="s">
        <v>182</v>
      </c>
      <c r="P5" s="156" t="s">
        <v>110</v>
      </c>
      <c r="Q5" s="156" t="s">
        <v>111</v>
      </c>
      <c r="R5" s="156" t="s">
        <v>112</v>
      </c>
      <c r="S5" s="156" t="s">
        <v>113</v>
      </c>
      <c r="T5" s="156" t="s">
        <v>114</v>
      </c>
      <c r="U5" s="156" t="s">
        <v>115</v>
      </c>
      <c r="V5" s="156" t="s">
        <v>116</v>
      </c>
      <c r="W5" s="156" t="s">
        <v>117</v>
      </c>
      <c r="X5" s="156" t="s">
        <v>118</v>
      </c>
      <c r="Y5" s="156" t="s">
        <v>119</v>
      </c>
      <c r="Z5" s="159" t="s">
        <v>38</v>
      </c>
      <c r="AA5" s="181"/>
      <c r="AB5" s="157" t="s">
        <v>182</v>
      </c>
      <c r="AC5" s="156" t="s">
        <v>110</v>
      </c>
      <c r="AD5" s="156" t="s">
        <v>111</v>
      </c>
      <c r="AE5" s="156" t="s">
        <v>112</v>
      </c>
      <c r="AF5" s="156" t="s">
        <v>113</v>
      </c>
      <c r="AG5" s="156" t="s">
        <v>114</v>
      </c>
      <c r="AH5" s="156" t="s">
        <v>115</v>
      </c>
      <c r="AI5" s="156" t="s">
        <v>116</v>
      </c>
      <c r="AJ5" s="156" t="s">
        <v>117</v>
      </c>
      <c r="AK5" s="156" t="s">
        <v>118</v>
      </c>
      <c r="AL5" s="156" t="s">
        <v>119</v>
      </c>
      <c r="AM5" s="159" t="s">
        <v>38</v>
      </c>
    </row>
    <row r="6" spans="2:39" x14ac:dyDescent="0.2">
      <c r="B6" s="173">
        <v>43556</v>
      </c>
      <c r="C6" s="175">
        <f>IF($B6='Harian-KORDES'!F$19,'Harian-KORDES'!F$20,0)</f>
        <v>0</v>
      </c>
      <c r="D6" s="175">
        <f>IF($B6='Harian-KORDES'!G$19,'Harian-KORDES'!G$20,0)</f>
        <v>0</v>
      </c>
      <c r="E6" s="175">
        <f>IF($B6='Harian-KORDES'!H$19,'Harian-KORDES'!H$20,0)</f>
        <v>0</v>
      </c>
      <c r="F6" s="175">
        <f>IF($B6='Harian-KORDES'!I$19,'Harian-KORDES'!I$20,0)</f>
        <v>0</v>
      </c>
      <c r="G6" s="175">
        <f>IF($B6='Harian-KORDES'!J$19,'Harian-KORDES'!J$20,0)</f>
        <v>0</v>
      </c>
      <c r="H6" s="175">
        <f>IF($B6='Harian-KORDES'!K$19,'Harian-KORDES'!K$20,0)</f>
        <v>0</v>
      </c>
      <c r="I6" s="175">
        <f>IF($B6='Harian-KORDES'!L$19,'Harian-KORDES'!L$20,0)</f>
        <v>0</v>
      </c>
      <c r="J6" s="175">
        <f>IF($B6='Harian-KORDES'!M$19,'Harian-KORDES'!M$20,0)</f>
        <v>0</v>
      </c>
      <c r="K6" s="175">
        <f>IF($B6='Harian-KORDES'!N$19,'Harian-KORDES'!N$20,0)</f>
        <v>0</v>
      </c>
      <c r="L6" s="175">
        <f>IF($B6='Harian-KORDES'!O$19,'Harian-KORDES'!O$20,0)</f>
        <v>0</v>
      </c>
      <c r="M6" s="174">
        <f>SUM(C6:L6)</f>
        <v>0</v>
      </c>
      <c r="O6" s="163">
        <v>43556</v>
      </c>
      <c r="P6" s="175">
        <f>IF($O6='Harian-KORDES'!F$61,'Harian-KORDES'!F$62,0)</f>
        <v>0</v>
      </c>
      <c r="Q6" s="175">
        <f>IF($O6='Harian-KORDES'!G$61,'Harian-KORDES'!G$62,0)</f>
        <v>0</v>
      </c>
      <c r="R6" s="175">
        <f>IF($O6='Harian-KORDES'!H$61,'Harian-KORDES'!H$62,0)</f>
        <v>0</v>
      </c>
      <c r="S6" s="175">
        <f>IF($O6='Harian-KORDES'!I$61,'Harian-KORDES'!I$62,0)</f>
        <v>0</v>
      </c>
      <c r="T6" s="175">
        <f>IF($O6='Harian-KORDES'!J$61,'Harian-KORDES'!J$62,0)</f>
        <v>0</v>
      </c>
      <c r="U6" s="175">
        <f>IF($O6='Harian-KORDES'!K$61,'Harian-KORDES'!K$62,0)</f>
        <v>0</v>
      </c>
      <c r="V6" s="175">
        <f>IF($O6='Harian-KORDES'!L$61,'Harian-KORDES'!L$62,0)</f>
        <v>0</v>
      </c>
      <c r="W6" s="175">
        <f>IF($O6='Harian-KORDES'!M$61,'Harian-KORDES'!M$62,0)</f>
        <v>0</v>
      </c>
      <c r="X6" s="175">
        <f>IF($O6='Harian-KORDES'!N$61,'Harian-KORDES'!N$62,0)</f>
        <v>0</v>
      </c>
      <c r="Y6" s="175">
        <f>IF($O6='Harian-KORDES'!O$61,'Harian-KORDES'!O$62,0)</f>
        <v>0</v>
      </c>
      <c r="Z6" s="169">
        <f>SUM(P6:Y6)</f>
        <v>0</v>
      </c>
      <c r="AB6" s="163">
        <v>43556</v>
      </c>
      <c r="AC6" s="175">
        <f>IF($AB6='Harian-KORDES'!F$103,'Harian-KORDES'!F$104,0)</f>
        <v>0</v>
      </c>
      <c r="AD6" s="175">
        <f>IF($AB6='Harian-KORDES'!G$103,'Harian-KORDES'!G$104,0)</f>
        <v>0</v>
      </c>
      <c r="AE6" s="175">
        <f>IF($AB6='Harian-KORDES'!H$103,'Harian-KORDES'!H$104,0)</f>
        <v>0</v>
      </c>
      <c r="AF6" s="175">
        <f>IF($AB6='Harian-KORDES'!I$103,'Harian-KORDES'!I$104,0)</f>
        <v>0</v>
      </c>
      <c r="AG6" s="175">
        <f>IF($AB6='Harian-KORDES'!J$103,'Harian-KORDES'!J$104,0)</f>
        <v>0</v>
      </c>
      <c r="AH6" s="175">
        <f>IF($AB6='Harian-KORDES'!K$103,'Harian-KORDES'!K$104,0)</f>
        <v>0</v>
      </c>
      <c r="AI6" s="175">
        <f>IF($AB6='Harian-KORDES'!L$103,'Harian-KORDES'!L$104,0)</f>
        <v>0</v>
      </c>
      <c r="AJ6" s="175">
        <f>IF($AB6='Harian-KORDES'!M$103,'Harian-KORDES'!M$104,0)</f>
        <v>0</v>
      </c>
      <c r="AK6" s="175">
        <f>IF($AB6='Harian-KORDES'!N$103,'Harian-KORDES'!N$104,0)</f>
        <v>0</v>
      </c>
      <c r="AL6" s="175">
        <f>IF($AB6='Harian-KORDES'!O$103,'Harian-KORDES'!O$104,0)</f>
        <v>0</v>
      </c>
      <c r="AM6" s="169">
        <f>SUM(AC6:AL6)</f>
        <v>0</v>
      </c>
    </row>
    <row r="7" spans="2:39" x14ac:dyDescent="0.2">
      <c r="B7" s="164">
        <f>B6+1</f>
        <v>43557</v>
      </c>
      <c r="C7" s="176">
        <f>IF($B7='Harian-KORDES'!F$19,'Harian-KORDES'!F$20,0)</f>
        <v>0</v>
      </c>
      <c r="D7" s="176">
        <f>IF($B7='Harian-KORDES'!G$19,'Harian-KORDES'!G$20,0)</f>
        <v>0</v>
      </c>
      <c r="E7" s="176">
        <f>IF($B7='Harian-KORDES'!H$19,'Harian-KORDES'!H$20,0)</f>
        <v>0</v>
      </c>
      <c r="F7" s="176">
        <f>IF($B7='Harian-KORDES'!I$19,'Harian-KORDES'!I$20,0)</f>
        <v>0</v>
      </c>
      <c r="G7" s="176">
        <f>IF($B7='Harian-KORDES'!J$19,'Harian-KORDES'!J$20,0)</f>
        <v>0</v>
      </c>
      <c r="H7" s="176">
        <f>IF($B7='Harian-KORDES'!K$19,'Harian-KORDES'!K$20,0)</f>
        <v>0</v>
      </c>
      <c r="I7" s="176">
        <f>IF($B7='Harian-KORDES'!L$19,'Harian-KORDES'!L$20,0)</f>
        <v>0</v>
      </c>
      <c r="J7" s="176">
        <f>IF($B7='Harian-KORDES'!M$19,'Harian-KORDES'!M$20,0)</f>
        <v>0</v>
      </c>
      <c r="K7" s="176">
        <f>IF($B7='Harian-KORDES'!N$19,'Harian-KORDES'!N$20,0)</f>
        <v>0</v>
      </c>
      <c r="L7" s="176">
        <f>IF($B7='Harian-KORDES'!O$19,'Harian-KORDES'!O$20,0)</f>
        <v>0</v>
      </c>
      <c r="M7" s="168">
        <f>SUM(C7:L7)</f>
        <v>0</v>
      </c>
      <c r="O7" s="164">
        <f>O6+1</f>
        <v>43557</v>
      </c>
      <c r="P7" s="176">
        <f>IF($O7='Harian-KORDES'!F$61,'Harian-KORDES'!F$62,0)</f>
        <v>0</v>
      </c>
      <c r="Q7" s="176">
        <f>IF($O7='Harian-KORDES'!G$61,'Harian-KORDES'!G$62,0)</f>
        <v>0</v>
      </c>
      <c r="R7" s="176">
        <f>IF($O7='Harian-KORDES'!H$61,'Harian-KORDES'!H$62,0)</f>
        <v>0</v>
      </c>
      <c r="S7" s="176">
        <f>IF($O7='Harian-KORDES'!I$61,'Harian-KORDES'!I$62,0)</f>
        <v>0</v>
      </c>
      <c r="T7" s="176">
        <f>IF($O7='Harian-KORDES'!J$61,'Harian-KORDES'!J$62,0)</f>
        <v>0</v>
      </c>
      <c r="U7" s="176">
        <f>IF($O7='Harian-KORDES'!K$61,'Harian-KORDES'!K$62,0)</f>
        <v>0</v>
      </c>
      <c r="V7" s="176">
        <f>IF($O7='Harian-KORDES'!L$61,'Harian-KORDES'!L$62,0)</f>
        <v>0</v>
      </c>
      <c r="W7" s="176">
        <f>IF($O7='Harian-KORDES'!M$61,'Harian-KORDES'!M$62,0)</f>
        <v>0</v>
      </c>
      <c r="X7" s="176">
        <f>IF($O7='Harian-KORDES'!N$61,'Harian-KORDES'!N$62,0)</f>
        <v>0</v>
      </c>
      <c r="Y7" s="176">
        <f>IF($O7='Harian-KORDES'!O$61,'Harian-KORDES'!O$62,0)</f>
        <v>0</v>
      </c>
      <c r="Z7" s="168">
        <f>SUM(P7:Y7)</f>
        <v>0</v>
      </c>
      <c r="AB7" s="164">
        <f>AB6+1</f>
        <v>43557</v>
      </c>
      <c r="AC7" s="176">
        <f>IF($AB7='Harian-KORDES'!F$103,'Harian-KORDES'!F$104,0)</f>
        <v>0</v>
      </c>
      <c r="AD7" s="176">
        <f>IF($AB7='Harian-KORDES'!G$103,'Harian-KORDES'!G$104,0)</f>
        <v>0</v>
      </c>
      <c r="AE7" s="176">
        <f>IF($AB7='Harian-KORDES'!H$103,'Harian-KORDES'!H$104,0)</f>
        <v>0</v>
      </c>
      <c r="AF7" s="176">
        <f>IF($AB7='Harian-KORDES'!I$103,'Harian-KORDES'!I$104,0)</f>
        <v>0</v>
      </c>
      <c r="AG7" s="176">
        <f>IF($AB7='Harian-KORDES'!J$103,'Harian-KORDES'!J$104,0)</f>
        <v>0</v>
      </c>
      <c r="AH7" s="176">
        <f>IF($AB7='Harian-KORDES'!K$103,'Harian-KORDES'!K$104,0)</f>
        <v>0</v>
      </c>
      <c r="AI7" s="176">
        <f>IF($AB7='Harian-KORDES'!L$103,'Harian-KORDES'!L$104,0)</f>
        <v>0</v>
      </c>
      <c r="AJ7" s="176">
        <f>IF($AB7='Harian-KORDES'!M$103,'Harian-KORDES'!M$104,0)</f>
        <v>0</v>
      </c>
      <c r="AK7" s="176">
        <f>IF($AB7='Harian-KORDES'!N$103,'Harian-KORDES'!N$104,0)</f>
        <v>0</v>
      </c>
      <c r="AL7" s="176">
        <f>IF($AB7='Harian-KORDES'!O$103,'Harian-KORDES'!O$104,0)</f>
        <v>0</v>
      </c>
      <c r="AM7" s="168">
        <f>SUM(AC7:AL7)</f>
        <v>0</v>
      </c>
    </row>
    <row r="8" spans="2:39" x14ac:dyDescent="0.2">
      <c r="B8" s="164">
        <f t="shared" ref="B8:B71" si="0">B7+1</f>
        <v>43558</v>
      </c>
      <c r="C8" s="176">
        <f>IF($B8='Harian-KORDES'!F$19,'Harian-KORDES'!F$20,0)</f>
        <v>0</v>
      </c>
      <c r="D8" s="176">
        <f>IF($B8='Harian-KORDES'!G$19,'Harian-KORDES'!G$20,0)</f>
        <v>0</v>
      </c>
      <c r="E8" s="176">
        <f>IF($B8='Harian-KORDES'!H$19,'Harian-KORDES'!H$20,0)</f>
        <v>0</v>
      </c>
      <c r="F8" s="176">
        <f>IF($B8='Harian-KORDES'!I$19,'Harian-KORDES'!I$20,0)</f>
        <v>0</v>
      </c>
      <c r="G8" s="176">
        <f>IF($B8='Harian-KORDES'!J$19,'Harian-KORDES'!J$20,0)</f>
        <v>0</v>
      </c>
      <c r="H8" s="176">
        <f>IF($B8='Harian-KORDES'!K$19,'Harian-KORDES'!K$20,0)</f>
        <v>0</v>
      </c>
      <c r="I8" s="176">
        <f>IF($B8='Harian-KORDES'!L$19,'Harian-KORDES'!L$20,0)</f>
        <v>0</v>
      </c>
      <c r="J8" s="176">
        <f>IF($B8='Harian-KORDES'!M$19,'Harian-KORDES'!M$20,0)</f>
        <v>0</v>
      </c>
      <c r="K8" s="176">
        <f>IF($B8='Harian-KORDES'!N$19,'Harian-KORDES'!N$20,0)</f>
        <v>0</v>
      </c>
      <c r="L8" s="176">
        <f>IF($B8='Harian-KORDES'!O$19,'Harian-KORDES'!O$20,0)</f>
        <v>0</v>
      </c>
      <c r="M8" s="168">
        <f t="shared" ref="M8:M71" si="1">SUM(C8:L8)</f>
        <v>0</v>
      </c>
      <c r="O8" s="164">
        <f t="shared" ref="O8:O71" si="2">O7+1</f>
        <v>43558</v>
      </c>
      <c r="P8" s="176">
        <f>IF($O8='Harian-KORDES'!F$61,'Harian-KORDES'!F$62,0)</f>
        <v>0</v>
      </c>
      <c r="Q8" s="176">
        <f>IF($O8='Harian-KORDES'!G$61,'Harian-KORDES'!G$62,0)</f>
        <v>0</v>
      </c>
      <c r="R8" s="176">
        <f>IF($O8='Harian-KORDES'!H$61,'Harian-KORDES'!H$62,0)</f>
        <v>0</v>
      </c>
      <c r="S8" s="176">
        <f>IF($O8='Harian-KORDES'!I$61,'Harian-KORDES'!I$62,0)</f>
        <v>0</v>
      </c>
      <c r="T8" s="176">
        <f>IF($O8='Harian-KORDES'!J$61,'Harian-KORDES'!J$62,0)</f>
        <v>0</v>
      </c>
      <c r="U8" s="176">
        <f>IF($O8='Harian-KORDES'!K$61,'Harian-KORDES'!K$62,0)</f>
        <v>0</v>
      </c>
      <c r="V8" s="176">
        <f>IF($O8='Harian-KORDES'!L$61,'Harian-KORDES'!L$62,0)</f>
        <v>0</v>
      </c>
      <c r="W8" s="176">
        <f>IF($O8='Harian-KORDES'!M$61,'Harian-KORDES'!M$62,0)</f>
        <v>0</v>
      </c>
      <c r="X8" s="176">
        <f>IF($O8='Harian-KORDES'!N$61,'Harian-KORDES'!N$62,0)</f>
        <v>0</v>
      </c>
      <c r="Y8" s="176">
        <f>IF($O8='Harian-KORDES'!O$61,'Harian-KORDES'!O$62,0)</f>
        <v>0</v>
      </c>
      <c r="Z8" s="168">
        <f t="shared" ref="Z8:Z71" si="3">SUM(P8:Y8)</f>
        <v>0</v>
      </c>
      <c r="AB8" s="164">
        <f t="shared" ref="AB8:AB71" si="4">AB7+1</f>
        <v>43558</v>
      </c>
      <c r="AC8" s="176">
        <f>IF($AB8='Harian-KORDES'!F$103,'Harian-KORDES'!F$104,0)</f>
        <v>0</v>
      </c>
      <c r="AD8" s="176">
        <f>IF($AB8='Harian-KORDES'!G$103,'Harian-KORDES'!G$104,0)</f>
        <v>0</v>
      </c>
      <c r="AE8" s="176">
        <f>IF($AB8='Harian-KORDES'!H$103,'Harian-KORDES'!H$104,0)</f>
        <v>0</v>
      </c>
      <c r="AF8" s="176">
        <f>IF($AB8='Harian-KORDES'!I$103,'Harian-KORDES'!I$104,0)</f>
        <v>0</v>
      </c>
      <c r="AG8" s="176">
        <f>IF($AB8='Harian-KORDES'!J$103,'Harian-KORDES'!J$104,0)</f>
        <v>0</v>
      </c>
      <c r="AH8" s="176">
        <f>IF($AB8='Harian-KORDES'!K$103,'Harian-KORDES'!K$104,0)</f>
        <v>0</v>
      </c>
      <c r="AI8" s="176">
        <f>IF($AB8='Harian-KORDES'!L$103,'Harian-KORDES'!L$104,0)</f>
        <v>0</v>
      </c>
      <c r="AJ8" s="176">
        <f>IF($AB8='Harian-KORDES'!M$103,'Harian-KORDES'!M$104,0)</f>
        <v>0</v>
      </c>
      <c r="AK8" s="176">
        <f>IF($AB8='Harian-KORDES'!N$103,'Harian-KORDES'!N$104,0)</f>
        <v>0</v>
      </c>
      <c r="AL8" s="176">
        <f>IF($AB8='Harian-KORDES'!O$103,'Harian-KORDES'!O$104,0)</f>
        <v>0</v>
      </c>
      <c r="AM8" s="168">
        <f t="shared" ref="AM8:AM71" si="5">SUM(AC8:AL8)</f>
        <v>0</v>
      </c>
    </row>
    <row r="9" spans="2:39" x14ac:dyDescent="0.2">
      <c r="B9" s="164">
        <f t="shared" si="0"/>
        <v>43559</v>
      </c>
      <c r="C9" s="176">
        <f>IF($B9='Harian-KORDES'!F$19,'Harian-KORDES'!F$20,0)</f>
        <v>0</v>
      </c>
      <c r="D9" s="176">
        <f>IF($B9='Harian-KORDES'!G$19,'Harian-KORDES'!G$20,0)</f>
        <v>0</v>
      </c>
      <c r="E9" s="176">
        <f>IF($B9='Harian-KORDES'!H$19,'Harian-KORDES'!H$20,0)</f>
        <v>0</v>
      </c>
      <c r="F9" s="176">
        <f>IF($B9='Harian-KORDES'!I$19,'Harian-KORDES'!I$20,0)</f>
        <v>0</v>
      </c>
      <c r="G9" s="176">
        <f>IF($B9='Harian-KORDES'!J$19,'Harian-KORDES'!J$20,0)</f>
        <v>0</v>
      </c>
      <c r="H9" s="176">
        <f>IF($B9='Harian-KORDES'!K$19,'Harian-KORDES'!K$20,0)</f>
        <v>0</v>
      </c>
      <c r="I9" s="176">
        <f>IF($B9='Harian-KORDES'!L$19,'Harian-KORDES'!L$20,0)</f>
        <v>0</v>
      </c>
      <c r="J9" s="176">
        <f>IF($B9='Harian-KORDES'!M$19,'Harian-KORDES'!M$20,0)</f>
        <v>0</v>
      </c>
      <c r="K9" s="176">
        <f>IF($B9='Harian-KORDES'!N$19,'Harian-KORDES'!N$20,0)</f>
        <v>0</v>
      </c>
      <c r="L9" s="176">
        <f>IF($B9='Harian-KORDES'!O$19,'Harian-KORDES'!O$20,0)</f>
        <v>0</v>
      </c>
      <c r="M9" s="168">
        <f t="shared" si="1"/>
        <v>0</v>
      </c>
      <c r="O9" s="164">
        <f t="shared" si="2"/>
        <v>43559</v>
      </c>
      <c r="P9" s="176">
        <f>IF($O9='Harian-KORDES'!F$61,'Harian-KORDES'!F$62,0)</f>
        <v>0</v>
      </c>
      <c r="Q9" s="176">
        <f>IF($O9='Harian-KORDES'!G$61,'Harian-KORDES'!G$62,0)</f>
        <v>0</v>
      </c>
      <c r="R9" s="176">
        <f>IF($O9='Harian-KORDES'!H$61,'Harian-KORDES'!H$62,0)</f>
        <v>0</v>
      </c>
      <c r="S9" s="176">
        <f>IF($O9='Harian-KORDES'!I$61,'Harian-KORDES'!I$62,0)</f>
        <v>0</v>
      </c>
      <c r="T9" s="176">
        <f>IF($O9='Harian-KORDES'!J$61,'Harian-KORDES'!J$62,0)</f>
        <v>0</v>
      </c>
      <c r="U9" s="176">
        <f>IF($O9='Harian-KORDES'!K$61,'Harian-KORDES'!K$62,0)</f>
        <v>0</v>
      </c>
      <c r="V9" s="176">
        <f>IF($O9='Harian-KORDES'!L$61,'Harian-KORDES'!L$62,0)</f>
        <v>0</v>
      </c>
      <c r="W9" s="176">
        <f>IF($O9='Harian-KORDES'!M$61,'Harian-KORDES'!M$62,0)</f>
        <v>0</v>
      </c>
      <c r="X9" s="176">
        <f>IF($O9='Harian-KORDES'!N$61,'Harian-KORDES'!N$62,0)</f>
        <v>0</v>
      </c>
      <c r="Y9" s="176">
        <f>IF($O9='Harian-KORDES'!O$61,'Harian-KORDES'!O$62,0)</f>
        <v>0</v>
      </c>
      <c r="Z9" s="168">
        <f t="shared" si="3"/>
        <v>0</v>
      </c>
      <c r="AB9" s="164">
        <f t="shared" si="4"/>
        <v>43559</v>
      </c>
      <c r="AC9" s="176">
        <f>IF($AB9='Harian-KORDES'!F$103,'Harian-KORDES'!F$104,0)</f>
        <v>0</v>
      </c>
      <c r="AD9" s="176">
        <f>IF($AB9='Harian-KORDES'!G$103,'Harian-KORDES'!G$104,0)</f>
        <v>0</v>
      </c>
      <c r="AE9" s="176">
        <f>IF($AB9='Harian-KORDES'!H$103,'Harian-KORDES'!H$104,0)</f>
        <v>0</v>
      </c>
      <c r="AF9" s="176">
        <f>IF($AB9='Harian-KORDES'!I$103,'Harian-KORDES'!I$104,0)</f>
        <v>0</v>
      </c>
      <c r="AG9" s="176">
        <f>IF($AB9='Harian-KORDES'!J$103,'Harian-KORDES'!J$104,0)</f>
        <v>0</v>
      </c>
      <c r="AH9" s="176">
        <f>IF($AB9='Harian-KORDES'!K$103,'Harian-KORDES'!K$104,0)</f>
        <v>0</v>
      </c>
      <c r="AI9" s="176">
        <f>IF($AB9='Harian-KORDES'!L$103,'Harian-KORDES'!L$104,0)</f>
        <v>0</v>
      </c>
      <c r="AJ9" s="176">
        <f>IF($AB9='Harian-KORDES'!M$103,'Harian-KORDES'!M$104,0)</f>
        <v>0</v>
      </c>
      <c r="AK9" s="176">
        <f>IF($AB9='Harian-KORDES'!N$103,'Harian-KORDES'!N$104,0)</f>
        <v>0</v>
      </c>
      <c r="AL9" s="176">
        <f>IF($AB9='Harian-KORDES'!O$103,'Harian-KORDES'!O$104,0)</f>
        <v>0</v>
      </c>
      <c r="AM9" s="168">
        <f t="shared" si="5"/>
        <v>0</v>
      </c>
    </row>
    <row r="10" spans="2:39" x14ac:dyDescent="0.2">
      <c r="B10" s="164">
        <f t="shared" si="0"/>
        <v>43560</v>
      </c>
      <c r="C10" s="176">
        <f>IF($B10='Harian-KORDES'!F$19,'Harian-KORDES'!F$20,0)</f>
        <v>0</v>
      </c>
      <c r="D10" s="176">
        <f>IF($B10='Harian-KORDES'!G$19,'Harian-KORDES'!G$20,0)</f>
        <v>0</v>
      </c>
      <c r="E10" s="176">
        <f>IF($B10='Harian-KORDES'!H$19,'Harian-KORDES'!H$20,0)</f>
        <v>0</v>
      </c>
      <c r="F10" s="176">
        <f>IF($B10='Harian-KORDES'!I$19,'Harian-KORDES'!I$20,0)</f>
        <v>0</v>
      </c>
      <c r="G10" s="176">
        <f>IF($B10='Harian-KORDES'!J$19,'Harian-KORDES'!J$20,0)</f>
        <v>0</v>
      </c>
      <c r="H10" s="176">
        <f>IF($B10='Harian-KORDES'!K$19,'Harian-KORDES'!K$20,0)</f>
        <v>0</v>
      </c>
      <c r="I10" s="176">
        <f>IF($B10='Harian-KORDES'!L$19,'Harian-KORDES'!L$20,0)</f>
        <v>0</v>
      </c>
      <c r="J10" s="176">
        <f>IF($B10='Harian-KORDES'!M$19,'Harian-KORDES'!M$20,0)</f>
        <v>0</v>
      </c>
      <c r="K10" s="176">
        <f>IF($B10='Harian-KORDES'!N$19,'Harian-KORDES'!N$20,0)</f>
        <v>0</v>
      </c>
      <c r="L10" s="176">
        <f>IF($B10='Harian-KORDES'!O$19,'Harian-KORDES'!O$20,0)</f>
        <v>0</v>
      </c>
      <c r="M10" s="168">
        <f t="shared" si="1"/>
        <v>0</v>
      </c>
      <c r="O10" s="164">
        <f t="shared" si="2"/>
        <v>43560</v>
      </c>
      <c r="P10" s="176">
        <f>IF($O10='Harian-KORDES'!F$61,'Harian-KORDES'!F$62,0)</f>
        <v>0</v>
      </c>
      <c r="Q10" s="176">
        <f>IF($O10='Harian-KORDES'!G$61,'Harian-KORDES'!G$62,0)</f>
        <v>0</v>
      </c>
      <c r="R10" s="176">
        <f>IF($O10='Harian-KORDES'!H$61,'Harian-KORDES'!H$62,0)</f>
        <v>0</v>
      </c>
      <c r="S10" s="176">
        <f>IF($O10='Harian-KORDES'!I$61,'Harian-KORDES'!I$62,0)</f>
        <v>0</v>
      </c>
      <c r="T10" s="176">
        <f>IF($O10='Harian-KORDES'!J$61,'Harian-KORDES'!J$62,0)</f>
        <v>0</v>
      </c>
      <c r="U10" s="176">
        <f>IF($O10='Harian-KORDES'!K$61,'Harian-KORDES'!K$62,0)</f>
        <v>0</v>
      </c>
      <c r="V10" s="176">
        <f>IF($O10='Harian-KORDES'!L$61,'Harian-KORDES'!L$62,0)</f>
        <v>0</v>
      </c>
      <c r="W10" s="176">
        <f>IF($O10='Harian-KORDES'!M$61,'Harian-KORDES'!M$62,0)</f>
        <v>0</v>
      </c>
      <c r="X10" s="176">
        <f>IF($O10='Harian-KORDES'!N$61,'Harian-KORDES'!N$62,0)</f>
        <v>0</v>
      </c>
      <c r="Y10" s="176">
        <f>IF($O10='Harian-KORDES'!O$61,'Harian-KORDES'!O$62,0)</f>
        <v>0</v>
      </c>
      <c r="Z10" s="168">
        <f t="shared" si="3"/>
        <v>0</v>
      </c>
      <c r="AB10" s="164">
        <f t="shared" si="4"/>
        <v>43560</v>
      </c>
      <c r="AC10" s="176">
        <f>IF($AB10='Harian-KORDES'!F$103,'Harian-KORDES'!F$104,0)</f>
        <v>0</v>
      </c>
      <c r="AD10" s="176">
        <f>IF($AB10='Harian-KORDES'!G$103,'Harian-KORDES'!G$104,0)</f>
        <v>0</v>
      </c>
      <c r="AE10" s="176">
        <f>IF($AB10='Harian-KORDES'!H$103,'Harian-KORDES'!H$104,0)</f>
        <v>0</v>
      </c>
      <c r="AF10" s="176">
        <f>IF($AB10='Harian-KORDES'!I$103,'Harian-KORDES'!I$104,0)</f>
        <v>0</v>
      </c>
      <c r="AG10" s="176">
        <f>IF($AB10='Harian-KORDES'!J$103,'Harian-KORDES'!J$104,0)</f>
        <v>0</v>
      </c>
      <c r="AH10" s="176">
        <f>IF($AB10='Harian-KORDES'!K$103,'Harian-KORDES'!K$104,0)</f>
        <v>0</v>
      </c>
      <c r="AI10" s="176">
        <f>IF($AB10='Harian-KORDES'!L$103,'Harian-KORDES'!L$104,0)</f>
        <v>0</v>
      </c>
      <c r="AJ10" s="176">
        <f>IF($AB10='Harian-KORDES'!M$103,'Harian-KORDES'!M$104,0)</f>
        <v>0</v>
      </c>
      <c r="AK10" s="176">
        <f>IF($AB10='Harian-KORDES'!N$103,'Harian-KORDES'!N$104,0)</f>
        <v>0</v>
      </c>
      <c r="AL10" s="176">
        <f>IF($AB10='Harian-KORDES'!O$103,'Harian-KORDES'!O$104,0)</f>
        <v>0</v>
      </c>
      <c r="AM10" s="168">
        <f t="shared" si="5"/>
        <v>0</v>
      </c>
    </row>
    <row r="11" spans="2:39" x14ac:dyDescent="0.2">
      <c r="B11" s="164">
        <f t="shared" si="0"/>
        <v>43561</v>
      </c>
      <c r="C11" s="176">
        <f>IF($B11='Harian-KORDES'!F$19,'Harian-KORDES'!F$20,0)</f>
        <v>0</v>
      </c>
      <c r="D11" s="176">
        <f>IF($B11='Harian-KORDES'!G$19,'Harian-KORDES'!G$20,0)</f>
        <v>0</v>
      </c>
      <c r="E11" s="176">
        <f>IF($B11='Harian-KORDES'!H$19,'Harian-KORDES'!H$20,0)</f>
        <v>0</v>
      </c>
      <c r="F11" s="176">
        <f>IF($B11='Harian-KORDES'!I$19,'Harian-KORDES'!I$20,0)</f>
        <v>0</v>
      </c>
      <c r="G11" s="176">
        <f>IF($B11='Harian-KORDES'!J$19,'Harian-KORDES'!J$20,0)</f>
        <v>0</v>
      </c>
      <c r="H11" s="176">
        <f>IF($B11='Harian-KORDES'!K$19,'Harian-KORDES'!K$20,0)</f>
        <v>0</v>
      </c>
      <c r="I11" s="176">
        <f>IF($B11='Harian-KORDES'!L$19,'Harian-KORDES'!L$20,0)</f>
        <v>0</v>
      </c>
      <c r="J11" s="176">
        <f>IF($B11='Harian-KORDES'!M$19,'Harian-KORDES'!M$20,0)</f>
        <v>0</v>
      </c>
      <c r="K11" s="176">
        <f>IF($B11='Harian-KORDES'!N$19,'Harian-KORDES'!N$20,0)</f>
        <v>0</v>
      </c>
      <c r="L11" s="176">
        <f>IF($B11='Harian-KORDES'!O$19,'Harian-KORDES'!O$20,0)</f>
        <v>0</v>
      </c>
      <c r="M11" s="168">
        <f t="shared" si="1"/>
        <v>0</v>
      </c>
      <c r="O11" s="164">
        <f t="shared" si="2"/>
        <v>43561</v>
      </c>
      <c r="P11" s="176">
        <f>IF($O11='Harian-KORDES'!F$61,'Harian-KORDES'!F$62,0)</f>
        <v>0</v>
      </c>
      <c r="Q11" s="176">
        <f>IF($O11='Harian-KORDES'!G$61,'Harian-KORDES'!G$62,0)</f>
        <v>0</v>
      </c>
      <c r="R11" s="176">
        <f>IF($O11='Harian-KORDES'!H$61,'Harian-KORDES'!H$62,0)</f>
        <v>0</v>
      </c>
      <c r="S11" s="176">
        <f>IF($O11='Harian-KORDES'!I$61,'Harian-KORDES'!I$62,0)</f>
        <v>0</v>
      </c>
      <c r="T11" s="176">
        <f>IF($O11='Harian-KORDES'!J$61,'Harian-KORDES'!J$62,0)</f>
        <v>0</v>
      </c>
      <c r="U11" s="176">
        <f>IF($O11='Harian-KORDES'!K$61,'Harian-KORDES'!K$62,0)</f>
        <v>0</v>
      </c>
      <c r="V11" s="176">
        <f>IF($O11='Harian-KORDES'!L$61,'Harian-KORDES'!L$62,0)</f>
        <v>0</v>
      </c>
      <c r="W11" s="176">
        <f>IF($O11='Harian-KORDES'!M$61,'Harian-KORDES'!M$62,0)</f>
        <v>0</v>
      </c>
      <c r="X11" s="176">
        <f>IF($O11='Harian-KORDES'!N$61,'Harian-KORDES'!N$62,0)</f>
        <v>0</v>
      </c>
      <c r="Y11" s="176">
        <f>IF($O11='Harian-KORDES'!O$61,'Harian-KORDES'!O$62,0)</f>
        <v>0</v>
      </c>
      <c r="Z11" s="168">
        <f t="shared" si="3"/>
        <v>0</v>
      </c>
      <c r="AB11" s="164">
        <f t="shared" si="4"/>
        <v>43561</v>
      </c>
      <c r="AC11" s="176">
        <f>IF($AB11='Harian-KORDES'!F$103,'Harian-KORDES'!F$104,0)</f>
        <v>0</v>
      </c>
      <c r="AD11" s="176">
        <f>IF($AB11='Harian-KORDES'!G$103,'Harian-KORDES'!G$104,0)</f>
        <v>0</v>
      </c>
      <c r="AE11" s="176">
        <f>IF($AB11='Harian-KORDES'!H$103,'Harian-KORDES'!H$104,0)</f>
        <v>0</v>
      </c>
      <c r="AF11" s="176">
        <f>IF($AB11='Harian-KORDES'!I$103,'Harian-KORDES'!I$104,0)</f>
        <v>0</v>
      </c>
      <c r="AG11" s="176">
        <f>IF($AB11='Harian-KORDES'!J$103,'Harian-KORDES'!J$104,0)</f>
        <v>0</v>
      </c>
      <c r="AH11" s="176">
        <f>IF($AB11='Harian-KORDES'!K$103,'Harian-KORDES'!K$104,0)</f>
        <v>0</v>
      </c>
      <c r="AI11" s="176">
        <f>IF($AB11='Harian-KORDES'!L$103,'Harian-KORDES'!L$104,0)</f>
        <v>0</v>
      </c>
      <c r="AJ11" s="176">
        <f>IF($AB11='Harian-KORDES'!M$103,'Harian-KORDES'!M$104,0)</f>
        <v>0</v>
      </c>
      <c r="AK11" s="176">
        <f>IF($AB11='Harian-KORDES'!N$103,'Harian-KORDES'!N$104,0)</f>
        <v>0</v>
      </c>
      <c r="AL11" s="176">
        <f>IF($AB11='Harian-KORDES'!O$103,'Harian-KORDES'!O$104,0)</f>
        <v>0</v>
      </c>
      <c r="AM11" s="168">
        <f t="shared" si="5"/>
        <v>0</v>
      </c>
    </row>
    <row r="12" spans="2:39" x14ac:dyDescent="0.2">
      <c r="B12" s="164">
        <f t="shared" si="0"/>
        <v>43562</v>
      </c>
      <c r="C12" s="176">
        <f>IF($B12='Harian-KORDES'!F$19,'Harian-KORDES'!F$20,0)</f>
        <v>0</v>
      </c>
      <c r="D12" s="176">
        <f>IF($B12='Harian-KORDES'!G$19,'Harian-KORDES'!G$20,0)</f>
        <v>0</v>
      </c>
      <c r="E12" s="176">
        <f>IF($B12='Harian-KORDES'!H$19,'Harian-KORDES'!H$20,0)</f>
        <v>0</v>
      </c>
      <c r="F12" s="176">
        <f>IF($B12='Harian-KORDES'!I$19,'Harian-KORDES'!I$20,0)</f>
        <v>0</v>
      </c>
      <c r="G12" s="176">
        <f>IF($B12='Harian-KORDES'!J$19,'Harian-KORDES'!J$20,0)</f>
        <v>0</v>
      </c>
      <c r="H12" s="176">
        <f>IF($B12='Harian-KORDES'!K$19,'Harian-KORDES'!K$20,0)</f>
        <v>0</v>
      </c>
      <c r="I12" s="176">
        <f>IF($B12='Harian-KORDES'!L$19,'Harian-KORDES'!L$20,0)</f>
        <v>0</v>
      </c>
      <c r="J12" s="176">
        <f>IF($B12='Harian-KORDES'!M$19,'Harian-KORDES'!M$20,0)</f>
        <v>0</v>
      </c>
      <c r="K12" s="176">
        <f>IF($B12='Harian-KORDES'!N$19,'Harian-KORDES'!N$20,0)</f>
        <v>0</v>
      </c>
      <c r="L12" s="176">
        <f>IF($B12='Harian-KORDES'!O$19,'Harian-KORDES'!O$20,0)</f>
        <v>0</v>
      </c>
      <c r="M12" s="168">
        <f t="shared" si="1"/>
        <v>0</v>
      </c>
      <c r="O12" s="164">
        <f t="shared" si="2"/>
        <v>43562</v>
      </c>
      <c r="P12" s="176">
        <f>IF($O12='Harian-KORDES'!F$61,'Harian-KORDES'!F$62,0)</f>
        <v>0</v>
      </c>
      <c r="Q12" s="176">
        <f>IF($O12='Harian-KORDES'!G$61,'Harian-KORDES'!G$62,0)</f>
        <v>0</v>
      </c>
      <c r="R12" s="176">
        <f>IF($O12='Harian-KORDES'!H$61,'Harian-KORDES'!H$62,0)</f>
        <v>0</v>
      </c>
      <c r="S12" s="176">
        <f>IF($O12='Harian-KORDES'!I$61,'Harian-KORDES'!I$62,0)</f>
        <v>0</v>
      </c>
      <c r="T12" s="176">
        <f>IF($O12='Harian-KORDES'!J$61,'Harian-KORDES'!J$62,0)</f>
        <v>0</v>
      </c>
      <c r="U12" s="176">
        <f>IF($O12='Harian-KORDES'!K$61,'Harian-KORDES'!K$62,0)</f>
        <v>0</v>
      </c>
      <c r="V12" s="176">
        <f>IF($O12='Harian-KORDES'!L$61,'Harian-KORDES'!L$62,0)</f>
        <v>0</v>
      </c>
      <c r="W12" s="176">
        <f>IF($O12='Harian-KORDES'!M$61,'Harian-KORDES'!M$62,0)</f>
        <v>0</v>
      </c>
      <c r="X12" s="176">
        <f>IF($O12='Harian-KORDES'!N$61,'Harian-KORDES'!N$62,0)</f>
        <v>0</v>
      </c>
      <c r="Y12" s="176">
        <f>IF($O12='Harian-KORDES'!O$61,'Harian-KORDES'!O$62,0)</f>
        <v>0</v>
      </c>
      <c r="Z12" s="168">
        <f t="shared" si="3"/>
        <v>0</v>
      </c>
      <c r="AB12" s="164">
        <f t="shared" si="4"/>
        <v>43562</v>
      </c>
      <c r="AC12" s="176">
        <f>IF($AB12='Harian-KORDES'!F$103,'Harian-KORDES'!F$104,0)</f>
        <v>0</v>
      </c>
      <c r="AD12" s="176">
        <f>IF($AB12='Harian-KORDES'!G$103,'Harian-KORDES'!G$104,0)</f>
        <v>0</v>
      </c>
      <c r="AE12" s="176">
        <f>IF($AB12='Harian-KORDES'!H$103,'Harian-KORDES'!H$104,0)</f>
        <v>0</v>
      </c>
      <c r="AF12" s="176">
        <f>IF($AB12='Harian-KORDES'!I$103,'Harian-KORDES'!I$104,0)</f>
        <v>0</v>
      </c>
      <c r="AG12" s="176">
        <f>IF($AB12='Harian-KORDES'!J$103,'Harian-KORDES'!J$104,0)</f>
        <v>0</v>
      </c>
      <c r="AH12" s="176">
        <f>IF($AB12='Harian-KORDES'!K$103,'Harian-KORDES'!K$104,0)</f>
        <v>0</v>
      </c>
      <c r="AI12" s="176">
        <f>IF($AB12='Harian-KORDES'!L$103,'Harian-KORDES'!L$104,0)</f>
        <v>0</v>
      </c>
      <c r="AJ12" s="176">
        <f>IF($AB12='Harian-KORDES'!M$103,'Harian-KORDES'!M$104,0)</f>
        <v>0</v>
      </c>
      <c r="AK12" s="176">
        <f>IF($AB12='Harian-KORDES'!N$103,'Harian-KORDES'!N$104,0)</f>
        <v>0</v>
      </c>
      <c r="AL12" s="176">
        <f>IF($AB12='Harian-KORDES'!O$103,'Harian-KORDES'!O$104,0)</f>
        <v>0</v>
      </c>
      <c r="AM12" s="168">
        <f t="shared" si="5"/>
        <v>0</v>
      </c>
    </row>
    <row r="13" spans="2:39" x14ac:dyDescent="0.2">
      <c r="B13" s="164">
        <f t="shared" si="0"/>
        <v>43563</v>
      </c>
      <c r="C13" s="176">
        <f>IF($B13='Harian-KORDES'!F$19,'Harian-KORDES'!F$20,0)</f>
        <v>0</v>
      </c>
      <c r="D13" s="176">
        <f>IF($B13='Harian-KORDES'!G$19,'Harian-KORDES'!G$20,0)</f>
        <v>0</v>
      </c>
      <c r="E13" s="176">
        <f>IF($B13='Harian-KORDES'!H$19,'Harian-KORDES'!H$20,0)</f>
        <v>0</v>
      </c>
      <c r="F13" s="176">
        <f>IF($B13='Harian-KORDES'!I$19,'Harian-KORDES'!I$20,0)</f>
        <v>0</v>
      </c>
      <c r="G13" s="176">
        <f>IF($B13='Harian-KORDES'!J$19,'Harian-KORDES'!J$20,0)</f>
        <v>0</v>
      </c>
      <c r="H13" s="176">
        <f>IF($B13='Harian-KORDES'!K$19,'Harian-KORDES'!K$20,0)</f>
        <v>0</v>
      </c>
      <c r="I13" s="176">
        <f>IF($B13='Harian-KORDES'!L$19,'Harian-KORDES'!L$20,0)</f>
        <v>0</v>
      </c>
      <c r="J13" s="176">
        <f>IF($B13='Harian-KORDES'!M$19,'Harian-KORDES'!M$20,0)</f>
        <v>0</v>
      </c>
      <c r="K13" s="176">
        <f>IF($B13='Harian-KORDES'!N$19,'Harian-KORDES'!N$20,0)</f>
        <v>0</v>
      </c>
      <c r="L13" s="176">
        <f>IF($B13='Harian-KORDES'!O$19,'Harian-KORDES'!O$20,0)</f>
        <v>0</v>
      </c>
      <c r="M13" s="168">
        <f t="shared" si="1"/>
        <v>0</v>
      </c>
      <c r="O13" s="164">
        <f t="shared" si="2"/>
        <v>43563</v>
      </c>
      <c r="P13" s="176">
        <f>IF($O13='Harian-KORDES'!F$61,'Harian-KORDES'!F$62,0)</f>
        <v>0</v>
      </c>
      <c r="Q13" s="176">
        <f>IF($O13='Harian-KORDES'!G$61,'Harian-KORDES'!G$62,0)</f>
        <v>0</v>
      </c>
      <c r="R13" s="176">
        <f>IF($O13='Harian-KORDES'!H$61,'Harian-KORDES'!H$62,0)</f>
        <v>0</v>
      </c>
      <c r="S13" s="176">
        <f>IF($O13='Harian-KORDES'!I$61,'Harian-KORDES'!I$62,0)</f>
        <v>0</v>
      </c>
      <c r="T13" s="176">
        <f>IF($O13='Harian-KORDES'!J$61,'Harian-KORDES'!J$62,0)</f>
        <v>0</v>
      </c>
      <c r="U13" s="176">
        <f>IF($O13='Harian-KORDES'!K$61,'Harian-KORDES'!K$62,0)</f>
        <v>0</v>
      </c>
      <c r="V13" s="176">
        <f>IF($O13='Harian-KORDES'!L$61,'Harian-KORDES'!L$62,0)</f>
        <v>0</v>
      </c>
      <c r="W13" s="176">
        <f>IF($O13='Harian-KORDES'!M$61,'Harian-KORDES'!M$62,0)</f>
        <v>0</v>
      </c>
      <c r="X13" s="176">
        <f>IF($O13='Harian-KORDES'!N$61,'Harian-KORDES'!N$62,0)</f>
        <v>0</v>
      </c>
      <c r="Y13" s="176">
        <f>IF($O13='Harian-KORDES'!O$61,'Harian-KORDES'!O$62,0)</f>
        <v>0</v>
      </c>
      <c r="Z13" s="168">
        <f t="shared" si="3"/>
        <v>0</v>
      </c>
      <c r="AB13" s="164">
        <f t="shared" si="4"/>
        <v>43563</v>
      </c>
      <c r="AC13" s="176">
        <f>IF($AB13='Harian-KORDES'!F$103,'Harian-KORDES'!F$104,0)</f>
        <v>0</v>
      </c>
      <c r="AD13" s="176">
        <f>IF($AB13='Harian-KORDES'!G$103,'Harian-KORDES'!G$104,0)</f>
        <v>0</v>
      </c>
      <c r="AE13" s="176">
        <f>IF($AB13='Harian-KORDES'!H$103,'Harian-KORDES'!H$104,0)</f>
        <v>0</v>
      </c>
      <c r="AF13" s="176">
        <f>IF($AB13='Harian-KORDES'!I$103,'Harian-KORDES'!I$104,0)</f>
        <v>0</v>
      </c>
      <c r="AG13" s="176">
        <f>IF($AB13='Harian-KORDES'!J$103,'Harian-KORDES'!J$104,0)</f>
        <v>0</v>
      </c>
      <c r="AH13" s="176">
        <f>IF($AB13='Harian-KORDES'!K$103,'Harian-KORDES'!K$104,0)</f>
        <v>0</v>
      </c>
      <c r="AI13" s="176">
        <f>IF($AB13='Harian-KORDES'!L$103,'Harian-KORDES'!L$104,0)</f>
        <v>0</v>
      </c>
      <c r="AJ13" s="176">
        <f>IF($AB13='Harian-KORDES'!M$103,'Harian-KORDES'!M$104,0)</f>
        <v>0</v>
      </c>
      <c r="AK13" s="176">
        <f>IF($AB13='Harian-KORDES'!N$103,'Harian-KORDES'!N$104,0)</f>
        <v>0</v>
      </c>
      <c r="AL13" s="176">
        <f>IF($AB13='Harian-KORDES'!O$103,'Harian-KORDES'!O$104,0)</f>
        <v>0</v>
      </c>
      <c r="AM13" s="168">
        <f t="shared" si="5"/>
        <v>0</v>
      </c>
    </row>
    <row r="14" spans="2:39" x14ac:dyDescent="0.2">
      <c r="B14" s="164">
        <f t="shared" si="0"/>
        <v>43564</v>
      </c>
      <c r="C14" s="176">
        <f>IF($B14='Harian-KORDES'!F$19,'Harian-KORDES'!F$20,0)</f>
        <v>0</v>
      </c>
      <c r="D14" s="176">
        <f>IF($B14='Harian-KORDES'!G$19,'Harian-KORDES'!G$20,0)</f>
        <v>0</v>
      </c>
      <c r="E14" s="176">
        <f>IF($B14='Harian-KORDES'!H$19,'Harian-KORDES'!H$20,0)</f>
        <v>0</v>
      </c>
      <c r="F14" s="176">
        <f>IF($B14='Harian-KORDES'!I$19,'Harian-KORDES'!I$20,0)</f>
        <v>0</v>
      </c>
      <c r="G14" s="176">
        <f>IF($B14='Harian-KORDES'!J$19,'Harian-KORDES'!J$20,0)</f>
        <v>0</v>
      </c>
      <c r="H14" s="176">
        <f>IF($B14='Harian-KORDES'!K$19,'Harian-KORDES'!K$20,0)</f>
        <v>0</v>
      </c>
      <c r="I14" s="176">
        <f>IF($B14='Harian-KORDES'!L$19,'Harian-KORDES'!L$20,0)</f>
        <v>0</v>
      </c>
      <c r="J14" s="176">
        <f>IF($B14='Harian-KORDES'!M$19,'Harian-KORDES'!M$20,0)</f>
        <v>0</v>
      </c>
      <c r="K14" s="176">
        <f>IF($B14='Harian-KORDES'!N$19,'Harian-KORDES'!N$20,0)</f>
        <v>0</v>
      </c>
      <c r="L14" s="176">
        <f>IF($B14='Harian-KORDES'!O$19,'Harian-KORDES'!O$20,0)</f>
        <v>0</v>
      </c>
      <c r="M14" s="168">
        <f t="shared" si="1"/>
        <v>0</v>
      </c>
      <c r="O14" s="164">
        <f t="shared" si="2"/>
        <v>43564</v>
      </c>
      <c r="P14" s="176">
        <f>IF($O14='Harian-KORDES'!F$61,'Harian-KORDES'!F$62,0)</f>
        <v>0</v>
      </c>
      <c r="Q14" s="176">
        <f>IF($O14='Harian-KORDES'!G$61,'Harian-KORDES'!G$62,0)</f>
        <v>0</v>
      </c>
      <c r="R14" s="176">
        <f>IF($O14='Harian-KORDES'!H$61,'Harian-KORDES'!H$62,0)</f>
        <v>0</v>
      </c>
      <c r="S14" s="176">
        <f>IF($O14='Harian-KORDES'!I$61,'Harian-KORDES'!I$62,0)</f>
        <v>0</v>
      </c>
      <c r="T14" s="176">
        <f>IF($O14='Harian-KORDES'!J$61,'Harian-KORDES'!J$62,0)</f>
        <v>0</v>
      </c>
      <c r="U14" s="176">
        <f>IF($O14='Harian-KORDES'!K$61,'Harian-KORDES'!K$62,0)</f>
        <v>0</v>
      </c>
      <c r="V14" s="176">
        <f>IF($O14='Harian-KORDES'!L$61,'Harian-KORDES'!L$62,0)</f>
        <v>0</v>
      </c>
      <c r="W14" s="176">
        <f>IF($O14='Harian-KORDES'!M$61,'Harian-KORDES'!M$62,0)</f>
        <v>0</v>
      </c>
      <c r="X14" s="176">
        <f>IF($O14='Harian-KORDES'!N$61,'Harian-KORDES'!N$62,0)</f>
        <v>0</v>
      </c>
      <c r="Y14" s="176">
        <f>IF($O14='Harian-KORDES'!O$61,'Harian-KORDES'!O$62,0)</f>
        <v>0</v>
      </c>
      <c r="Z14" s="168">
        <f t="shared" si="3"/>
        <v>0</v>
      </c>
      <c r="AB14" s="164">
        <f t="shared" si="4"/>
        <v>43564</v>
      </c>
      <c r="AC14" s="176">
        <f>IF($AB14='Harian-KORDES'!F$103,'Harian-KORDES'!F$104,0)</f>
        <v>0</v>
      </c>
      <c r="AD14" s="176">
        <f>IF($AB14='Harian-KORDES'!G$103,'Harian-KORDES'!G$104,0)</f>
        <v>0</v>
      </c>
      <c r="AE14" s="176">
        <f>IF($AB14='Harian-KORDES'!H$103,'Harian-KORDES'!H$104,0)</f>
        <v>0</v>
      </c>
      <c r="AF14" s="176">
        <f>IF($AB14='Harian-KORDES'!I$103,'Harian-KORDES'!I$104,0)</f>
        <v>0</v>
      </c>
      <c r="AG14" s="176">
        <f>IF($AB14='Harian-KORDES'!J$103,'Harian-KORDES'!J$104,0)</f>
        <v>0</v>
      </c>
      <c r="AH14" s="176">
        <f>IF($AB14='Harian-KORDES'!K$103,'Harian-KORDES'!K$104,0)</f>
        <v>0</v>
      </c>
      <c r="AI14" s="176">
        <f>IF($AB14='Harian-KORDES'!L$103,'Harian-KORDES'!L$104,0)</f>
        <v>0</v>
      </c>
      <c r="AJ14" s="176">
        <f>IF($AB14='Harian-KORDES'!M$103,'Harian-KORDES'!M$104,0)</f>
        <v>0</v>
      </c>
      <c r="AK14" s="176">
        <f>IF($AB14='Harian-KORDES'!N$103,'Harian-KORDES'!N$104,0)</f>
        <v>0</v>
      </c>
      <c r="AL14" s="176">
        <f>IF($AB14='Harian-KORDES'!O$103,'Harian-KORDES'!O$104,0)</f>
        <v>0</v>
      </c>
      <c r="AM14" s="168">
        <f t="shared" si="5"/>
        <v>0</v>
      </c>
    </row>
    <row r="15" spans="2:39" x14ac:dyDescent="0.2">
      <c r="B15" s="164">
        <f t="shared" si="0"/>
        <v>43565</v>
      </c>
      <c r="C15" s="176">
        <f>IF($B15='Harian-KORDES'!F$19,'Harian-KORDES'!F$20,0)</f>
        <v>0</v>
      </c>
      <c r="D15" s="176">
        <f>IF($B15='Harian-KORDES'!G$19,'Harian-KORDES'!G$20,0)</f>
        <v>0</v>
      </c>
      <c r="E15" s="176">
        <f>IF($B15='Harian-KORDES'!H$19,'Harian-KORDES'!H$20,0)</f>
        <v>0</v>
      </c>
      <c r="F15" s="176">
        <f>IF($B15='Harian-KORDES'!I$19,'Harian-KORDES'!I$20,0)</f>
        <v>0</v>
      </c>
      <c r="G15" s="176">
        <f>IF($B15='Harian-KORDES'!J$19,'Harian-KORDES'!J$20,0)</f>
        <v>0</v>
      </c>
      <c r="H15" s="176">
        <f>IF($B15='Harian-KORDES'!K$19,'Harian-KORDES'!K$20,0)</f>
        <v>0</v>
      </c>
      <c r="I15" s="176">
        <f>IF($B15='Harian-KORDES'!L$19,'Harian-KORDES'!L$20,0)</f>
        <v>0</v>
      </c>
      <c r="J15" s="176">
        <f>IF($B15='Harian-KORDES'!M$19,'Harian-KORDES'!M$20,0)</f>
        <v>0</v>
      </c>
      <c r="K15" s="176">
        <f>IF($B15='Harian-KORDES'!N$19,'Harian-KORDES'!N$20,0)</f>
        <v>0</v>
      </c>
      <c r="L15" s="176">
        <f>IF($B15='Harian-KORDES'!O$19,'Harian-KORDES'!O$20,0)</f>
        <v>0</v>
      </c>
      <c r="M15" s="168">
        <f t="shared" si="1"/>
        <v>0</v>
      </c>
      <c r="O15" s="164">
        <f t="shared" si="2"/>
        <v>43565</v>
      </c>
      <c r="P15" s="176">
        <f>IF($O15='Harian-KORDES'!F$61,'Harian-KORDES'!F$62,0)</f>
        <v>0</v>
      </c>
      <c r="Q15" s="176">
        <f>IF($O15='Harian-KORDES'!G$61,'Harian-KORDES'!G$62,0)</f>
        <v>0</v>
      </c>
      <c r="R15" s="176">
        <f>IF($O15='Harian-KORDES'!H$61,'Harian-KORDES'!H$62,0)</f>
        <v>0</v>
      </c>
      <c r="S15" s="176">
        <f>IF($O15='Harian-KORDES'!I$61,'Harian-KORDES'!I$62,0)</f>
        <v>0</v>
      </c>
      <c r="T15" s="176">
        <f>IF($O15='Harian-KORDES'!J$61,'Harian-KORDES'!J$62,0)</f>
        <v>0</v>
      </c>
      <c r="U15" s="176">
        <f>IF($O15='Harian-KORDES'!K$61,'Harian-KORDES'!K$62,0)</f>
        <v>0</v>
      </c>
      <c r="V15" s="176">
        <f>IF($O15='Harian-KORDES'!L$61,'Harian-KORDES'!L$62,0)</f>
        <v>0</v>
      </c>
      <c r="W15" s="176">
        <f>IF($O15='Harian-KORDES'!M$61,'Harian-KORDES'!M$62,0)</f>
        <v>0</v>
      </c>
      <c r="X15" s="176">
        <f>IF($O15='Harian-KORDES'!N$61,'Harian-KORDES'!N$62,0)</f>
        <v>0</v>
      </c>
      <c r="Y15" s="176">
        <f>IF($O15='Harian-KORDES'!O$61,'Harian-KORDES'!O$62,0)</f>
        <v>0</v>
      </c>
      <c r="Z15" s="168">
        <f t="shared" si="3"/>
        <v>0</v>
      </c>
      <c r="AB15" s="164">
        <f t="shared" si="4"/>
        <v>43565</v>
      </c>
      <c r="AC15" s="176">
        <f>IF($AB15='Harian-KORDES'!F$103,'Harian-KORDES'!F$104,0)</f>
        <v>0</v>
      </c>
      <c r="AD15" s="176">
        <f>IF($AB15='Harian-KORDES'!G$103,'Harian-KORDES'!G$104,0)</f>
        <v>0</v>
      </c>
      <c r="AE15" s="176">
        <f>IF($AB15='Harian-KORDES'!H$103,'Harian-KORDES'!H$104,0)</f>
        <v>0</v>
      </c>
      <c r="AF15" s="176">
        <f>IF($AB15='Harian-KORDES'!I$103,'Harian-KORDES'!I$104,0)</f>
        <v>0</v>
      </c>
      <c r="AG15" s="176">
        <f>IF($AB15='Harian-KORDES'!J$103,'Harian-KORDES'!J$104,0)</f>
        <v>0</v>
      </c>
      <c r="AH15" s="176">
        <f>IF($AB15='Harian-KORDES'!K$103,'Harian-KORDES'!K$104,0)</f>
        <v>0</v>
      </c>
      <c r="AI15" s="176">
        <f>IF($AB15='Harian-KORDES'!L$103,'Harian-KORDES'!L$104,0)</f>
        <v>0</v>
      </c>
      <c r="AJ15" s="176">
        <f>IF($AB15='Harian-KORDES'!M$103,'Harian-KORDES'!M$104,0)</f>
        <v>0</v>
      </c>
      <c r="AK15" s="176">
        <f>IF($AB15='Harian-KORDES'!N$103,'Harian-KORDES'!N$104,0)</f>
        <v>0</v>
      </c>
      <c r="AL15" s="176">
        <f>IF($AB15='Harian-KORDES'!O$103,'Harian-KORDES'!O$104,0)</f>
        <v>0</v>
      </c>
      <c r="AM15" s="168">
        <f t="shared" si="5"/>
        <v>0</v>
      </c>
    </row>
    <row r="16" spans="2:39" x14ac:dyDescent="0.2">
      <c r="B16" s="164">
        <f t="shared" si="0"/>
        <v>43566</v>
      </c>
      <c r="C16" s="176">
        <f>IF($B16='Harian-KORDES'!F$19,'Harian-KORDES'!F$20,0)</f>
        <v>0</v>
      </c>
      <c r="D16" s="176">
        <f>IF($B16='Harian-KORDES'!G$19,'Harian-KORDES'!G$20,0)</f>
        <v>0</v>
      </c>
      <c r="E16" s="176">
        <f>IF($B16='Harian-KORDES'!H$19,'Harian-KORDES'!H$20,0)</f>
        <v>0</v>
      </c>
      <c r="F16" s="176">
        <f>IF($B16='Harian-KORDES'!I$19,'Harian-KORDES'!I$20,0)</f>
        <v>0</v>
      </c>
      <c r="G16" s="176">
        <f>IF($B16='Harian-KORDES'!J$19,'Harian-KORDES'!J$20,0)</f>
        <v>0</v>
      </c>
      <c r="H16" s="176">
        <f>IF($B16='Harian-KORDES'!K$19,'Harian-KORDES'!K$20,0)</f>
        <v>0</v>
      </c>
      <c r="I16" s="176">
        <f>IF($B16='Harian-KORDES'!L$19,'Harian-KORDES'!L$20,0)</f>
        <v>0</v>
      </c>
      <c r="J16" s="176">
        <f>IF($B16='Harian-KORDES'!M$19,'Harian-KORDES'!M$20,0)</f>
        <v>0</v>
      </c>
      <c r="K16" s="176">
        <f>IF($B16='Harian-KORDES'!N$19,'Harian-KORDES'!N$20,0)</f>
        <v>0</v>
      </c>
      <c r="L16" s="176">
        <f>IF($B16='Harian-KORDES'!O$19,'Harian-KORDES'!O$20,0)</f>
        <v>0</v>
      </c>
      <c r="M16" s="168">
        <f t="shared" si="1"/>
        <v>0</v>
      </c>
      <c r="O16" s="164">
        <f t="shared" si="2"/>
        <v>43566</v>
      </c>
      <c r="P16" s="176">
        <f>IF($O16='Harian-KORDES'!F$61,'Harian-KORDES'!F$62,0)</f>
        <v>0</v>
      </c>
      <c r="Q16" s="176">
        <f>IF($O16='Harian-KORDES'!G$61,'Harian-KORDES'!G$62,0)</f>
        <v>0</v>
      </c>
      <c r="R16" s="176">
        <f>IF($O16='Harian-KORDES'!H$61,'Harian-KORDES'!H$62,0)</f>
        <v>0</v>
      </c>
      <c r="S16" s="176">
        <f>IF($O16='Harian-KORDES'!I$61,'Harian-KORDES'!I$62,0)</f>
        <v>0</v>
      </c>
      <c r="T16" s="176">
        <f>IF($O16='Harian-KORDES'!J$61,'Harian-KORDES'!J$62,0)</f>
        <v>0</v>
      </c>
      <c r="U16" s="176">
        <f>IF($O16='Harian-KORDES'!K$61,'Harian-KORDES'!K$62,0)</f>
        <v>0</v>
      </c>
      <c r="V16" s="176">
        <f>IF($O16='Harian-KORDES'!L$61,'Harian-KORDES'!L$62,0)</f>
        <v>0</v>
      </c>
      <c r="W16" s="176">
        <f>IF($O16='Harian-KORDES'!M$61,'Harian-KORDES'!M$62,0)</f>
        <v>0</v>
      </c>
      <c r="X16" s="176">
        <f>IF($O16='Harian-KORDES'!N$61,'Harian-KORDES'!N$62,0)</f>
        <v>0</v>
      </c>
      <c r="Y16" s="176">
        <f>IF($O16='Harian-KORDES'!O$61,'Harian-KORDES'!O$62,0)</f>
        <v>0</v>
      </c>
      <c r="Z16" s="168">
        <f t="shared" si="3"/>
        <v>0</v>
      </c>
      <c r="AB16" s="164">
        <f t="shared" si="4"/>
        <v>43566</v>
      </c>
      <c r="AC16" s="176">
        <f>IF($AB16='Harian-KORDES'!F$103,'Harian-KORDES'!F$104,0)</f>
        <v>0</v>
      </c>
      <c r="AD16" s="176">
        <f>IF($AB16='Harian-KORDES'!G$103,'Harian-KORDES'!G$104,0)</f>
        <v>0</v>
      </c>
      <c r="AE16" s="176">
        <f>IF($AB16='Harian-KORDES'!H$103,'Harian-KORDES'!H$104,0)</f>
        <v>0</v>
      </c>
      <c r="AF16" s="176">
        <f>IF($AB16='Harian-KORDES'!I$103,'Harian-KORDES'!I$104,0)</f>
        <v>0</v>
      </c>
      <c r="AG16" s="176">
        <f>IF($AB16='Harian-KORDES'!J$103,'Harian-KORDES'!J$104,0)</f>
        <v>0</v>
      </c>
      <c r="AH16" s="176">
        <f>IF($AB16='Harian-KORDES'!K$103,'Harian-KORDES'!K$104,0)</f>
        <v>0</v>
      </c>
      <c r="AI16" s="176">
        <f>IF($AB16='Harian-KORDES'!L$103,'Harian-KORDES'!L$104,0)</f>
        <v>0</v>
      </c>
      <c r="AJ16" s="176">
        <f>IF($AB16='Harian-KORDES'!M$103,'Harian-KORDES'!M$104,0)</f>
        <v>0</v>
      </c>
      <c r="AK16" s="176">
        <f>IF($AB16='Harian-KORDES'!N$103,'Harian-KORDES'!N$104,0)</f>
        <v>0</v>
      </c>
      <c r="AL16" s="176">
        <f>IF($AB16='Harian-KORDES'!O$103,'Harian-KORDES'!O$104,0)</f>
        <v>0</v>
      </c>
      <c r="AM16" s="168">
        <f t="shared" si="5"/>
        <v>0</v>
      </c>
    </row>
    <row r="17" spans="2:39" x14ac:dyDescent="0.2">
      <c r="B17" s="164">
        <f t="shared" si="0"/>
        <v>43567</v>
      </c>
      <c r="C17" s="176">
        <f>IF($B17='Harian-KORDES'!F$19,'Harian-KORDES'!F$20,0)</f>
        <v>0</v>
      </c>
      <c r="D17" s="176">
        <f>IF($B17='Harian-KORDES'!G$19,'Harian-KORDES'!G$20,0)</f>
        <v>0</v>
      </c>
      <c r="E17" s="176">
        <f>IF($B17='Harian-KORDES'!H$19,'Harian-KORDES'!H$20,0)</f>
        <v>0</v>
      </c>
      <c r="F17" s="176">
        <f>IF($B17='Harian-KORDES'!I$19,'Harian-KORDES'!I$20,0)</f>
        <v>0</v>
      </c>
      <c r="G17" s="176">
        <f>IF($B17='Harian-KORDES'!J$19,'Harian-KORDES'!J$20,0)</f>
        <v>0</v>
      </c>
      <c r="H17" s="176">
        <f>IF($B17='Harian-KORDES'!K$19,'Harian-KORDES'!K$20,0)</f>
        <v>0</v>
      </c>
      <c r="I17" s="176">
        <f>IF($B17='Harian-KORDES'!L$19,'Harian-KORDES'!L$20,0)</f>
        <v>0</v>
      </c>
      <c r="J17" s="176">
        <f>IF($B17='Harian-KORDES'!M$19,'Harian-KORDES'!M$20,0)</f>
        <v>0</v>
      </c>
      <c r="K17" s="176">
        <f>IF($B17='Harian-KORDES'!N$19,'Harian-KORDES'!N$20,0)</f>
        <v>0</v>
      </c>
      <c r="L17" s="176">
        <f>IF($B17='Harian-KORDES'!O$19,'Harian-KORDES'!O$20,0)</f>
        <v>0</v>
      </c>
      <c r="M17" s="168">
        <f t="shared" si="1"/>
        <v>0</v>
      </c>
      <c r="O17" s="164">
        <f t="shared" si="2"/>
        <v>43567</v>
      </c>
      <c r="P17" s="176">
        <f>IF($O17='Harian-KORDES'!F$61,'Harian-KORDES'!F$62,0)</f>
        <v>0</v>
      </c>
      <c r="Q17" s="176">
        <f>IF($O17='Harian-KORDES'!G$61,'Harian-KORDES'!G$62,0)</f>
        <v>0</v>
      </c>
      <c r="R17" s="176">
        <f>IF($O17='Harian-KORDES'!H$61,'Harian-KORDES'!H$62,0)</f>
        <v>0</v>
      </c>
      <c r="S17" s="176">
        <f>IF($O17='Harian-KORDES'!I$61,'Harian-KORDES'!I$62,0)</f>
        <v>0</v>
      </c>
      <c r="T17" s="176">
        <f>IF($O17='Harian-KORDES'!J$61,'Harian-KORDES'!J$62,0)</f>
        <v>0</v>
      </c>
      <c r="U17" s="176">
        <f>IF($O17='Harian-KORDES'!K$61,'Harian-KORDES'!K$62,0)</f>
        <v>0</v>
      </c>
      <c r="V17" s="176">
        <f>IF($O17='Harian-KORDES'!L$61,'Harian-KORDES'!L$62,0)</f>
        <v>0</v>
      </c>
      <c r="W17" s="176">
        <f>IF($O17='Harian-KORDES'!M$61,'Harian-KORDES'!M$62,0)</f>
        <v>0</v>
      </c>
      <c r="X17" s="176">
        <f>IF($O17='Harian-KORDES'!N$61,'Harian-KORDES'!N$62,0)</f>
        <v>0</v>
      </c>
      <c r="Y17" s="176">
        <f>IF($O17='Harian-KORDES'!O$61,'Harian-KORDES'!O$62,0)</f>
        <v>0</v>
      </c>
      <c r="Z17" s="168">
        <f t="shared" si="3"/>
        <v>0</v>
      </c>
      <c r="AB17" s="164">
        <f t="shared" si="4"/>
        <v>43567</v>
      </c>
      <c r="AC17" s="176">
        <f>IF($AB17='Harian-KORDES'!F$103,'Harian-KORDES'!F$104,0)</f>
        <v>0</v>
      </c>
      <c r="AD17" s="176">
        <f>IF($AB17='Harian-KORDES'!G$103,'Harian-KORDES'!G$104,0)</f>
        <v>0</v>
      </c>
      <c r="AE17" s="176">
        <f>IF($AB17='Harian-KORDES'!H$103,'Harian-KORDES'!H$104,0)</f>
        <v>0</v>
      </c>
      <c r="AF17" s="176">
        <f>IF($AB17='Harian-KORDES'!I$103,'Harian-KORDES'!I$104,0)</f>
        <v>0</v>
      </c>
      <c r="AG17" s="176">
        <f>IF($AB17='Harian-KORDES'!J$103,'Harian-KORDES'!J$104,0)</f>
        <v>0</v>
      </c>
      <c r="AH17" s="176">
        <f>IF($AB17='Harian-KORDES'!K$103,'Harian-KORDES'!K$104,0)</f>
        <v>0</v>
      </c>
      <c r="AI17" s="176">
        <f>IF($AB17='Harian-KORDES'!L$103,'Harian-KORDES'!L$104,0)</f>
        <v>0</v>
      </c>
      <c r="AJ17" s="176">
        <f>IF($AB17='Harian-KORDES'!M$103,'Harian-KORDES'!M$104,0)</f>
        <v>0</v>
      </c>
      <c r="AK17" s="176">
        <f>IF($AB17='Harian-KORDES'!N$103,'Harian-KORDES'!N$104,0)</f>
        <v>0</v>
      </c>
      <c r="AL17" s="176">
        <f>IF($AB17='Harian-KORDES'!O$103,'Harian-KORDES'!O$104,0)</f>
        <v>0</v>
      </c>
      <c r="AM17" s="168">
        <f t="shared" si="5"/>
        <v>0</v>
      </c>
    </row>
    <row r="18" spans="2:39" x14ac:dyDescent="0.2">
      <c r="B18" s="164">
        <f t="shared" si="0"/>
        <v>43568</v>
      </c>
      <c r="C18" s="176">
        <f>IF($B18='Harian-KORDES'!F$19,'Harian-KORDES'!F$20,0)</f>
        <v>0</v>
      </c>
      <c r="D18" s="176">
        <f>IF($B18='Harian-KORDES'!G$19,'Harian-KORDES'!G$20,0)</f>
        <v>0</v>
      </c>
      <c r="E18" s="176">
        <f>IF($B18='Harian-KORDES'!H$19,'Harian-KORDES'!H$20,0)</f>
        <v>0</v>
      </c>
      <c r="F18" s="176">
        <f>IF($B18='Harian-KORDES'!I$19,'Harian-KORDES'!I$20,0)</f>
        <v>0</v>
      </c>
      <c r="G18" s="176">
        <f>IF($B18='Harian-KORDES'!J$19,'Harian-KORDES'!J$20,0)</f>
        <v>0</v>
      </c>
      <c r="H18" s="176">
        <f>IF($B18='Harian-KORDES'!K$19,'Harian-KORDES'!K$20,0)</f>
        <v>0</v>
      </c>
      <c r="I18" s="176">
        <f>IF($B18='Harian-KORDES'!L$19,'Harian-KORDES'!L$20,0)</f>
        <v>0</v>
      </c>
      <c r="J18" s="176">
        <f>IF($B18='Harian-KORDES'!M$19,'Harian-KORDES'!M$20,0)</f>
        <v>0</v>
      </c>
      <c r="K18" s="176">
        <f>IF($B18='Harian-KORDES'!N$19,'Harian-KORDES'!N$20,0)</f>
        <v>0</v>
      </c>
      <c r="L18" s="176">
        <f>IF($B18='Harian-KORDES'!O$19,'Harian-KORDES'!O$20,0)</f>
        <v>0</v>
      </c>
      <c r="M18" s="168">
        <f t="shared" si="1"/>
        <v>0</v>
      </c>
      <c r="O18" s="164">
        <f t="shared" si="2"/>
        <v>43568</v>
      </c>
      <c r="P18" s="176">
        <f>IF($O18='Harian-KORDES'!F$61,'Harian-KORDES'!F$62,0)</f>
        <v>0</v>
      </c>
      <c r="Q18" s="176">
        <f>IF($O18='Harian-KORDES'!G$61,'Harian-KORDES'!G$62,0)</f>
        <v>0</v>
      </c>
      <c r="R18" s="176">
        <f>IF($O18='Harian-KORDES'!H$61,'Harian-KORDES'!H$62,0)</f>
        <v>0</v>
      </c>
      <c r="S18" s="176">
        <f>IF($O18='Harian-KORDES'!I$61,'Harian-KORDES'!I$62,0)</f>
        <v>0</v>
      </c>
      <c r="T18" s="176">
        <f>IF($O18='Harian-KORDES'!J$61,'Harian-KORDES'!J$62,0)</f>
        <v>0</v>
      </c>
      <c r="U18" s="176">
        <f>IF($O18='Harian-KORDES'!K$61,'Harian-KORDES'!K$62,0)</f>
        <v>0</v>
      </c>
      <c r="V18" s="176">
        <f>IF($O18='Harian-KORDES'!L$61,'Harian-KORDES'!L$62,0)</f>
        <v>0</v>
      </c>
      <c r="W18" s="176">
        <f>IF($O18='Harian-KORDES'!M$61,'Harian-KORDES'!M$62,0)</f>
        <v>0</v>
      </c>
      <c r="X18" s="176">
        <f>IF($O18='Harian-KORDES'!N$61,'Harian-KORDES'!N$62,0)</f>
        <v>0</v>
      </c>
      <c r="Y18" s="176">
        <f>IF($O18='Harian-KORDES'!O$61,'Harian-KORDES'!O$62,0)</f>
        <v>0</v>
      </c>
      <c r="Z18" s="168">
        <f t="shared" si="3"/>
        <v>0</v>
      </c>
      <c r="AB18" s="164">
        <f t="shared" si="4"/>
        <v>43568</v>
      </c>
      <c r="AC18" s="176">
        <f>IF($AB18='Harian-KORDES'!F$103,'Harian-KORDES'!F$104,0)</f>
        <v>0</v>
      </c>
      <c r="AD18" s="176">
        <f>IF($AB18='Harian-KORDES'!G$103,'Harian-KORDES'!G$104,0)</f>
        <v>0</v>
      </c>
      <c r="AE18" s="176">
        <f>IF($AB18='Harian-KORDES'!H$103,'Harian-KORDES'!H$104,0)</f>
        <v>0</v>
      </c>
      <c r="AF18" s="176">
        <f>IF($AB18='Harian-KORDES'!I$103,'Harian-KORDES'!I$104,0)</f>
        <v>0</v>
      </c>
      <c r="AG18" s="176">
        <f>IF($AB18='Harian-KORDES'!J$103,'Harian-KORDES'!J$104,0)</f>
        <v>0</v>
      </c>
      <c r="AH18" s="176">
        <f>IF($AB18='Harian-KORDES'!K$103,'Harian-KORDES'!K$104,0)</f>
        <v>0</v>
      </c>
      <c r="AI18" s="176">
        <f>IF($AB18='Harian-KORDES'!L$103,'Harian-KORDES'!L$104,0)</f>
        <v>0</v>
      </c>
      <c r="AJ18" s="176">
        <f>IF($AB18='Harian-KORDES'!M$103,'Harian-KORDES'!M$104,0)</f>
        <v>0</v>
      </c>
      <c r="AK18" s="176">
        <f>IF($AB18='Harian-KORDES'!N$103,'Harian-KORDES'!N$104,0)</f>
        <v>0</v>
      </c>
      <c r="AL18" s="176">
        <f>IF($AB18='Harian-KORDES'!O$103,'Harian-KORDES'!O$104,0)</f>
        <v>0</v>
      </c>
      <c r="AM18" s="168">
        <f t="shared" si="5"/>
        <v>0</v>
      </c>
    </row>
    <row r="19" spans="2:39" x14ac:dyDescent="0.2">
      <c r="B19" s="164">
        <f t="shared" si="0"/>
        <v>43569</v>
      </c>
      <c r="C19" s="176">
        <f>IF($B19='Harian-KORDES'!F$19,'Harian-KORDES'!F$20,0)</f>
        <v>0</v>
      </c>
      <c r="D19" s="176">
        <f>IF($B19='Harian-KORDES'!G$19,'Harian-KORDES'!G$20,0)</f>
        <v>0</v>
      </c>
      <c r="E19" s="176">
        <f>IF($B19='Harian-KORDES'!H$19,'Harian-KORDES'!H$20,0)</f>
        <v>0</v>
      </c>
      <c r="F19" s="176">
        <f>IF($B19='Harian-KORDES'!I$19,'Harian-KORDES'!I$20,0)</f>
        <v>0</v>
      </c>
      <c r="G19" s="176">
        <f>IF($B19='Harian-KORDES'!J$19,'Harian-KORDES'!J$20,0)</f>
        <v>0</v>
      </c>
      <c r="H19" s="176">
        <f>IF($B19='Harian-KORDES'!K$19,'Harian-KORDES'!K$20,0)</f>
        <v>0</v>
      </c>
      <c r="I19" s="176">
        <f>IF($B19='Harian-KORDES'!L$19,'Harian-KORDES'!L$20,0)</f>
        <v>0</v>
      </c>
      <c r="J19" s="176">
        <f>IF($B19='Harian-KORDES'!M$19,'Harian-KORDES'!M$20,0)</f>
        <v>0</v>
      </c>
      <c r="K19" s="176">
        <f>IF($B19='Harian-KORDES'!N$19,'Harian-KORDES'!N$20,0)</f>
        <v>0</v>
      </c>
      <c r="L19" s="176">
        <f>IF($B19='Harian-KORDES'!O$19,'Harian-KORDES'!O$20,0)</f>
        <v>0</v>
      </c>
      <c r="M19" s="168">
        <f t="shared" si="1"/>
        <v>0</v>
      </c>
      <c r="O19" s="164">
        <f t="shared" si="2"/>
        <v>43569</v>
      </c>
      <c r="P19" s="176">
        <f>IF($O19='Harian-KORDES'!F$61,'Harian-KORDES'!F$62,0)</f>
        <v>0</v>
      </c>
      <c r="Q19" s="176">
        <f>IF($O19='Harian-KORDES'!G$61,'Harian-KORDES'!G$62,0)</f>
        <v>0</v>
      </c>
      <c r="R19" s="176">
        <f>IF($O19='Harian-KORDES'!H$61,'Harian-KORDES'!H$62,0)</f>
        <v>0</v>
      </c>
      <c r="S19" s="176">
        <f>IF($O19='Harian-KORDES'!I$61,'Harian-KORDES'!I$62,0)</f>
        <v>0</v>
      </c>
      <c r="T19" s="176">
        <f>IF($O19='Harian-KORDES'!J$61,'Harian-KORDES'!J$62,0)</f>
        <v>0</v>
      </c>
      <c r="U19" s="176">
        <f>IF($O19='Harian-KORDES'!K$61,'Harian-KORDES'!K$62,0)</f>
        <v>0</v>
      </c>
      <c r="V19" s="176">
        <f>IF($O19='Harian-KORDES'!L$61,'Harian-KORDES'!L$62,0)</f>
        <v>0</v>
      </c>
      <c r="W19" s="176">
        <f>IF($O19='Harian-KORDES'!M$61,'Harian-KORDES'!M$62,0)</f>
        <v>0</v>
      </c>
      <c r="X19" s="176">
        <f>IF($O19='Harian-KORDES'!N$61,'Harian-KORDES'!N$62,0)</f>
        <v>0</v>
      </c>
      <c r="Y19" s="176">
        <f>IF($O19='Harian-KORDES'!O$61,'Harian-KORDES'!O$62,0)</f>
        <v>0</v>
      </c>
      <c r="Z19" s="168">
        <f t="shared" si="3"/>
        <v>0</v>
      </c>
      <c r="AB19" s="164">
        <f t="shared" si="4"/>
        <v>43569</v>
      </c>
      <c r="AC19" s="176">
        <f>IF($AB19='Harian-KORDES'!F$103,'Harian-KORDES'!F$104,0)</f>
        <v>0</v>
      </c>
      <c r="AD19" s="176">
        <f>IF($AB19='Harian-KORDES'!G$103,'Harian-KORDES'!G$104,0)</f>
        <v>0</v>
      </c>
      <c r="AE19" s="176">
        <f>IF($AB19='Harian-KORDES'!H$103,'Harian-KORDES'!H$104,0)</f>
        <v>0</v>
      </c>
      <c r="AF19" s="176">
        <f>IF($AB19='Harian-KORDES'!I$103,'Harian-KORDES'!I$104,0)</f>
        <v>0</v>
      </c>
      <c r="AG19" s="176">
        <f>IF($AB19='Harian-KORDES'!J$103,'Harian-KORDES'!J$104,0)</f>
        <v>0</v>
      </c>
      <c r="AH19" s="176">
        <f>IF($AB19='Harian-KORDES'!K$103,'Harian-KORDES'!K$104,0)</f>
        <v>0</v>
      </c>
      <c r="AI19" s="176">
        <f>IF($AB19='Harian-KORDES'!L$103,'Harian-KORDES'!L$104,0)</f>
        <v>0</v>
      </c>
      <c r="AJ19" s="176">
        <f>IF($AB19='Harian-KORDES'!M$103,'Harian-KORDES'!M$104,0)</f>
        <v>0</v>
      </c>
      <c r="AK19" s="176">
        <f>IF($AB19='Harian-KORDES'!N$103,'Harian-KORDES'!N$104,0)</f>
        <v>0</v>
      </c>
      <c r="AL19" s="176">
        <f>IF($AB19='Harian-KORDES'!O$103,'Harian-KORDES'!O$104,0)</f>
        <v>0</v>
      </c>
      <c r="AM19" s="168">
        <f t="shared" si="5"/>
        <v>0</v>
      </c>
    </row>
    <row r="20" spans="2:39" x14ac:dyDescent="0.2">
      <c r="B20" s="164">
        <f t="shared" si="0"/>
        <v>43570</v>
      </c>
      <c r="C20" s="176">
        <f>IF($B20='Harian-KORDES'!F$19,'Harian-KORDES'!F$20,0)</f>
        <v>50</v>
      </c>
      <c r="D20" s="176">
        <f>IF($B20='Harian-KORDES'!G$19,'Harian-KORDES'!G$20,0)</f>
        <v>0</v>
      </c>
      <c r="E20" s="176">
        <f>IF($B20='Harian-KORDES'!H$19,'Harian-KORDES'!H$20,0)</f>
        <v>0</v>
      </c>
      <c r="F20" s="176">
        <f>IF($B20='Harian-KORDES'!I$19,'Harian-KORDES'!I$20,0)</f>
        <v>0</v>
      </c>
      <c r="G20" s="176">
        <f>IF($B20='Harian-KORDES'!J$19,'Harian-KORDES'!J$20,0)</f>
        <v>0</v>
      </c>
      <c r="H20" s="176">
        <f>IF($B20='Harian-KORDES'!K$19,'Harian-KORDES'!K$20,0)</f>
        <v>0</v>
      </c>
      <c r="I20" s="176">
        <f>IF($B20='Harian-KORDES'!L$19,'Harian-KORDES'!L$20,0)</f>
        <v>0</v>
      </c>
      <c r="J20" s="176">
        <f>IF($B20='Harian-KORDES'!M$19,'Harian-KORDES'!M$20,0)</f>
        <v>0</v>
      </c>
      <c r="K20" s="176">
        <f>IF($B20='Harian-KORDES'!N$19,'Harian-KORDES'!N$20,0)</f>
        <v>0</v>
      </c>
      <c r="L20" s="176">
        <f>IF($B20='Harian-KORDES'!O$19,'Harian-KORDES'!O$20,0)</f>
        <v>0</v>
      </c>
      <c r="M20" s="168">
        <f t="shared" si="1"/>
        <v>50</v>
      </c>
      <c r="O20" s="164">
        <f t="shared" si="2"/>
        <v>43570</v>
      </c>
      <c r="P20" s="176">
        <f>IF($O20='Harian-KORDES'!F$61,'Harian-KORDES'!F$62,0)</f>
        <v>0</v>
      </c>
      <c r="Q20" s="176">
        <f>IF($O20='Harian-KORDES'!G$61,'Harian-KORDES'!G$62,0)</f>
        <v>0</v>
      </c>
      <c r="R20" s="176">
        <f>IF($O20='Harian-KORDES'!H$61,'Harian-KORDES'!H$62,0)</f>
        <v>0</v>
      </c>
      <c r="S20" s="176">
        <f>IF($O20='Harian-KORDES'!I$61,'Harian-KORDES'!I$62,0)</f>
        <v>0</v>
      </c>
      <c r="T20" s="176">
        <f>IF($O20='Harian-KORDES'!J$61,'Harian-KORDES'!J$62,0)</f>
        <v>0</v>
      </c>
      <c r="U20" s="176">
        <f>IF($O20='Harian-KORDES'!K$61,'Harian-KORDES'!K$62,0)</f>
        <v>0</v>
      </c>
      <c r="V20" s="176">
        <f>IF($O20='Harian-KORDES'!L$61,'Harian-KORDES'!L$62,0)</f>
        <v>0</v>
      </c>
      <c r="W20" s="176">
        <f>IF($O20='Harian-KORDES'!M$61,'Harian-KORDES'!M$62,0)</f>
        <v>0</v>
      </c>
      <c r="X20" s="176">
        <f>IF($O20='Harian-KORDES'!N$61,'Harian-KORDES'!N$62,0)</f>
        <v>0</v>
      </c>
      <c r="Y20" s="176">
        <f>IF($O20='Harian-KORDES'!O$61,'Harian-KORDES'!O$62,0)</f>
        <v>0</v>
      </c>
      <c r="Z20" s="168">
        <f t="shared" si="3"/>
        <v>0</v>
      </c>
      <c r="AB20" s="164">
        <f t="shared" si="4"/>
        <v>43570</v>
      </c>
      <c r="AC20" s="176">
        <f>IF($AB20='Harian-KORDES'!F$103,'Harian-KORDES'!F$104,0)</f>
        <v>0</v>
      </c>
      <c r="AD20" s="176">
        <f>IF($AB20='Harian-KORDES'!G$103,'Harian-KORDES'!G$104,0)</f>
        <v>0</v>
      </c>
      <c r="AE20" s="176">
        <f>IF($AB20='Harian-KORDES'!H$103,'Harian-KORDES'!H$104,0)</f>
        <v>0</v>
      </c>
      <c r="AF20" s="176">
        <f>IF($AB20='Harian-KORDES'!I$103,'Harian-KORDES'!I$104,0)</f>
        <v>0</v>
      </c>
      <c r="AG20" s="176">
        <f>IF($AB20='Harian-KORDES'!J$103,'Harian-KORDES'!J$104,0)</f>
        <v>0</v>
      </c>
      <c r="AH20" s="176">
        <f>IF($AB20='Harian-KORDES'!K$103,'Harian-KORDES'!K$104,0)</f>
        <v>0</v>
      </c>
      <c r="AI20" s="176">
        <f>IF($AB20='Harian-KORDES'!L$103,'Harian-KORDES'!L$104,0)</f>
        <v>0</v>
      </c>
      <c r="AJ20" s="176">
        <f>IF($AB20='Harian-KORDES'!M$103,'Harian-KORDES'!M$104,0)</f>
        <v>0</v>
      </c>
      <c r="AK20" s="176">
        <f>IF($AB20='Harian-KORDES'!N$103,'Harian-KORDES'!N$104,0)</f>
        <v>0</v>
      </c>
      <c r="AL20" s="176">
        <f>IF($AB20='Harian-KORDES'!O$103,'Harian-KORDES'!O$104,0)</f>
        <v>0</v>
      </c>
      <c r="AM20" s="168">
        <f t="shared" si="5"/>
        <v>0</v>
      </c>
    </row>
    <row r="21" spans="2:39" x14ac:dyDescent="0.2">
      <c r="B21" s="164">
        <f t="shared" si="0"/>
        <v>43571</v>
      </c>
      <c r="C21" s="176">
        <f>IF($B21='Harian-KORDES'!F$19,'Harian-KORDES'!F$20,0)</f>
        <v>0</v>
      </c>
      <c r="D21" s="176">
        <f>IF($B21='Harian-KORDES'!G$19,'Harian-KORDES'!G$20,0)</f>
        <v>0</v>
      </c>
      <c r="E21" s="176">
        <f>IF($B21='Harian-KORDES'!H$19,'Harian-KORDES'!H$20,0)</f>
        <v>0</v>
      </c>
      <c r="F21" s="176">
        <f>IF($B21='Harian-KORDES'!I$19,'Harian-KORDES'!I$20,0)</f>
        <v>0</v>
      </c>
      <c r="G21" s="176">
        <f>IF($B21='Harian-KORDES'!J$19,'Harian-KORDES'!J$20,0)</f>
        <v>0</v>
      </c>
      <c r="H21" s="176">
        <f>IF($B21='Harian-KORDES'!K$19,'Harian-KORDES'!K$20,0)</f>
        <v>0</v>
      </c>
      <c r="I21" s="176">
        <f>IF($B21='Harian-KORDES'!L$19,'Harian-KORDES'!L$20,0)</f>
        <v>0</v>
      </c>
      <c r="J21" s="176">
        <f>IF($B21='Harian-KORDES'!M$19,'Harian-KORDES'!M$20,0)</f>
        <v>0</v>
      </c>
      <c r="K21" s="176">
        <f>IF($B21='Harian-KORDES'!N$19,'Harian-KORDES'!N$20,0)</f>
        <v>0</v>
      </c>
      <c r="L21" s="176">
        <f>IF($B21='Harian-KORDES'!O$19,'Harian-KORDES'!O$20,0)</f>
        <v>0</v>
      </c>
      <c r="M21" s="168">
        <f t="shared" si="1"/>
        <v>0</v>
      </c>
      <c r="O21" s="164">
        <f t="shared" si="2"/>
        <v>43571</v>
      </c>
      <c r="P21" s="176">
        <f>IF($O21='Harian-KORDES'!F$61,'Harian-KORDES'!F$62,0)</f>
        <v>0</v>
      </c>
      <c r="Q21" s="176">
        <f>IF($O21='Harian-KORDES'!G$61,'Harian-KORDES'!G$62,0)</f>
        <v>0</v>
      </c>
      <c r="R21" s="176">
        <f>IF($O21='Harian-KORDES'!H$61,'Harian-KORDES'!H$62,0)</f>
        <v>0</v>
      </c>
      <c r="S21" s="176">
        <f>IF($O21='Harian-KORDES'!I$61,'Harian-KORDES'!I$62,0)</f>
        <v>0</v>
      </c>
      <c r="T21" s="176">
        <f>IF($O21='Harian-KORDES'!J$61,'Harian-KORDES'!J$62,0)</f>
        <v>0</v>
      </c>
      <c r="U21" s="176">
        <f>IF($O21='Harian-KORDES'!K$61,'Harian-KORDES'!K$62,0)</f>
        <v>0</v>
      </c>
      <c r="V21" s="176">
        <f>IF($O21='Harian-KORDES'!L$61,'Harian-KORDES'!L$62,0)</f>
        <v>0</v>
      </c>
      <c r="W21" s="176">
        <f>IF($O21='Harian-KORDES'!M$61,'Harian-KORDES'!M$62,0)</f>
        <v>0</v>
      </c>
      <c r="X21" s="176">
        <f>IF($O21='Harian-KORDES'!N$61,'Harian-KORDES'!N$62,0)</f>
        <v>0</v>
      </c>
      <c r="Y21" s="176">
        <f>IF($O21='Harian-KORDES'!O$61,'Harian-KORDES'!O$62,0)</f>
        <v>0</v>
      </c>
      <c r="Z21" s="168">
        <f t="shared" si="3"/>
        <v>0</v>
      </c>
      <c r="AB21" s="164">
        <f t="shared" si="4"/>
        <v>43571</v>
      </c>
      <c r="AC21" s="176">
        <f>IF($AB21='Harian-KORDES'!F$103,'Harian-KORDES'!F$104,0)</f>
        <v>0</v>
      </c>
      <c r="AD21" s="176">
        <f>IF($AB21='Harian-KORDES'!G$103,'Harian-KORDES'!G$104,0)</f>
        <v>0</v>
      </c>
      <c r="AE21" s="176">
        <f>IF($AB21='Harian-KORDES'!H$103,'Harian-KORDES'!H$104,0)</f>
        <v>0</v>
      </c>
      <c r="AF21" s="176">
        <f>IF($AB21='Harian-KORDES'!I$103,'Harian-KORDES'!I$104,0)</f>
        <v>0</v>
      </c>
      <c r="AG21" s="176">
        <f>IF($AB21='Harian-KORDES'!J$103,'Harian-KORDES'!J$104,0)</f>
        <v>0</v>
      </c>
      <c r="AH21" s="176">
        <f>IF($AB21='Harian-KORDES'!K$103,'Harian-KORDES'!K$104,0)</f>
        <v>0</v>
      </c>
      <c r="AI21" s="176">
        <f>IF($AB21='Harian-KORDES'!L$103,'Harian-KORDES'!L$104,0)</f>
        <v>0</v>
      </c>
      <c r="AJ21" s="176">
        <f>IF($AB21='Harian-KORDES'!M$103,'Harian-KORDES'!M$104,0)</f>
        <v>0</v>
      </c>
      <c r="AK21" s="176">
        <f>IF($AB21='Harian-KORDES'!N$103,'Harian-KORDES'!N$104,0)</f>
        <v>0</v>
      </c>
      <c r="AL21" s="176">
        <f>IF($AB21='Harian-KORDES'!O$103,'Harian-KORDES'!O$104,0)</f>
        <v>0</v>
      </c>
      <c r="AM21" s="168">
        <f t="shared" si="5"/>
        <v>0</v>
      </c>
    </row>
    <row r="22" spans="2:39" x14ac:dyDescent="0.2">
      <c r="B22" s="164">
        <f t="shared" si="0"/>
        <v>43572</v>
      </c>
      <c r="C22" s="176">
        <f>IF($B22='Harian-KORDES'!F$19,'Harian-KORDES'!F$20,0)</f>
        <v>0</v>
      </c>
      <c r="D22" s="176">
        <f>IF($B22='Harian-KORDES'!G$19,'Harian-KORDES'!G$20,0)</f>
        <v>0</v>
      </c>
      <c r="E22" s="176">
        <f>IF($B22='Harian-KORDES'!H$19,'Harian-KORDES'!H$20,0)</f>
        <v>0</v>
      </c>
      <c r="F22" s="176">
        <f>IF($B22='Harian-KORDES'!I$19,'Harian-KORDES'!I$20,0)</f>
        <v>0</v>
      </c>
      <c r="G22" s="176">
        <f>IF($B22='Harian-KORDES'!J$19,'Harian-KORDES'!J$20,0)</f>
        <v>0</v>
      </c>
      <c r="H22" s="176">
        <f>IF($B22='Harian-KORDES'!K$19,'Harian-KORDES'!K$20,0)</f>
        <v>0</v>
      </c>
      <c r="I22" s="176">
        <f>IF($B22='Harian-KORDES'!L$19,'Harian-KORDES'!L$20,0)</f>
        <v>0</v>
      </c>
      <c r="J22" s="176">
        <f>IF($B22='Harian-KORDES'!M$19,'Harian-KORDES'!M$20,0)</f>
        <v>0</v>
      </c>
      <c r="K22" s="176">
        <f>IF($B22='Harian-KORDES'!N$19,'Harian-KORDES'!N$20,0)</f>
        <v>0</v>
      </c>
      <c r="L22" s="176">
        <f>IF($B22='Harian-KORDES'!O$19,'Harian-KORDES'!O$20,0)</f>
        <v>0</v>
      </c>
      <c r="M22" s="168">
        <f t="shared" si="1"/>
        <v>0</v>
      </c>
      <c r="O22" s="164">
        <f t="shared" si="2"/>
        <v>43572</v>
      </c>
      <c r="P22" s="176">
        <f>IF($O22='Harian-KORDES'!F$61,'Harian-KORDES'!F$62,0)</f>
        <v>0</v>
      </c>
      <c r="Q22" s="176">
        <f>IF($O22='Harian-KORDES'!G$61,'Harian-KORDES'!G$62,0)</f>
        <v>0</v>
      </c>
      <c r="R22" s="176">
        <f>IF($O22='Harian-KORDES'!H$61,'Harian-KORDES'!H$62,0)</f>
        <v>0</v>
      </c>
      <c r="S22" s="176">
        <f>IF($O22='Harian-KORDES'!I$61,'Harian-KORDES'!I$62,0)</f>
        <v>0</v>
      </c>
      <c r="T22" s="176">
        <f>IF($O22='Harian-KORDES'!J$61,'Harian-KORDES'!J$62,0)</f>
        <v>0</v>
      </c>
      <c r="U22" s="176">
        <f>IF($O22='Harian-KORDES'!K$61,'Harian-KORDES'!K$62,0)</f>
        <v>0</v>
      </c>
      <c r="V22" s="176">
        <f>IF($O22='Harian-KORDES'!L$61,'Harian-KORDES'!L$62,0)</f>
        <v>0</v>
      </c>
      <c r="W22" s="176">
        <f>IF($O22='Harian-KORDES'!M$61,'Harian-KORDES'!M$62,0)</f>
        <v>0</v>
      </c>
      <c r="X22" s="176">
        <f>IF($O22='Harian-KORDES'!N$61,'Harian-KORDES'!N$62,0)</f>
        <v>0</v>
      </c>
      <c r="Y22" s="176">
        <f>IF($O22='Harian-KORDES'!O$61,'Harian-KORDES'!O$62,0)</f>
        <v>0</v>
      </c>
      <c r="Z22" s="168">
        <f t="shared" si="3"/>
        <v>0</v>
      </c>
      <c r="AB22" s="164">
        <f t="shared" si="4"/>
        <v>43572</v>
      </c>
      <c r="AC22" s="176">
        <f>IF($AB22='Harian-KORDES'!F$103,'Harian-KORDES'!F$104,0)</f>
        <v>0</v>
      </c>
      <c r="AD22" s="176">
        <f>IF($AB22='Harian-KORDES'!G$103,'Harian-KORDES'!G$104,0)</f>
        <v>0</v>
      </c>
      <c r="AE22" s="176">
        <f>IF($AB22='Harian-KORDES'!H$103,'Harian-KORDES'!H$104,0)</f>
        <v>0</v>
      </c>
      <c r="AF22" s="176">
        <f>IF($AB22='Harian-KORDES'!I$103,'Harian-KORDES'!I$104,0)</f>
        <v>0</v>
      </c>
      <c r="AG22" s="176">
        <f>IF($AB22='Harian-KORDES'!J$103,'Harian-KORDES'!J$104,0)</f>
        <v>0</v>
      </c>
      <c r="AH22" s="176">
        <f>IF($AB22='Harian-KORDES'!K$103,'Harian-KORDES'!K$104,0)</f>
        <v>0</v>
      </c>
      <c r="AI22" s="176">
        <f>IF($AB22='Harian-KORDES'!L$103,'Harian-KORDES'!L$104,0)</f>
        <v>0</v>
      </c>
      <c r="AJ22" s="176">
        <f>IF($AB22='Harian-KORDES'!M$103,'Harian-KORDES'!M$104,0)</f>
        <v>0</v>
      </c>
      <c r="AK22" s="176">
        <f>IF($AB22='Harian-KORDES'!N$103,'Harian-KORDES'!N$104,0)</f>
        <v>0</v>
      </c>
      <c r="AL22" s="176">
        <f>IF($AB22='Harian-KORDES'!O$103,'Harian-KORDES'!O$104,0)</f>
        <v>0</v>
      </c>
      <c r="AM22" s="168">
        <f t="shared" si="5"/>
        <v>0</v>
      </c>
    </row>
    <row r="23" spans="2:39" x14ac:dyDescent="0.2">
      <c r="B23" s="164">
        <f t="shared" si="0"/>
        <v>43573</v>
      </c>
      <c r="C23" s="176">
        <f>IF($B23='Harian-KORDES'!F$19,'Harian-KORDES'!F$20,0)</f>
        <v>0</v>
      </c>
      <c r="D23" s="176">
        <f>IF($B23='Harian-KORDES'!G$19,'Harian-KORDES'!G$20,0)</f>
        <v>0</v>
      </c>
      <c r="E23" s="176">
        <f>IF($B23='Harian-KORDES'!H$19,'Harian-KORDES'!H$20,0)</f>
        <v>0</v>
      </c>
      <c r="F23" s="176">
        <f>IF($B23='Harian-KORDES'!I$19,'Harian-KORDES'!I$20,0)</f>
        <v>0</v>
      </c>
      <c r="G23" s="176">
        <f>IF($B23='Harian-KORDES'!J$19,'Harian-KORDES'!J$20,0)</f>
        <v>0</v>
      </c>
      <c r="H23" s="176">
        <f>IF($B23='Harian-KORDES'!K$19,'Harian-KORDES'!K$20,0)</f>
        <v>0</v>
      </c>
      <c r="I23" s="176">
        <f>IF($B23='Harian-KORDES'!L$19,'Harian-KORDES'!L$20,0)</f>
        <v>0</v>
      </c>
      <c r="J23" s="176">
        <f>IF($B23='Harian-KORDES'!M$19,'Harian-KORDES'!M$20,0)</f>
        <v>0</v>
      </c>
      <c r="K23" s="176">
        <f>IF($B23='Harian-KORDES'!N$19,'Harian-KORDES'!N$20,0)</f>
        <v>0</v>
      </c>
      <c r="L23" s="176">
        <f>IF($B23='Harian-KORDES'!O$19,'Harian-KORDES'!O$20,0)</f>
        <v>0</v>
      </c>
      <c r="M23" s="168">
        <f t="shared" si="1"/>
        <v>0</v>
      </c>
      <c r="O23" s="164">
        <f t="shared" si="2"/>
        <v>43573</v>
      </c>
      <c r="P23" s="176">
        <f>IF($O23='Harian-KORDES'!F$61,'Harian-KORDES'!F$62,0)</f>
        <v>0</v>
      </c>
      <c r="Q23" s="176">
        <f>IF($O23='Harian-KORDES'!G$61,'Harian-KORDES'!G$62,0)</f>
        <v>0</v>
      </c>
      <c r="R23" s="176">
        <f>IF($O23='Harian-KORDES'!H$61,'Harian-KORDES'!H$62,0)</f>
        <v>0</v>
      </c>
      <c r="S23" s="176">
        <f>IF($O23='Harian-KORDES'!I$61,'Harian-KORDES'!I$62,0)</f>
        <v>0</v>
      </c>
      <c r="T23" s="176">
        <f>IF($O23='Harian-KORDES'!J$61,'Harian-KORDES'!J$62,0)</f>
        <v>0</v>
      </c>
      <c r="U23" s="176">
        <f>IF($O23='Harian-KORDES'!K$61,'Harian-KORDES'!K$62,0)</f>
        <v>0</v>
      </c>
      <c r="V23" s="176">
        <f>IF($O23='Harian-KORDES'!L$61,'Harian-KORDES'!L$62,0)</f>
        <v>0</v>
      </c>
      <c r="W23" s="176">
        <f>IF($O23='Harian-KORDES'!M$61,'Harian-KORDES'!M$62,0)</f>
        <v>0</v>
      </c>
      <c r="X23" s="176">
        <f>IF($O23='Harian-KORDES'!N$61,'Harian-KORDES'!N$62,0)</f>
        <v>0</v>
      </c>
      <c r="Y23" s="176">
        <f>IF($O23='Harian-KORDES'!O$61,'Harian-KORDES'!O$62,0)</f>
        <v>0</v>
      </c>
      <c r="Z23" s="168">
        <f t="shared" si="3"/>
        <v>0</v>
      </c>
      <c r="AB23" s="164">
        <f t="shared" si="4"/>
        <v>43573</v>
      </c>
      <c r="AC23" s="176">
        <f>IF($AB23='Harian-KORDES'!F$103,'Harian-KORDES'!F$104,0)</f>
        <v>0</v>
      </c>
      <c r="AD23" s="176">
        <f>IF($AB23='Harian-KORDES'!G$103,'Harian-KORDES'!G$104,0)</f>
        <v>0</v>
      </c>
      <c r="AE23" s="176">
        <f>IF($AB23='Harian-KORDES'!H$103,'Harian-KORDES'!H$104,0)</f>
        <v>0</v>
      </c>
      <c r="AF23" s="176">
        <f>IF($AB23='Harian-KORDES'!I$103,'Harian-KORDES'!I$104,0)</f>
        <v>0</v>
      </c>
      <c r="AG23" s="176">
        <f>IF($AB23='Harian-KORDES'!J$103,'Harian-KORDES'!J$104,0)</f>
        <v>0</v>
      </c>
      <c r="AH23" s="176">
        <f>IF($AB23='Harian-KORDES'!K$103,'Harian-KORDES'!K$104,0)</f>
        <v>0</v>
      </c>
      <c r="AI23" s="176">
        <f>IF($AB23='Harian-KORDES'!L$103,'Harian-KORDES'!L$104,0)</f>
        <v>0</v>
      </c>
      <c r="AJ23" s="176">
        <f>IF($AB23='Harian-KORDES'!M$103,'Harian-KORDES'!M$104,0)</f>
        <v>0</v>
      </c>
      <c r="AK23" s="176">
        <f>IF($AB23='Harian-KORDES'!N$103,'Harian-KORDES'!N$104,0)</f>
        <v>0</v>
      </c>
      <c r="AL23" s="176">
        <f>IF($AB23='Harian-KORDES'!O$103,'Harian-KORDES'!O$104,0)</f>
        <v>0</v>
      </c>
      <c r="AM23" s="168">
        <f t="shared" si="5"/>
        <v>0</v>
      </c>
    </row>
    <row r="24" spans="2:39" x14ac:dyDescent="0.2">
      <c r="B24" s="164">
        <f t="shared" si="0"/>
        <v>43574</v>
      </c>
      <c r="C24" s="176">
        <f>IF($B24='Harian-KORDES'!F$19,'Harian-KORDES'!F$20,0)</f>
        <v>0</v>
      </c>
      <c r="D24" s="176">
        <f>IF($B24='Harian-KORDES'!G$19,'Harian-KORDES'!G$20,0)</f>
        <v>0</v>
      </c>
      <c r="E24" s="176">
        <f>IF($B24='Harian-KORDES'!H$19,'Harian-KORDES'!H$20,0)</f>
        <v>0</v>
      </c>
      <c r="F24" s="176">
        <f>IF($B24='Harian-KORDES'!I$19,'Harian-KORDES'!I$20,0)</f>
        <v>0</v>
      </c>
      <c r="G24" s="176">
        <f>IF($B24='Harian-KORDES'!J$19,'Harian-KORDES'!J$20,0)</f>
        <v>0</v>
      </c>
      <c r="H24" s="176">
        <f>IF($B24='Harian-KORDES'!K$19,'Harian-KORDES'!K$20,0)</f>
        <v>0</v>
      </c>
      <c r="I24" s="176">
        <f>IF($B24='Harian-KORDES'!L$19,'Harian-KORDES'!L$20,0)</f>
        <v>0</v>
      </c>
      <c r="J24" s="176">
        <f>IF($B24='Harian-KORDES'!M$19,'Harian-KORDES'!M$20,0)</f>
        <v>0</v>
      </c>
      <c r="K24" s="176">
        <f>IF($B24='Harian-KORDES'!N$19,'Harian-KORDES'!N$20,0)</f>
        <v>0</v>
      </c>
      <c r="L24" s="176">
        <f>IF($B24='Harian-KORDES'!O$19,'Harian-KORDES'!O$20,0)</f>
        <v>0</v>
      </c>
      <c r="M24" s="168">
        <f t="shared" si="1"/>
        <v>0</v>
      </c>
      <c r="O24" s="164">
        <f t="shared" si="2"/>
        <v>43574</v>
      </c>
      <c r="P24" s="176">
        <f>IF($O24='Harian-KORDES'!F$61,'Harian-KORDES'!F$62,0)</f>
        <v>0</v>
      </c>
      <c r="Q24" s="176">
        <f>IF($O24='Harian-KORDES'!G$61,'Harian-KORDES'!G$62,0)</f>
        <v>0</v>
      </c>
      <c r="R24" s="176">
        <f>IF($O24='Harian-KORDES'!H$61,'Harian-KORDES'!H$62,0)</f>
        <v>0</v>
      </c>
      <c r="S24" s="176">
        <f>IF($O24='Harian-KORDES'!I$61,'Harian-KORDES'!I$62,0)</f>
        <v>0</v>
      </c>
      <c r="T24" s="176">
        <f>IF($O24='Harian-KORDES'!J$61,'Harian-KORDES'!J$62,0)</f>
        <v>0</v>
      </c>
      <c r="U24" s="176">
        <f>IF($O24='Harian-KORDES'!K$61,'Harian-KORDES'!K$62,0)</f>
        <v>0</v>
      </c>
      <c r="V24" s="176">
        <f>IF($O24='Harian-KORDES'!L$61,'Harian-KORDES'!L$62,0)</f>
        <v>0</v>
      </c>
      <c r="W24" s="176">
        <f>IF($O24='Harian-KORDES'!M$61,'Harian-KORDES'!M$62,0)</f>
        <v>0</v>
      </c>
      <c r="X24" s="176">
        <f>IF($O24='Harian-KORDES'!N$61,'Harian-KORDES'!N$62,0)</f>
        <v>0</v>
      </c>
      <c r="Y24" s="176">
        <f>IF($O24='Harian-KORDES'!O$61,'Harian-KORDES'!O$62,0)</f>
        <v>0</v>
      </c>
      <c r="Z24" s="168">
        <f t="shared" si="3"/>
        <v>0</v>
      </c>
      <c r="AB24" s="164">
        <f t="shared" si="4"/>
        <v>43574</v>
      </c>
      <c r="AC24" s="176">
        <f>IF($AB24='Harian-KORDES'!F$103,'Harian-KORDES'!F$104,0)</f>
        <v>0</v>
      </c>
      <c r="AD24" s="176">
        <f>IF($AB24='Harian-KORDES'!G$103,'Harian-KORDES'!G$104,0)</f>
        <v>0</v>
      </c>
      <c r="AE24" s="176">
        <f>IF($AB24='Harian-KORDES'!H$103,'Harian-KORDES'!H$104,0)</f>
        <v>0</v>
      </c>
      <c r="AF24" s="176">
        <f>IF($AB24='Harian-KORDES'!I$103,'Harian-KORDES'!I$104,0)</f>
        <v>0</v>
      </c>
      <c r="AG24" s="176">
        <f>IF($AB24='Harian-KORDES'!J$103,'Harian-KORDES'!J$104,0)</f>
        <v>0</v>
      </c>
      <c r="AH24" s="176">
        <f>IF($AB24='Harian-KORDES'!K$103,'Harian-KORDES'!K$104,0)</f>
        <v>0</v>
      </c>
      <c r="AI24" s="176">
        <f>IF($AB24='Harian-KORDES'!L$103,'Harian-KORDES'!L$104,0)</f>
        <v>0</v>
      </c>
      <c r="AJ24" s="176">
        <f>IF($AB24='Harian-KORDES'!M$103,'Harian-KORDES'!M$104,0)</f>
        <v>0</v>
      </c>
      <c r="AK24" s="176">
        <f>IF($AB24='Harian-KORDES'!N$103,'Harian-KORDES'!N$104,0)</f>
        <v>0</v>
      </c>
      <c r="AL24" s="176">
        <f>IF($AB24='Harian-KORDES'!O$103,'Harian-KORDES'!O$104,0)</f>
        <v>0</v>
      </c>
      <c r="AM24" s="168">
        <f t="shared" si="5"/>
        <v>0</v>
      </c>
    </row>
    <row r="25" spans="2:39" x14ac:dyDescent="0.2">
      <c r="B25" s="164">
        <f t="shared" si="0"/>
        <v>43575</v>
      </c>
      <c r="C25" s="176">
        <f>IF($B25='Harian-KORDES'!F$19,'Harian-KORDES'!F$20,0)</f>
        <v>0</v>
      </c>
      <c r="D25" s="176">
        <f>IF($B25='Harian-KORDES'!G$19,'Harian-KORDES'!G$20,0)</f>
        <v>0</v>
      </c>
      <c r="E25" s="176">
        <f>IF($B25='Harian-KORDES'!H$19,'Harian-KORDES'!H$20,0)</f>
        <v>0</v>
      </c>
      <c r="F25" s="176">
        <f>IF($B25='Harian-KORDES'!I$19,'Harian-KORDES'!I$20,0)</f>
        <v>0</v>
      </c>
      <c r="G25" s="176">
        <f>IF($B25='Harian-KORDES'!J$19,'Harian-KORDES'!J$20,0)</f>
        <v>0</v>
      </c>
      <c r="H25" s="176">
        <f>IF($B25='Harian-KORDES'!K$19,'Harian-KORDES'!K$20,0)</f>
        <v>0</v>
      </c>
      <c r="I25" s="176">
        <f>IF($B25='Harian-KORDES'!L$19,'Harian-KORDES'!L$20,0)</f>
        <v>0</v>
      </c>
      <c r="J25" s="176">
        <f>IF($B25='Harian-KORDES'!M$19,'Harian-KORDES'!M$20,0)</f>
        <v>0</v>
      </c>
      <c r="K25" s="176">
        <f>IF($B25='Harian-KORDES'!N$19,'Harian-KORDES'!N$20,0)</f>
        <v>0</v>
      </c>
      <c r="L25" s="176">
        <f>IF($B25='Harian-KORDES'!O$19,'Harian-KORDES'!O$20,0)</f>
        <v>0</v>
      </c>
      <c r="M25" s="168">
        <f t="shared" si="1"/>
        <v>0</v>
      </c>
      <c r="O25" s="164">
        <f t="shared" si="2"/>
        <v>43575</v>
      </c>
      <c r="P25" s="176">
        <f>IF($O25='Harian-KORDES'!F$61,'Harian-KORDES'!F$62,0)</f>
        <v>0</v>
      </c>
      <c r="Q25" s="176">
        <f>IF($O25='Harian-KORDES'!G$61,'Harian-KORDES'!G$62,0)</f>
        <v>0</v>
      </c>
      <c r="R25" s="176">
        <f>IF($O25='Harian-KORDES'!H$61,'Harian-KORDES'!H$62,0)</f>
        <v>0</v>
      </c>
      <c r="S25" s="176">
        <f>IF($O25='Harian-KORDES'!I$61,'Harian-KORDES'!I$62,0)</f>
        <v>0</v>
      </c>
      <c r="T25" s="176">
        <f>IF($O25='Harian-KORDES'!J$61,'Harian-KORDES'!J$62,0)</f>
        <v>0</v>
      </c>
      <c r="U25" s="176">
        <f>IF($O25='Harian-KORDES'!K$61,'Harian-KORDES'!K$62,0)</f>
        <v>0</v>
      </c>
      <c r="V25" s="176">
        <f>IF($O25='Harian-KORDES'!L$61,'Harian-KORDES'!L$62,0)</f>
        <v>0</v>
      </c>
      <c r="W25" s="176">
        <f>IF($O25='Harian-KORDES'!M$61,'Harian-KORDES'!M$62,0)</f>
        <v>0</v>
      </c>
      <c r="X25" s="176">
        <f>IF($O25='Harian-KORDES'!N$61,'Harian-KORDES'!N$62,0)</f>
        <v>0</v>
      </c>
      <c r="Y25" s="176">
        <f>IF($O25='Harian-KORDES'!O$61,'Harian-KORDES'!O$62,0)</f>
        <v>0</v>
      </c>
      <c r="Z25" s="168">
        <f t="shared" si="3"/>
        <v>0</v>
      </c>
      <c r="AB25" s="164">
        <f t="shared" si="4"/>
        <v>43575</v>
      </c>
      <c r="AC25" s="176">
        <f>IF($AB25='Harian-KORDES'!F$103,'Harian-KORDES'!F$104,0)</f>
        <v>350</v>
      </c>
      <c r="AD25" s="176">
        <f>IF($AB25='Harian-KORDES'!G$103,'Harian-KORDES'!G$104,0)</f>
        <v>0</v>
      </c>
      <c r="AE25" s="176">
        <f>IF($AB25='Harian-KORDES'!H$103,'Harian-KORDES'!H$104,0)</f>
        <v>0</v>
      </c>
      <c r="AF25" s="176">
        <f>IF($AB25='Harian-KORDES'!I$103,'Harian-KORDES'!I$104,0)</f>
        <v>0</v>
      </c>
      <c r="AG25" s="176">
        <f>IF($AB25='Harian-KORDES'!J$103,'Harian-KORDES'!J$104,0)</f>
        <v>0</v>
      </c>
      <c r="AH25" s="176">
        <f>IF($AB25='Harian-KORDES'!K$103,'Harian-KORDES'!K$104,0)</f>
        <v>0</v>
      </c>
      <c r="AI25" s="176">
        <f>IF($AB25='Harian-KORDES'!L$103,'Harian-KORDES'!L$104,0)</f>
        <v>0</v>
      </c>
      <c r="AJ25" s="176">
        <f>IF($AB25='Harian-KORDES'!M$103,'Harian-KORDES'!M$104,0)</f>
        <v>0</v>
      </c>
      <c r="AK25" s="176">
        <f>IF($AB25='Harian-KORDES'!N$103,'Harian-KORDES'!N$104,0)</f>
        <v>0</v>
      </c>
      <c r="AL25" s="176">
        <f>IF($AB25='Harian-KORDES'!O$103,'Harian-KORDES'!O$104,0)</f>
        <v>0</v>
      </c>
      <c r="AM25" s="168">
        <f t="shared" si="5"/>
        <v>350</v>
      </c>
    </row>
    <row r="26" spans="2:39" x14ac:dyDescent="0.2">
      <c r="B26" s="164">
        <f t="shared" si="0"/>
        <v>43576</v>
      </c>
      <c r="C26" s="176">
        <f>IF($B26='Harian-KORDES'!F$19,'Harian-KORDES'!F$20,0)</f>
        <v>0</v>
      </c>
      <c r="D26" s="176">
        <f>IF($B26='Harian-KORDES'!G$19,'Harian-KORDES'!G$20,0)</f>
        <v>0</v>
      </c>
      <c r="E26" s="176">
        <f>IF($B26='Harian-KORDES'!H$19,'Harian-KORDES'!H$20,0)</f>
        <v>0</v>
      </c>
      <c r="F26" s="176">
        <f>IF($B26='Harian-KORDES'!I$19,'Harian-KORDES'!I$20,0)</f>
        <v>0</v>
      </c>
      <c r="G26" s="176">
        <f>IF($B26='Harian-KORDES'!J$19,'Harian-KORDES'!J$20,0)</f>
        <v>0</v>
      </c>
      <c r="H26" s="176">
        <f>IF($B26='Harian-KORDES'!K$19,'Harian-KORDES'!K$20,0)</f>
        <v>0</v>
      </c>
      <c r="I26" s="176">
        <f>IF($B26='Harian-KORDES'!L$19,'Harian-KORDES'!L$20,0)</f>
        <v>0</v>
      </c>
      <c r="J26" s="176">
        <f>IF($B26='Harian-KORDES'!M$19,'Harian-KORDES'!M$20,0)</f>
        <v>0</v>
      </c>
      <c r="K26" s="176">
        <f>IF($B26='Harian-KORDES'!N$19,'Harian-KORDES'!N$20,0)</f>
        <v>0</v>
      </c>
      <c r="L26" s="176">
        <f>IF($B26='Harian-KORDES'!O$19,'Harian-KORDES'!O$20,0)</f>
        <v>0</v>
      </c>
      <c r="M26" s="168">
        <f t="shared" si="1"/>
        <v>0</v>
      </c>
      <c r="O26" s="164">
        <f t="shared" si="2"/>
        <v>43576</v>
      </c>
      <c r="P26" s="176">
        <f>IF($O26='Harian-KORDES'!F$61,'Harian-KORDES'!F$62,0)</f>
        <v>0</v>
      </c>
      <c r="Q26" s="176">
        <f>IF($O26='Harian-KORDES'!G$61,'Harian-KORDES'!G$62,0)</f>
        <v>0</v>
      </c>
      <c r="R26" s="176">
        <f>IF($O26='Harian-KORDES'!H$61,'Harian-KORDES'!H$62,0)</f>
        <v>0</v>
      </c>
      <c r="S26" s="176">
        <f>IF($O26='Harian-KORDES'!I$61,'Harian-KORDES'!I$62,0)</f>
        <v>0</v>
      </c>
      <c r="T26" s="176">
        <f>IF($O26='Harian-KORDES'!J$61,'Harian-KORDES'!J$62,0)</f>
        <v>0</v>
      </c>
      <c r="U26" s="176">
        <f>IF($O26='Harian-KORDES'!K$61,'Harian-KORDES'!K$62,0)</f>
        <v>0</v>
      </c>
      <c r="V26" s="176">
        <f>IF($O26='Harian-KORDES'!L$61,'Harian-KORDES'!L$62,0)</f>
        <v>0</v>
      </c>
      <c r="W26" s="176">
        <f>IF($O26='Harian-KORDES'!M$61,'Harian-KORDES'!M$62,0)</f>
        <v>0</v>
      </c>
      <c r="X26" s="176">
        <f>IF($O26='Harian-KORDES'!N$61,'Harian-KORDES'!N$62,0)</f>
        <v>0</v>
      </c>
      <c r="Y26" s="176">
        <f>IF($O26='Harian-KORDES'!O$61,'Harian-KORDES'!O$62,0)</f>
        <v>0</v>
      </c>
      <c r="Z26" s="168">
        <f t="shared" si="3"/>
        <v>0</v>
      </c>
      <c r="AB26" s="164">
        <f t="shared" si="4"/>
        <v>43576</v>
      </c>
      <c r="AC26" s="176">
        <f>IF($AB26='Harian-KORDES'!F$103,'Harian-KORDES'!F$104,0)</f>
        <v>0</v>
      </c>
      <c r="AD26" s="176">
        <f>IF($AB26='Harian-KORDES'!G$103,'Harian-KORDES'!G$104,0)</f>
        <v>0</v>
      </c>
      <c r="AE26" s="176">
        <f>IF($AB26='Harian-KORDES'!H$103,'Harian-KORDES'!H$104,0)</f>
        <v>0</v>
      </c>
      <c r="AF26" s="176">
        <f>IF($AB26='Harian-KORDES'!I$103,'Harian-KORDES'!I$104,0)</f>
        <v>0</v>
      </c>
      <c r="AG26" s="176">
        <f>IF($AB26='Harian-KORDES'!J$103,'Harian-KORDES'!J$104,0)</f>
        <v>0</v>
      </c>
      <c r="AH26" s="176">
        <f>IF($AB26='Harian-KORDES'!K$103,'Harian-KORDES'!K$104,0)</f>
        <v>0</v>
      </c>
      <c r="AI26" s="176">
        <f>IF($AB26='Harian-KORDES'!L$103,'Harian-KORDES'!L$104,0)</f>
        <v>0</v>
      </c>
      <c r="AJ26" s="176">
        <f>IF($AB26='Harian-KORDES'!M$103,'Harian-KORDES'!M$104,0)</f>
        <v>0</v>
      </c>
      <c r="AK26" s="176">
        <f>IF($AB26='Harian-KORDES'!N$103,'Harian-KORDES'!N$104,0)</f>
        <v>0</v>
      </c>
      <c r="AL26" s="176">
        <f>IF($AB26='Harian-KORDES'!O$103,'Harian-KORDES'!O$104,0)</f>
        <v>0</v>
      </c>
      <c r="AM26" s="168">
        <f t="shared" si="5"/>
        <v>0</v>
      </c>
    </row>
    <row r="27" spans="2:39" x14ac:dyDescent="0.2">
      <c r="B27" s="164">
        <f t="shared" si="0"/>
        <v>43577</v>
      </c>
      <c r="C27" s="176">
        <f>IF($B27='Harian-KORDES'!F$19,'Harian-KORDES'!F$20,0)</f>
        <v>0</v>
      </c>
      <c r="D27" s="176">
        <f>IF($B27='Harian-KORDES'!G$19,'Harian-KORDES'!G$20,0)</f>
        <v>0</v>
      </c>
      <c r="E27" s="176">
        <f>IF($B27='Harian-KORDES'!H$19,'Harian-KORDES'!H$20,0)</f>
        <v>0</v>
      </c>
      <c r="F27" s="176">
        <f>IF($B27='Harian-KORDES'!I$19,'Harian-KORDES'!I$20,0)</f>
        <v>0</v>
      </c>
      <c r="G27" s="176">
        <f>IF($B27='Harian-KORDES'!J$19,'Harian-KORDES'!J$20,0)</f>
        <v>0</v>
      </c>
      <c r="H27" s="176">
        <f>IF($B27='Harian-KORDES'!K$19,'Harian-KORDES'!K$20,0)</f>
        <v>0</v>
      </c>
      <c r="I27" s="176">
        <f>IF($B27='Harian-KORDES'!L$19,'Harian-KORDES'!L$20,0)</f>
        <v>0</v>
      </c>
      <c r="J27" s="176">
        <f>IF($B27='Harian-KORDES'!M$19,'Harian-KORDES'!M$20,0)</f>
        <v>0</v>
      </c>
      <c r="K27" s="176">
        <f>IF($B27='Harian-KORDES'!N$19,'Harian-KORDES'!N$20,0)</f>
        <v>0</v>
      </c>
      <c r="L27" s="176">
        <f>IF($B27='Harian-KORDES'!O$19,'Harian-KORDES'!O$20,0)</f>
        <v>0</v>
      </c>
      <c r="M27" s="168">
        <f t="shared" si="1"/>
        <v>0</v>
      </c>
      <c r="O27" s="164">
        <f t="shared" si="2"/>
        <v>43577</v>
      </c>
      <c r="P27" s="176">
        <f>IF($O27='Harian-KORDES'!F$61,'Harian-KORDES'!F$62,0)</f>
        <v>0</v>
      </c>
      <c r="Q27" s="176">
        <f>IF($O27='Harian-KORDES'!G$61,'Harian-KORDES'!G$62,0)</f>
        <v>0</v>
      </c>
      <c r="R27" s="176">
        <f>IF($O27='Harian-KORDES'!H$61,'Harian-KORDES'!H$62,0)</f>
        <v>0</v>
      </c>
      <c r="S27" s="176">
        <f>IF($O27='Harian-KORDES'!I$61,'Harian-KORDES'!I$62,0)</f>
        <v>0</v>
      </c>
      <c r="T27" s="176">
        <f>IF($O27='Harian-KORDES'!J$61,'Harian-KORDES'!J$62,0)</f>
        <v>0</v>
      </c>
      <c r="U27" s="176">
        <f>IF($O27='Harian-KORDES'!K$61,'Harian-KORDES'!K$62,0)</f>
        <v>0</v>
      </c>
      <c r="V27" s="176">
        <f>IF($O27='Harian-KORDES'!L$61,'Harian-KORDES'!L$62,0)</f>
        <v>0</v>
      </c>
      <c r="W27" s="176">
        <f>IF($O27='Harian-KORDES'!M$61,'Harian-KORDES'!M$62,0)</f>
        <v>0</v>
      </c>
      <c r="X27" s="176">
        <f>IF($O27='Harian-KORDES'!N$61,'Harian-KORDES'!N$62,0)</f>
        <v>0</v>
      </c>
      <c r="Y27" s="176">
        <f>IF($O27='Harian-KORDES'!O$61,'Harian-KORDES'!O$62,0)</f>
        <v>0</v>
      </c>
      <c r="Z27" s="168">
        <f t="shared" si="3"/>
        <v>0</v>
      </c>
      <c r="AB27" s="164">
        <f t="shared" si="4"/>
        <v>43577</v>
      </c>
      <c r="AC27" s="176">
        <f>IF($AB27='Harian-KORDES'!F$103,'Harian-KORDES'!F$104,0)</f>
        <v>0</v>
      </c>
      <c r="AD27" s="176">
        <f>IF($AB27='Harian-KORDES'!G$103,'Harian-KORDES'!G$104,0)</f>
        <v>0</v>
      </c>
      <c r="AE27" s="176">
        <f>IF($AB27='Harian-KORDES'!H$103,'Harian-KORDES'!H$104,0)</f>
        <v>0</v>
      </c>
      <c r="AF27" s="176">
        <f>IF($AB27='Harian-KORDES'!I$103,'Harian-KORDES'!I$104,0)</f>
        <v>0</v>
      </c>
      <c r="AG27" s="176">
        <f>IF($AB27='Harian-KORDES'!J$103,'Harian-KORDES'!J$104,0)</f>
        <v>0</v>
      </c>
      <c r="AH27" s="176">
        <f>IF($AB27='Harian-KORDES'!K$103,'Harian-KORDES'!K$104,0)</f>
        <v>0</v>
      </c>
      <c r="AI27" s="176">
        <f>IF($AB27='Harian-KORDES'!L$103,'Harian-KORDES'!L$104,0)</f>
        <v>0</v>
      </c>
      <c r="AJ27" s="176">
        <f>IF($AB27='Harian-KORDES'!M$103,'Harian-KORDES'!M$104,0)</f>
        <v>0</v>
      </c>
      <c r="AK27" s="176">
        <f>IF($AB27='Harian-KORDES'!N$103,'Harian-KORDES'!N$104,0)</f>
        <v>0</v>
      </c>
      <c r="AL27" s="176">
        <f>IF($AB27='Harian-KORDES'!O$103,'Harian-KORDES'!O$104,0)</f>
        <v>0</v>
      </c>
      <c r="AM27" s="168">
        <f t="shared" si="5"/>
        <v>0</v>
      </c>
    </row>
    <row r="28" spans="2:39" x14ac:dyDescent="0.2">
      <c r="B28" s="164">
        <f t="shared" si="0"/>
        <v>43578</v>
      </c>
      <c r="C28" s="176">
        <f>IF($B28='Harian-KORDES'!F$19,'Harian-KORDES'!F$20,0)</f>
        <v>0</v>
      </c>
      <c r="D28" s="176">
        <f>IF($B28='Harian-KORDES'!G$19,'Harian-KORDES'!G$20,0)</f>
        <v>0</v>
      </c>
      <c r="E28" s="176">
        <f>IF($B28='Harian-KORDES'!H$19,'Harian-KORDES'!H$20,0)</f>
        <v>0</v>
      </c>
      <c r="F28" s="176">
        <f>IF($B28='Harian-KORDES'!I$19,'Harian-KORDES'!I$20,0)</f>
        <v>0</v>
      </c>
      <c r="G28" s="176">
        <f>IF($B28='Harian-KORDES'!J$19,'Harian-KORDES'!J$20,0)</f>
        <v>0</v>
      </c>
      <c r="H28" s="176">
        <f>IF($B28='Harian-KORDES'!K$19,'Harian-KORDES'!K$20,0)</f>
        <v>0</v>
      </c>
      <c r="I28" s="176">
        <f>IF($B28='Harian-KORDES'!L$19,'Harian-KORDES'!L$20,0)</f>
        <v>0</v>
      </c>
      <c r="J28" s="176">
        <f>IF($B28='Harian-KORDES'!M$19,'Harian-KORDES'!M$20,0)</f>
        <v>0</v>
      </c>
      <c r="K28" s="176">
        <f>IF($B28='Harian-KORDES'!N$19,'Harian-KORDES'!N$20,0)</f>
        <v>0</v>
      </c>
      <c r="L28" s="176">
        <f>IF($B28='Harian-KORDES'!O$19,'Harian-KORDES'!O$20,0)</f>
        <v>0</v>
      </c>
      <c r="M28" s="168">
        <f t="shared" si="1"/>
        <v>0</v>
      </c>
      <c r="O28" s="164">
        <f t="shared" si="2"/>
        <v>43578</v>
      </c>
      <c r="P28" s="176">
        <f>IF($O28='Harian-KORDES'!F$61,'Harian-KORDES'!F$62,0)</f>
        <v>0</v>
      </c>
      <c r="Q28" s="176">
        <f>IF($O28='Harian-KORDES'!G$61,'Harian-KORDES'!G$62,0)</f>
        <v>0</v>
      </c>
      <c r="R28" s="176">
        <f>IF($O28='Harian-KORDES'!H$61,'Harian-KORDES'!H$62,0)</f>
        <v>0</v>
      </c>
      <c r="S28" s="176">
        <f>IF($O28='Harian-KORDES'!I$61,'Harian-KORDES'!I$62,0)</f>
        <v>0</v>
      </c>
      <c r="T28" s="176">
        <f>IF($O28='Harian-KORDES'!J$61,'Harian-KORDES'!J$62,0)</f>
        <v>0</v>
      </c>
      <c r="U28" s="176">
        <f>IF($O28='Harian-KORDES'!K$61,'Harian-KORDES'!K$62,0)</f>
        <v>0</v>
      </c>
      <c r="V28" s="176">
        <f>IF($O28='Harian-KORDES'!L$61,'Harian-KORDES'!L$62,0)</f>
        <v>0</v>
      </c>
      <c r="W28" s="176">
        <f>IF($O28='Harian-KORDES'!M$61,'Harian-KORDES'!M$62,0)</f>
        <v>0</v>
      </c>
      <c r="X28" s="176">
        <f>IF($O28='Harian-KORDES'!N$61,'Harian-KORDES'!N$62,0)</f>
        <v>0</v>
      </c>
      <c r="Y28" s="176">
        <f>IF($O28='Harian-KORDES'!O$61,'Harian-KORDES'!O$62,0)</f>
        <v>0</v>
      </c>
      <c r="Z28" s="168">
        <f t="shared" si="3"/>
        <v>0</v>
      </c>
      <c r="AB28" s="164">
        <f t="shared" si="4"/>
        <v>43578</v>
      </c>
      <c r="AC28" s="176">
        <f>IF($AB28='Harian-KORDES'!F$103,'Harian-KORDES'!F$104,0)</f>
        <v>0</v>
      </c>
      <c r="AD28" s="176">
        <f>IF($AB28='Harian-KORDES'!G$103,'Harian-KORDES'!G$104,0)</f>
        <v>0</v>
      </c>
      <c r="AE28" s="176">
        <f>IF($AB28='Harian-KORDES'!H$103,'Harian-KORDES'!H$104,0)</f>
        <v>0</v>
      </c>
      <c r="AF28" s="176">
        <f>IF($AB28='Harian-KORDES'!I$103,'Harian-KORDES'!I$104,0)</f>
        <v>0</v>
      </c>
      <c r="AG28" s="176">
        <f>IF($AB28='Harian-KORDES'!J$103,'Harian-KORDES'!J$104,0)</f>
        <v>0</v>
      </c>
      <c r="AH28" s="176">
        <f>IF($AB28='Harian-KORDES'!K$103,'Harian-KORDES'!K$104,0)</f>
        <v>0</v>
      </c>
      <c r="AI28" s="176">
        <f>IF($AB28='Harian-KORDES'!L$103,'Harian-KORDES'!L$104,0)</f>
        <v>0</v>
      </c>
      <c r="AJ28" s="176">
        <f>IF($AB28='Harian-KORDES'!M$103,'Harian-KORDES'!M$104,0)</f>
        <v>0</v>
      </c>
      <c r="AK28" s="176">
        <f>IF($AB28='Harian-KORDES'!N$103,'Harian-KORDES'!N$104,0)</f>
        <v>0</v>
      </c>
      <c r="AL28" s="176">
        <f>IF($AB28='Harian-KORDES'!O$103,'Harian-KORDES'!O$104,0)</f>
        <v>0</v>
      </c>
      <c r="AM28" s="168">
        <f t="shared" si="5"/>
        <v>0</v>
      </c>
    </row>
    <row r="29" spans="2:39" x14ac:dyDescent="0.2">
      <c r="B29" s="164">
        <f t="shared" si="0"/>
        <v>43579</v>
      </c>
      <c r="C29" s="176">
        <f>IF($B29='Harian-KORDES'!F$19,'Harian-KORDES'!F$20,0)</f>
        <v>0</v>
      </c>
      <c r="D29" s="176">
        <f>IF($B29='Harian-KORDES'!G$19,'Harian-KORDES'!G$20,0)</f>
        <v>0</v>
      </c>
      <c r="E29" s="176">
        <f>IF($B29='Harian-KORDES'!H$19,'Harian-KORDES'!H$20,0)</f>
        <v>0</v>
      </c>
      <c r="F29" s="176">
        <f>IF($B29='Harian-KORDES'!I$19,'Harian-KORDES'!I$20,0)</f>
        <v>0</v>
      </c>
      <c r="G29" s="176">
        <f>IF($B29='Harian-KORDES'!J$19,'Harian-KORDES'!J$20,0)</f>
        <v>0</v>
      </c>
      <c r="H29" s="176">
        <f>IF($B29='Harian-KORDES'!K$19,'Harian-KORDES'!K$20,0)</f>
        <v>0</v>
      </c>
      <c r="I29" s="176">
        <f>IF($B29='Harian-KORDES'!L$19,'Harian-KORDES'!L$20,0)</f>
        <v>0</v>
      </c>
      <c r="J29" s="176">
        <f>IF($B29='Harian-KORDES'!M$19,'Harian-KORDES'!M$20,0)</f>
        <v>0</v>
      </c>
      <c r="K29" s="176">
        <f>IF($B29='Harian-KORDES'!N$19,'Harian-KORDES'!N$20,0)</f>
        <v>0</v>
      </c>
      <c r="L29" s="176">
        <f>IF($B29='Harian-KORDES'!O$19,'Harian-KORDES'!O$20,0)</f>
        <v>0</v>
      </c>
      <c r="M29" s="168">
        <f t="shared" si="1"/>
        <v>0</v>
      </c>
      <c r="O29" s="164">
        <f t="shared" si="2"/>
        <v>43579</v>
      </c>
      <c r="P29" s="176">
        <f>IF($O29='Harian-KORDES'!F$61,'Harian-KORDES'!F$62,0)</f>
        <v>0</v>
      </c>
      <c r="Q29" s="176">
        <f>IF($O29='Harian-KORDES'!G$61,'Harian-KORDES'!G$62,0)</f>
        <v>0</v>
      </c>
      <c r="R29" s="176">
        <f>IF($O29='Harian-KORDES'!H$61,'Harian-KORDES'!H$62,0)</f>
        <v>0</v>
      </c>
      <c r="S29" s="176">
        <f>IF($O29='Harian-KORDES'!I$61,'Harian-KORDES'!I$62,0)</f>
        <v>0</v>
      </c>
      <c r="T29" s="176">
        <f>IF($O29='Harian-KORDES'!J$61,'Harian-KORDES'!J$62,0)</f>
        <v>0</v>
      </c>
      <c r="U29" s="176">
        <f>IF($O29='Harian-KORDES'!K$61,'Harian-KORDES'!K$62,0)</f>
        <v>0</v>
      </c>
      <c r="V29" s="176">
        <f>IF($O29='Harian-KORDES'!L$61,'Harian-KORDES'!L$62,0)</f>
        <v>0</v>
      </c>
      <c r="W29" s="176">
        <f>IF($O29='Harian-KORDES'!M$61,'Harian-KORDES'!M$62,0)</f>
        <v>0</v>
      </c>
      <c r="X29" s="176">
        <f>IF($O29='Harian-KORDES'!N$61,'Harian-KORDES'!N$62,0)</f>
        <v>0</v>
      </c>
      <c r="Y29" s="176">
        <f>IF($O29='Harian-KORDES'!O$61,'Harian-KORDES'!O$62,0)</f>
        <v>0</v>
      </c>
      <c r="Z29" s="168">
        <f t="shared" si="3"/>
        <v>0</v>
      </c>
      <c r="AB29" s="164">
        <f t="shared" si="4"/>
        <v>43579</v>
      </c>
      <c r="AC29" s="176">
        <f>IF($AB29='Harian-KORDES'!F$103,'Harian-KORDES'!F$104,0)</f>
        <v>0</v>
      </c>
      <c r="AD29" s="176">
        <f>IF($AB29='Harian-KORDES'!G$103,'Harian-KORDES'!G$104,0)</f>
        <v>0</v>
      </c>
      <c r="AE29" s="176">
        <f>IF($AB29='Harian-KORDES'!H$103,'Harian-KORDES'!H$104,0)</f>
        <v>0</v>
      </c>
      <c r="AF29" s="176">
        <f>IF($AB29='Harian-KORDES'!I$103,'Harian-KORDES'!I$104,0)</f>
        <v>0</v>
      </c>
      <c r="AG29" s="176">
        <f>IF($AB29='Harian-KORDES'!J$103,'Harian-KORDES'!J$104,0)</f>
        <v>0</v>
      </c>
      <c r="AH29" s="176">
        <f>IF($AB29='Harian-KORDES'!K$103,'Harian-KORDES'!K$104,0)</f>
        <v>0</v>
      </c>
      <c r="AI29" s="176">
        <f>IF($AB29='Harian-KORDES'!L$103,'Harian-KORDES'!L$104,0)</f>
        <v>0</v>
      </c>
      <c r="AJ29" s="176">
        <f>IF($AB29='Harian-KORDES'!M$103,'Harian-KORDES'!M$104,0)</f>
        <v>0</v>
      </c>
      <c r="AK29" s="176">
        <f>IF($AB29='Harian-KORDES'!N$103,'Harian-KORDES'!N$104,0)</f>
        <v>0</v>
      </c>
      <c r="AL29" s="176">
        <f>IF($AB29='Harian-KORDES'!O$103,'Harian-KORDES'!O$104,0)</f>
        <v>0</v>
      </c>
      <c r="AM29" s="168">
        <f t="shared" si="5"/>
        <v>0</v>
      </c>
    </row>
    <row r="30" spans="2:39" x14ac:dyDescent="0.2">
      <c r="B30" s="164">
        <f t="shared" si="0"/>
        <v>43580</v>
      </c>
      <c r="C30" s="176">
        <f>IF($B30='Harian-KORDES'!F$19,'Harian-KORDES'!F$20,0)</f>
        <v>0</v>
      </c>
      <c r="D30" s="176">
        <f>IF($B30='Harian-KORDES'!G$19,'Harian-KORDES'!G$20,0)</f>
        <v>0</v>
      </c>
      <c r="E30" s="176">
        <f>IF($B30='Harian-KORDES'!H$19,'Harian-KORDES'!H$20,0)</f>
        <v>0</v>
      </c>
      <c r="F30" s="176">
        <f>IF($B30='Harian-KORDES'!I$19,'Harian-KORDES'!I$20,0)</f>
        <v>0</v>
      </c>
      <c r="G30" s="176">
        <f>IF($B30='Harian-KORDES'!J$19,'Harian-KORDES'!J$20,0)</f>
        <v>0</v>
      </c>
      <c r="H30" s="176">
        <f>IF($B30='Harian-KORDES'!K$19,'Harian-KORDES'!K$20,0)</f>
        <v>0</v>
      </c>
      <c r="I30" s="176">
        <f>IF($B30='Harian-KORDES'!L$19,'Harian-KORDES'!L$20,0)</f>
        <v>0</v>
      </c>
      <c r="J30" s="176">
        <f>IF($B30='Harian-KORDES'!M$19,'Harian-KORDES'!M$20,0)</f>
        <v>0</v>
      </c>
      <c r="K30" s="176">
        <f>IF($B30='Harian-KORDES'!N$19,'Harian-KORDES'!N$20,0)</f>
        <v>0</v>
      </c>
      <c r="L30" s="176">
        <f>IF($B30='Harian-KORDES'!O$19,'Harian-KORDES'!O$20,0)</f>
        <v>0</v>
      </c>
      <c r="M30" s="168">
        <f t="shared" si="1"/>
        <v>0</v>
      </c>
      <c r="O30" s="164">
        <f t="shared" si="2"/>
        <v>43580</v>
      </c>
      <c r="P30" s="176">
        <f>IF($O30='Harian-KORDES'!F$61,'Harian-KORDES'!F$62,0)</f>
        <v>0</v>
      </c>
      <c r="Q30" s="176">
        <f>IF($O30='Harian-KORDES'!G$61,'Harian-KORDES'!G$62,0)</f>
        <v>0</v>
      </c>
      <c r="R30" s="176">
        <f>IF($O30='Harian-KORDES'!H$61,'Harian-KORDES'!H$62,0)</f>
        <v>0</v>
      </c>
      <c r="S30" s="176">
        <f>IF($O30='Harian-KORDES'!I$61,'Harian-KORDES'!I$62,0)</f>
        <v>0</v>
      </c>
      <c r="T30" s="176">
        <f>IF($O30='Harian-KORDES'!J$61,'Harian-KORDES'!J$62,0)</f>
        <v>0</v>
      </c>
      <c r="U30" s="176">
        <f>IF($O30='Harian-KORDES'!K$61,'Harian-KORDES'!K$62,0)</f>
        <v>0</v>
      </c>
      <c r="V30" s="176">
        <f>IF($O30='Harian-KORDES'!L$61,'Harian-KORDES'!L$62,0)</f>
        <v>0</v>
      </c>
      <c r="W30" s="176">
        <f>IF($O30='Harian-KORDES'!M$61,'Harian-KORDES'!M$62,0)</f>
        <v>0</v>
      </c>
      <c r="X30" s="176">
        <f>IF($O30='Harian-KORDES'!N$61,'Harian-KORDES'!N$62,0)</f>
        <v>0</v>
      </c>
      <c r="Y30" s="176">
        <f>IF($O30='Harian-KORDES'!O$61,'Harian-KORDES'!O$62,0)</f>
        <v>0</v>
      </c>
      <c r="Z30" s="168">
        <f t="shared" si="3"/>
        <v>0</v>
      </c>
      <c r="AB30" s="164">
        <f t="shared" si="4"/>
        <v>43580</v>
      </c>
      <c r="AC30" s="176">
        <f>IF($AB30='Harian-KORDES'!F$103,'Harian-KORDES'!F$104,0)</f>
        <v>0</v>
      </c>
      <c r="AD30" s="176">
        <f>IF($AB30='Harian-KORDES'!G$103,'Harian-KORDES'!G$104,0)</f>
        <v>0</v>
      </c>
      <c r="AE30" s="176">
        <f>IF($AB30='Harian-KORDES'!H$103,'Harian-KORDES'!H$104,0)</f>
        <v>0</v>
      </c>
      <c r="AF30" s="176">
        <f>IF($AB30='Harian-KORDES'!I$103,'Harian-KORDES'!I$104,0)</f>
        <v>0</v>
      </c>
      <c r="AG30" s="176">
        <f>IF($AB30='Harian-KORDES'!J$103,'Harian-KORDES'!J$104,0)</f>
        <v>0</v>
      </c>
      <c r="AH30" s="176">
        <f>IF($AB30='Harian-KORDES'!K$103,'Harian-KORDES'!K$104,0)</f>
        <v>0</v>
      </c>
      <c r="AI30" s="176">
        <f>IF($AB30='Harian-KORDES'!L$103,'Harian-KORDES'!L$104,0)</f>
        <v>0</v>
      </c>
      <c r="AJ30" s="176">
        <f>IF($AB30='Harian-KORDES'!M$103,'Harian-KORDES'!M$104,0)</f>
        <v>0</v>
      </c>
      <c r="AK30" s="176">
        <f>IF($AB30='Harian-KORDES'!N$103,'Harian-KORDES'!N$104,0)</f>
        <v>0</v>
      </c>
      <c r="AL30" s="176">
        <f>IF($AB30='Harian-KORDES'!O$103,'Harian-KORDES'!O$104,0)</f>
        <v>0</v>
      </c>
      <c r="AM30" s="168">
        <f t="shared" si="5"/>
        <v>0</v>
      </c>
    </row>
    <row r="31" spans="2:39" x14ac:dyDescent="0.2">
      <c r="B31" s="164">
        <f t="shared" si="0"/>
        <v>43581</v>
      </c>
      <c r="C31" s="176">
        <f>IF($B31='Harian-KORDES'!F$19,'Harian-KORDES'!F$20,0)</f>
        <v>0</v>
      </c>
      <c r="D31" s="176">
        <f>IF($B31='Harian-KORDES'!G$19,'Harian-KORDES'!G$20,0)</f>
        <v>0</v>
      </c>
      <c r="E31" s="176">
        <f>IF($B31='Harian-KORDES'!H$19,'Harian-KORDES'!H$20,0)</f>
        <v>0</v>
      </c>
      <c r="F31" s="176">
        <f>IF($B31='Harian-KORDES'!I$19,'Harian-KORDES'!I$20,0)</f>
        <v>0</v>
      </c>
      <c r="G31" s="176">
        <f>IF($B31='Harian-KORDES'!J$19,'Harian-KORDES'!J$20,0)</f>
        <v>0</v>
      </c>
      <c r="H31" s="176">
        <f>IF($B31='Harian-KORDES'!K$19,'Harian-KORDES'!K$20,0)</f>
        <v>0</v>
      </c>
      <c r="I31" s="176">
        <f>IF($B31='Harian-KORDES'!L$19,'Harian-KORDES'!L$20,0)</f>
        <v>0</v>
      </c>
      <c r="J31" s="176">
        <f>IF($B31='Harian-KORDES'!M$19,'Harian-KORDES'!M$20,0)</f>
        <v>0</v>
      </c>
      <c r="K31" s="176">
        <f>IF($B31='Harian-KORDES'!N$19,'Harian-KORDES'!N$20,0)</f>
        <v>0</v>
      </c>
      <c r="L31" s="176">
        <f>IF($B31='Harian-KORDES'!O$19,'Harian-KORDES'!O$20,0)</f>
        <v>0</v>
      </c>
      <c r="M31" s="168">
        <f t="shared" si="1"/>
        <v>0</v>
      </c>
      <c r="O31" s="164">
        <f t="shared" si="2"/>
        <v>43581</v>
      </c>
      <c r="P31" s="176">
        <f>IF($O31='Harian-KORDES'!F$61,'Harian-KORDES'!F$62,0)</f>
        <v>0</v>
      </c>
      <c r="Q31" s="176">
        <f>IF($O31='Harian-KORDES'!G$61,'Harian-KORDES'!G$62,0)</f>
        <v>0</v>
      </c>
      <c r="R31" s="176">
        <f>IF($O31='Harian-KORDES'!H$61,'Harian-KORDES'!H$62,0)</f>
        <v>0</v>
      </c>
      <c r="S31" s="176">
        <f>IF($O31='Harian-KORDES'!I$61,'Harian-KORDES'!I$62,0)</f>
        <v>0</v>
      </c>
      <c r="T31" s="176">
        <f>IF($O31='Harian-KORDES'!J$61,'Harian-KORDES'!J$62,0)</f>
        <v>0</v>
      </c>
      <c r="U31" s="176">
        <f>IF($O31='Harian-KORDES'!K$61,'Harian-KORDES'!K$62,0)</f>
        <v>0</v>
      </c>
      <c r="V31" s="176">
        <f>IF($O31='Harian-KORDES'!L$61,'Harian-KORDES'!L$62,0)</f>
        <v>0</v>
      </c>
      <c r="W31" s="176">
        <f>IF($O31='Harian-KORDES'!M$61,'Harian-KORDES'!M$62,0)</f>
        <v>0</v>
      </c>
      <c r="X31" s="176">
        <f>IF($O31='Harian-KORDES'!N$61,'Harian-KORDES'!N$62,0)</f>
        <v>0</v>
      </c>
      <c r="Y31" s="176">
        <f>IF($O31='Harian-KORDES'!O$61,'Harian-KORDES'!O$62,0)</f>
        <v>0</v>
      </c>
      <c r="Z31" s="168">
        <f t="shared" si="3"/>
        <v>0</v>
      </c>
      <c r="AB31" s="164">
        <f t="shared" si="4"/>
        <v>43581</v>
      </c>
      <c r="AC31" s="176">
        <f>IF($AB31='Harian-KORDES'!F$103,'Harian-KORDES'!F$104,0)</f>
        <v>0</v>
      </c>
      <c r="AD31" s="176">
        <f>IF($AB31='Harian-KORDES'!G$103,'Harian-KORDES'!G$104,0)</f>
        <v>0</v>
      </c>
      <c r="AE31" s="176">
        <f>IF($AB31='Harian-KORDES'!H$103,'Harian-KORDES'!H$104,0)</f>
        <v>0</v>
      </c>
      <c r="AF31" s="176">
        <f>IF($AB31='Harian-KORDES'!I$103,'Harian-KORDES'!I$104,0)</f>
        <v>0</v>
      </c>
      <c r="AG31" s="176">
        <f>IF($AB31='Harian-KORDES'!J$103,'Harian-KORDES'!J$104,0)</f>
        <v>0</v>
      </c>
      <c r="AH31" s="176">
        <f>IF($AB31='Harian-KORDES'!K$103,'Harian-KORDES'!K$104,0)</f>
        <v>0</v>
      </c>
      <c r="AI31" s="176">
        <f>IF($AB31='Harian-KORDES'!L$103,'Harian-KORDES'!L$104,0)</f>
        <v>0</v>
      </c>
      <c r="AJ31" s="176">
        <f>IF($AB31='Harian-KORDES'!M$103,'Harian-KORDES'!M$104,0)</f>
        <v>0</v>
      </c>
      <c r="AK31" s="176">
        <f>IF($AB31='Harian-KORDES'!N$103,'Harian-KORDES'!N$104,0)</f>
        <v>0</v>
      </c>
      <c r="AL31" s="176">
        <f>IF($AB31='Harian-KORDES'!O$103,'Harian-KORDES'!O$104,0)</f>
        <v>0</v>
      </c>
      <c r="AM31" s="168">
        <f t="shared" si="5"/>
        <v>0</v>
      </c>
    </row>
    <row r="32" spans="2:39" x14ac:dyDescent="0.2">
      <c r="B32" s="164">
        <f t="shared" si="0"/>
        <v>43582</v>
      </c>
      <c r="C32" s="176">
        <f>IF($B32='Harian-KORDES'!F$19,'Harian-KORDES'!F$20,0)</f>
        <v>0</v>
      </c>
      <c r="D32" s="176">
        <f>IF($B32='Harian-KORDES'!G$19,'Harian-KORDES'!G$20,0)</f>
        <v>0</v>
      </c>
      <c r="E32" s="176">
        <f>IF($B32='Harian-KORDES'!H$19,'Harian-KORDES'!H$20,0)</f>
        <v>0</v>
      </c>
      <c r="F32" s="176">
        <f>IF($B32='Harian-KORDES'!I$19,'Harian-KORDES'!I$20,0)</f>
        <v>0</v>
      </c>
      <c r="G32" s="176">
        <f>IF($B32='Harian-KORDES'!J$19,'Harian-KORDES'!J$20,0)</f>
        <v>0</v>
      </c>
      <c r="H32" s="176">
        <f>IF($B32='Harian-KORDES'!K$19,'Harian-KORDES'!K$20,0)</f>
        <v>0</v>
      </c>
      <c r="I32" s="176">
        <f>IF($B32='Harian-KORDES'!L$19,'Harian-KORDES'!L$20,0)</f>
        <v>0</v>
      </c>
      <c r="J32" s="176">
        <f>IF($B32='Harian-KORDES'!M$19,'Harian-KORDES'!M$20,0)</f>
        <v>0</v>
      </c>
      <c r="K32" s="176">
        <f>IF($B32='Harian-KORDES'!N$19,'Harian-KORDES'!N$20,0)</f>
        <v>0</v>
      </c>
      <c r="L32" s="176">
        <f>IF($B32='Harian-KORDES'!O$19,'Harian-KORDES'!O$20,0)</f>
        <v>0</v>
      </c>
      <c r="M32" s="168">
        <f t="shared" si="1"/>
        <v>0</v>
      </c>
      <c r="O32" s="164">
        <f t="shared" si="2"/>
        <v>43582</v>
      </c>
      <c r="P32" s="176">
        <f>IF($O32='Harian-KORDES'!F$61,'Harian-KORDES'!F$62,0)</f>
        <v>0</v>
      </c>
      <c r="Q32" s="176">
        <f>IF($O32='Harian-KORDES'!G$61,'Harian-KORDES'!G$62,0)</f>
        <v>0</v>
      </c>
      <c r="R32" s="176">
        <f>IF($O32='Harian-KORDES'!H$61,'Harian-KORDES'!H$62,0)</f>
        <v>0</v>
      </c>
      <c r="S32" s="176">
        <f>IF($O32='Harian-KORDES'!I$61,'Harian-KORDES'!I$62,0)</f>
        <v>0</v>
      </c>
      <c r="T32" s="176">
        <f>IF($O32='Harian-KORDES'!J$61,'Harian-KORDES'!J$62,0)</f>
        <v>0</v>
      </c>
      <c r="U32" s="176">
        <f>IF($O32='Harian-KORDES'!K$61,'Harian-KORDES'!K$62,0)</f>
        <v>0</v>
      </c>
      <c r="V32" s="176">
        <f>IF($O32='Harian-KORDES'!L$61,'Harian-KORDES'!L$62,0)</f>
        <v>0</v>
      </c>
      <c r="W32" s="176">
        <f>IF($O32='Harian-KORDES'!M$61,'Harian-KORDES'!M$62,0)</f>
        <v>0</v>
      </c>
      <c r="X32" s="176">
        <f>IF($O32='Harian-KORDES'!N$61,'Harian-KORDES'!N$62,0)</f>
        <v>0</v>
      </c>
      <c r="Y32" s="176">
        <f>IF($O32='Harian-KORDES'!O$61,'Harian-KORDES'!O$62,0)</f>
        <v>0</v>
      </c>
      <c r="Z32" s="168">
        <f t="shared" si="3"/>
        <v>0</v>
      </c>
      <c r="AB32" s="164">
        <f t="shared" si="4"/>
        <v>43582</v>
      </c>
      <c r="AC32" s="176">
        <f>IF($AB32='Harian-KORDES'!F$103,'Harian-KORDES'!F$104,0)</f>
        <v>0</v>
      </c>
      <c r="AD32" s="176">
        <f>IF($AB32='Harian-KORDES'!G$103,'Harian-KORDES'!G$104,0)</f>
        <v>0</v>
      </c>
      <c r="AE32" s="176">
        <f>IF($AB32='Harian-KORDES'!H$103,'Harian-KORDES'!H$104,0)</f>
        <v>0</v>
      </c>
      <c r="AF32" s="176">
        <f>IF($AB32='Harian-KORDES'!I$103,'Harian-KORDES'!I$104,0)</f>
        <v>0</v>
      </c>
      <c r="AG32" s="176">
        <f>IF($AB32='Harian-KORDES'!J$103,'Harian-KORDES'!J$104,0)</f>
        <v>0</v>
      </c>
      <c r="AH32" s="176">
        <f>IF($AB32='Harian-KORDES'!K$103,'Harian-KORDES'!K$104,0)</f>
        <v>0</v>
      </c>
      <c r="AI32" s="176">
        <f>IF($AB32='Harian-KORDES'!L$103,'Harian-KORDES'!L$104,0)</f>
        <v>0</v>
      </c>
      <c r="AJ32" s="176">
        <f>IF($AB32='Harian-KORDES'!M$103,'Harian-KORDES'!M$104,0)</f>
        <v>0</v>
      </c>
      <c r="AK32" s="176">
        <f>IF($AB32='Harian-KORDES'!N$103,'Harian-KORDES'!N$104,0)</f>
        <v>0</v>
      </c>
      <c r="AL32" s="176">
        <f>IF($AB32='Harian-KORDES'!O$103,'Harian-KORDES'!O$104,0)</f>
        <v>0</v>
      </c>
      <c r="AM32" s="168">
        <f t="shared" si="5"/>
        <v>0</v>
      </c>
    </row>
    <row r="33" spans="2:39" x14ac:dyDescent="0.2">
      <c r="B33" s="164">
        <f t="shared" si="0"/>
        <v>43583</v>
      </c>
      <c r="C33" s="176">
        <f>IF($B33='Harian-KORDES'!F$19,'Harian-KORDES'!F$20,0)</f>
        <v>0</v>
      </c>
      <c r="D33" s="176">
        <f>IF($B33='Harian-KORDES'!G$19,'Harian-KORDES'!G$20,0)</f>
        <v>10</v>
      </c>
      <c r="E33" s="176">
        <f>IF($B33='Harian-KORDES'!H$19,'Harian-KORDES'!H$20,0)</f>
        <v>0</v>
      </c>
      <c r="F33" s="176">
        <f>IF($B33='Harian-KORDES'!I$19,'Harian-KORDES'!I$20,0)</f>
        <v>0</v>
      </c>
      <c r="G33" s="176">
        <f>IF($B33='Harian-KORDES'!J$19,'Harian-KORDES'!J$20,0)</f>
        <v>0</v>
      </c>
      <c r="H33" s="176">
        <f>IF($B33='Harian-KORDES'!K$19,'Harian-KORDES'!K$20,0)</f>
        <v>0</v>
      </c>
      <c r="I33" s="176">
        <f>IF($B33='Harian-KORDES'!L$19,'Harian-KORDES'!L$20,0)</f>
        <v>0</v>
      </c>
      <c r="J33" s="176">
        <f>IF($B33='Harian-KORDES'!M$19,'Harian-KORDES'!M$20,0)</f>
        <v>0</v>
      </c>
      <c r="K33" s="176">
        <f>IF($B33='Harian-KORDES'!N$19,'Harian-KORDES'!N$20,0)</f>
        <v>0</v>
      </c>
      <c r="L33" s="176">
        <f>IF($B33='Harian-KORDES'!O$19,'Harian-KORDES'!O$20,0)</f>
        <v>0</v>
      </c>
      <c r="M33" s="168">
        <f t="shared" si="1"/>
        <v>10</v>
      </c>
      <c r="O33" s="164">
        <f t="shared" si="2"/>
        <v>43583</v>
      </c>
      <c r="P33" s="176">
        <f>IF($O33='Harian-KORDES'!F$61,'Harian-KORDES'!F$62,0)</f>
        <v>0</v>
      </c>
      <c r="Q33" s="176">
        <f>IF($O33='Harian-KORDES'!G$61,'Harian-KORDES'!G$62,0)</f>
        <v>0</v>
      </c>
      <c r="R33" s="176">
        <f>IF($O33='Harian-KORDES'!H$61,'Harian-KORDES'!H$62,0)</f>
        <v>0</v>
      </c>
      <c r="S33" s="176">
        <f>IF($O33='Harian-KORDES'!I$61,'Harian-KORDES'!I$62,0)</f>
        <v>0</v>
      </c>
      <c r="T33" s="176">
        <f>IF($O33='Harian-KORDES'!J$61,'Harian-KORDES'!J$62,0)</f>
        <v>0</v>
      </c>
      <c r="U33" s="176">
        <f>IF($O33='Harian-KORDES'!K$61,'Harian-KORDES'!K$62,0)</f>
        <v>0</v>
      </c>
      <c r="V33" s="176">
        <f>IF($O33='Harian-KORDES'!L$61,'Harian-KORDES'!L$62,0)</f>
        <v>0</v>
      </c>
      <c r="W33" s="176">
        <f>IF($O33='Harian-KORDES'!M$61,'Harian-KORDES'!M$62,0)</f>
        <v>0</v>
      </c>
      <c r="X33" s="176">
        <f>IF($O33='Harian-KORDES'!N$61,'Harian-KORDES'!N$62,0)</f>
        <v>0</v>
      </c>
      <c r="Y33" s="176">
        <f>IF($O33='Harian-KORDES'!O$61,'Harian-KORDES'!O$62,0)</f>
        <v>0</v>
      </c>
      <c r="Z33" s="168">
        <f t="shared" si="3"/>
        <v>0</v>
      </c>
      <c r="AB33" s="164">
        <f t="shared" si="4"/>
        <v>43583</v>
      </c>
      <c r="AC33" s="176">
        <f>IF($AB33='Harian-KORDES'!F$103,'Harian-KORDES'!F$104,0)</f>
        <v>0</v>
      </c>
      <c r="AD33" s="176">
        <f>IF($AB33='Harian-KORDES'!G$103,'Harian-KORDES'!G$104,0)</f>
        <v>0</v>
      </c>
      <c r="AE33" s="176">
        <f>IF($AB33='Harian-KORDES'!H$103,'Harian-KORDES'!H$104,0)</f>
        <v>0</v>
      </c>
      <c r="AF33" s="176">
        <f>IF($AB33='Harian-KORDES'!I$103,'Harian-KORDES'!I$104,0)</f>
        <v>0</v>
      </c>
      <c r="AG33" s="176">
        <f>IF($AB33='Harian-KORDES'!J$103,'Harian-KORDES'!J$104,0)</f>
        <v>0</v>
      </c>
      <c r="AH33" s="176">
        <f>IF($AB33='Harian-KORDES'!K$103,'Harian-KORDES'!K$104,0)</f>
        <v>0</v>
      </c>
      <c r="AI33" s="176">
        <f>IF($AB33='Harian-KORDES'!L$103,'Harian-KORDES'!L$104,0)</f>
        <v>0</v>
      </c>
      <c r="AJ33" s="176">
        <f>IF($AB33='Harian-KORDES'!M$103,'Harian-KORDES'!M$104,0)</f>
        <v>0</v>
      </c>
      <c r="AK33" s="176">
        <f>IF($AB33='Harian-KORDES'!N$103,'Harian-KORDES'!N$104,0)</f>
        <v>0</v>
      </c>
      <c r="AL33" s="176">
        <f>IF($AB33='Harian-KORDES'!O$103,'Harian-KORDES'!O$104,0)</f>
        <v>0</v>
      </c>
      <c r="AM33" s="168">
        <f t="shared" si="5"/>
        <v>0</v>
      </c>
    </row>
    <row r="34" spans="2:39" x14ac:dyDescent="0.2">
      <c r="B34" s="164">
        <f t="shared" si="0"/>
        <v>43584</v>
      </c>
      <c r="C34" s="176">
        <f>IF($B34='Harian-KORDES'!F$19,'Harian-KORDES'!F$20,0)</f>
        <v>0</v>
      </c>
      <c r="D34" s="176">
        <f>IF($B34='Harian-KORDES'!G$19,'Harian-KORDES'!G$20,0)</f>
        <v>0</v>
      </c>
      <c r="E34" s="176">
        <f>IF($B34='Harian-KORDES'!H$19,'Harian-KORDES'!H$20,0)</f>
        <v>0</v>
      </c>
      <c r="F34" s="176">
        <f>IF($B34='Harian-KORDES'!I$19,'Harian-KORDES'!I$20,0)</f>
        <v>0</v>
      </c>
      <c r="G34" s="176">
        <f>IF($B34='Harian-KORDES'!J$19,'Harian-KORDES'!J$20,0)</f>
        <v>0</v>
      </c>
      <c r="H34" s="176">
        <f>IF($B34='Harian-KORDES'!K$19,'Harian-KORDES'!K$20,0)</f>
        <v>0</v>
      </c>
      <c r="I34" s="176">
        <f>IF($B34='Harian-KORDES'!L$19,'Harian-KORDES'!L$20,0)</f>
        <v>0</v>
      </c>
      <c r="J34" s="176">
        <f>IF($B34='Harian-KORDES'!M$19,'Harian-KORDES'!M$20,0)</f>
        <v>0</v>
      </c>
      <c r="K34" s="176">
        <f>IF($B34='Harian-KORDES'!N$19,'Harian-KORDES'!N$20,0)</f>
        <v>0</v>
      </c>
      <c r="L34" s="176">
        <f>IF($B34='Harian-KORDES'!O$19,'Harian-KORDES'!O$20,0)</f>
        <v>0</v>
      </c>
      <c r="M34" s="168">
        <f t="shared" si="1"/>
        <v>0</v>
      </c>
      <c r="O34" s="164">
        <f t="shared" si="2"/>
        <v>43584</v>
      </c>
      <c r="P34" s="176">
        <f>IF($O34='Harian-KORDES'!F$61,'Harian-KORDES'!F$62,0)</f>
        <v>0</v>
      </c>
      <c r="Q34" s="176">
        <f>IF($O34='Harian-KORDES'!G$61,'Harian-KORDES'!G$62,0)</f>
        <v>0</v>
      </c>
      <c r="R34" s="176">
        <f>IF($O34='Harian-KORDES'!H$61,'Harian-KORDES'!H$62,0)</f>
        <v>0</v>
      </c>
      <c r="S34" s="176">
        <f>IF($O34='Harian-KORDES'!I$61,'Harian-KORDES'!I$62,0)</f>
        <v>0</v>
      </c>
      <c r="T34" s="176">
        <f>IF($O34='Harian-KORDES'!J$61,'Harian-KORDES'!J$62,0)</f>
        <v>0</v>
      </c>
      <c r="U34" s="176">
        <f>IF($O34='Harian-KORDES'!K$61,'Harian-KORDES'!K$62,0)</f>
        <v>0</v>
      </c>
      <c r="V34" s="176">
        <f>IF($O34='Harian-KORDES'!L$61,'Harian-KORDES'!L$62,0)</f>
        <v>0</v>
      </c>
      <c r="W34" s="176">
        <f>IF($O34='Harian-KORDES'!M$61,'Harian-KORDES'!M$62,0)</f>
        <v>0</v>
      </c>
      <c r="X34" s="176">
        <f>IF($O34='Harian-KORDES'!N$61,'Harian-KORDES'!N$62,0)</f>
        <v>0</v>
      </c>
      <c r="Y34" s="176">
        <f>IF($O34='Harian-KORDES'!O$61,'Harian-KORDES'!O$62,0)</f>
        <v>0</v>
      </c>
      <c r="Z34" s="168">
        <f t="shared" si="3"/>
        <v>0</v>
      </c>
      <c r="AB34" s="164">
        <f t="shared" si="4"/>
        <v>43584</v>
      </c>
      <c r="AC34" s="176">
        <f>IF($AB34='Harian-KORDES'!F$103,'Harian-KORDES'!F$104,0)</f>
        <v>0</v>
      </c>
      <c r="AD34" s="176">
        <f>IF($AB34='Harian-KORDES'!G$103,'Harian-KORDES'!G$104,0)</f>
        <v>0</v>
      </c>
      <c r="AE34" s="176">
        <f>IF($AB34='Harian-KORDES'!H$103,'Harian-KORDES'!H$104,0)</f>
        <v>0</v>
      </c>
      <c r="AF34" s="176">
        <f>IF($AB34='Harian-KORDES'!I$103,'Harian-KORDES'!I$104,0)</f>
        <v>0</v>
      </c>
      <c r="AG34" s="176">
        <f>IF($AB34='Harian-KORDES'!J$103,'Harian-KORDES'!J$104,0)</f>
        <v>0</v>
      </c>
      <c r="AH34" s="176">
        <f>IF($AB34='Harian-KORDES'!K$103,'Harian-KORDES'!K$104,0)</f>
        <v>0</v>
      </c>
      <c r="AI34" s="176">
        <f>IF($AB34='Harian-KORDES'!L$103,'Harian-KORDES'!L$104,0)</f>
        <v>0</v>
      </c>
      <c r="AJ34" s="176">
        <f>IF($AB34='Harian-KORDES'!M$103,'Harian-KORDES'!M$104,0)</f>
        <v>0</v>
      </c>
      <c r="AK34" s="176">
        <f>IF($AB34='Harian-KORDES'!N$103,'Harian-KORDES'!N$104,0)</f>
        <v>0</v>
      </c>
      <c r="AL34" s="176">
        <f>IF($AB34='Harian-KORDES'!O$103,'Harian-KORDES'!O$104,0)</f>
        <v>0</v>
      </c>
      <c r="AM34" s="168">
        <f t="shared" si="5"/>
        <v>0</v>
      </c>
    </row>
    <row r="35" spans="2:39" x14ac:dyDescent="0.2">
      <c r="B35" s="164">
        <f t="shared" si="0"/>
        <v>43585</v>
      </c>
      <c r="C35" s="176">
        <f>IF($B35='Harian-KORDES'!F$19,'Harian-KORDES'!F$20,0)</f>
        <v>0</v>
      </c>
      <c r="D35" s="176">
        <f>IF($B35='Harian-KORDES'!G$19,'Harian-KORDES'!G$20,0)</f>
        <v>0</v>
      </c>
      <c r="E35" s="176">
        <f>IF($B35='Harian-KORDES'!H$19,'Harian-KORDES'!H$20,0)</f>
        <v>0</v>
      </c>
      <c r="F35" s="176">
        <f>IF($B35='Harian-KORDES'!I$19,'Harian-KORDES'!I$20,0)</f>
        <v>0</v>
      </c>
      <c r="G35" s="176">
        <f>IF($B35='Harian-KORDES'!J$19,'Harian-KORDES'!J$20,0)</f>
        <v>0</v>
      </c>
      <c r="H35" s="176">
        <f>IF($B35='Harian-KORDES'!K$19,'Harian-KORDES'!K$20,0)</f>
        <v>0</v>
      </c>
      <c r="I35" s="176">
        <f>IF($B35='Harian-KORDES'!L$19,'Harian-KORDES'!L$20,0)</f>
        <v>0</v>
      </c>
      <c r="J35" s="176">
        <f>IF($B35='Harian-KORDES'!M$19,'Harian-KORDES'!M$20,0)</f>
        <v>0</v>
      </c>
      <c r="K35" s="176">
        <f>IF($B35='Harian-KORDES'!N$19,'Harian-KORDES'!N$20,0)</f>
        <v>0</v>
      </c>
      <c r="L35" s="176">
        <f>IF($B35='Harian-KORDES'!O$19,'Harian-KORDES'!O$20,0)</f>
        <v>0</v>
      </c>
      <c r="M35" s="168">
        <f t="shared" si="1"/>
        <v>0</v>
      </c>
      <c r="O35" s="164">
        <f t="shared" si="2"/>
        <v>43585</v>
      </c>
      <c r="P35" s="176">
        <f>IF($O35='Harian-KORDES'!F$61,'Harian-KORDES'!F$62,0)</f>
        <v>0</v>
      </c>
      <c r="Q35" s="176">
        <f>IF($O35='Harian-KORDES'!G$61,'Harian-KORDES'!G$62,0)</f>
        <v>0</v>
      </c>
      <c r="R35" s="176">
        <f>IF($O35='Harian-KORDES'!H$61,'Harian-KORDES'!H$62,0)</f>
        <v>0</v>
      </c>
      <c r="S35" s="176">
        <f>IF($O35='Harian-KORDES'!I$61,'Harian-KORDES'!I$62,0)</f>
        <v>0</v>
      </c>
      <c r="T35" s="176">
        <f>IF($O35='Harian-KORDES'!J$61,'Harian-KORDES'!J$62,0)</f>
        <v>0</v>
      </c>
      <c r="U35" s="176">
        <f>IF($O35='Harian-KORDES'!K$61,'Harian-KORDES'!K$62,0)</f>
        <v>0</v>
      </c>
      <c r="V35" s="176">
        <f>IF($O35='Harian-KORDES'!L$61,'Harian-KORDES'!L$62,0)</f>
        <v>0</v>
      </c>
      <c r="W35" s="176">
        <f>IF($O35='Harian-KORDES'!M$61,'Harian-KORDES'!M$62,0)</f>
        <v>0</v>
      </c>
      <c r="X35" s="176">
        <f>IF($O35='Harian-KORDES'!N$61,'Harian-KORDES'!N$62,0)</f>
        <v>0</v>
      </c>
      <c r="Y35" s="176">
        <f>IF($O35='Harian-KORDES'!O$61,'Harian-KORDES'!O$62,0)</f>
        <v>0</v>
      </c>
      <c r="Z35" s="168">
        <f t="shared" si="3"/>
        <v>0</v>
      </c>
      <c r="AB35" s="164">
        <f t="shared" si="4"/>
        <v>43585</v>
      </c>
      <c r="AC35" s="176">
        <f>IF($AB35='Harian-KORDES'!F$103,'Harian-KORDES'!F$104,0)</f>
        <v>0</v>
      </c>
      <c r="AD35" s="176">
        <f>IF($AB35='Harian-KORDES'!G$103,'Harian-KORDES'!G$104,0)</f>
        <v>0</v>
      </c>
      <c r="AE35" s="176">
        <f>IF($AB35='Harian-KORDES'!H$103,'Harian-KORDES'!H$104,0)</f>
        <v>0</v>
      </c>
      <c r="AF35" s="176">
        <f>IF($AB35='Harian-KORDES'!I$103,'Harian-KORDES'!I$104,0)</f>
        <v>0</v>
      </c>
      <c r="AG35" s="176">
        <f>IF($AB35='Harian-KORDES'!J$103,'Harian-KORDES'!J$104,0)</f>
        <v>0</v>
      </c>
      <c r="AH35" s="176">
        <f>IF($AB35='Harian-KORDES'!K$103,'Harian-KORDES'!K$104,0)</f>
        <v>0</v>
      </c>
      <c r="AI35" s="176">
        <f>IF($AB35='Harian-KORDES'!L$103,'Harian-KORDES'!L$104,0)</f>
        <v>0</v>
      </c>
      <c r="AJ35" s="176">
        <f>IF($AB35='Harian-KORDES'!M$103,'Harian-KORDES'!M$104,0)</f>
        <v>0</v>
      </c>
      <c r="AK35" s="176">
        <f>IF($AB35='Harian-KORDES'!N$103,'Harian-KORDES'!N$104,0)</f>
        <v>0</v>
      </c>
      <c r="AL35" s="176">
        <f>IF($AB35='Harian-KORDES'!O$103,'Harian-KORDES'!O$104,0)</f>
        <v>0</v>
      </c>
      <c r="AM35" s="168">
        <f t="shared" si="5"/>
        <v>0</v>
      </c>
    </row>
    <row r="36" spans="2:39" x14ac:dyDescent="0.2">
      <c r="B36" s="164">
        <f t="shared" si="0"/>
        <v>43586</v>
      </c>
      <c r="C36" s="176">
        <f>IF($B36='Harian-KORDES'!F$19,'Harian-KORDES'!F$20,0)</f>
        <v>0</v>
      </c>
      <c r="D36" s="176">
        <f>IF($B36='Harian-KORDES'!G$19,'Harian-KORDES'!G$20,0)</f>
        <v>0</v>
      </c>
      <c r="E36" s="176">
        <f>IF($B36='Harian-KORDES'!H$19,'Harian-KORDES'!H$20,0)</f>
        <v>0</v>
      </c>
      <c r="F36" s="176">
        <f>IF($B36='Harian-KORDES'!I$19,'Harian-KORDES'!I$20,0)</f>
        <v>0</v>
      </c>
      <c r="G36" s="176">
        <f>IF($B36='Harian-KORDES'!J$19,'Harian-KORDES'!J$20,0)</f>
        <v>0</v>
      </c>
      <c r="H36" s="176">
        <f>IF($B36='Harian-KORDES'!K$19,'Harian-KORDES'!K$20,0)</f>
        <v>0</v>
      </c>
      <c r="I36" s="176">
        <f>IF($B36='Harian-KORDES'!L$19,'Harian-KORDES'!L$20,0)</f>
        <v>0</v>
      </c>
      <c r="J36" s="176">
        <f>IF($B36='Harian-KORDES'!M$19,'Harian-KORDES'!M$20,0)</f>
        <v>0</v>
      </c>
      <c r="K36" s="176">
        <f>IF($B36='Harian-KORDES'!N$19,'Harian-KORDES'!N$20,0)</f>
        <v>0</v>
      </c>
      <c r="L36" s="176">
        <f>IF($B36='Harian-KORDES'!O$19,'Harian-KORDES'!O$20,0)</f>
        <v>0</v>
      </c>
      <c r="M36" s="168">
        <f t="shared" si="1"/>
        <v>0</v>
      </c>
      <c r="O36" s="164">
        <f t="shared" si="2"/>
        <v>43586</v>
      </c>
      <c r="P36" s="176">
        <f>IF($O36='Harian-KORDES'!F$61,'Harian-KORDES'!F$62,0)</f>
        <v>0</v>
      </c>
      <c r="Q36" s="176">
        <f>IF($O36='Harian-KORDES'!G$61,'Harian-KORDES'!G$62,0)</f>
        <v>0</v>
      </c>
      <c r="R36" s="176">
        <f>IF($O36='Harian-KORDES'!H$61,'Harian-KORDES'!H$62,0)</f>
        <v>0</v>
      </c>
      <c r="S36" s="176">
        <f>IF($O36='Harian-KORDES'!I$61,'Harian-KORDES'!I$62,0)</f>
        <v>0</v>
      </c>
      <c r="T36" s="176">
        <f>IF($O36='Harian-KORDES'!J$61,'Harian-KORDES'!J$62,0)</f>
        <v>0</v>
      </c>
      <c r="U36" s="176">
        <f>IF($O36='Harian-KORDES'!K$61,'Harian-KORDES'!K$62,0)</f>
        <v>0</v>
      </c>
      <c r="V36" s="176">
        <f>IF($O36='Harian-KORDES'!L$61,'Harian-KORDES'!L$62,0)</f>
        <v>0</v>
      </c>
      <c r="W36" s="176">
        <f>IF($O36='Harian-KORDES'!M$61,'Harian-KORDES'!M$62,0)</f>
        <v>0</v>
      </c>
      <c r="X36" s="176">
        <f>IF($O36='Harian-KORDES'!N$61,'Harian-KORDES'!N$62,0)</f>
        <v>0</v>
      </c>
      <c r="Y36" s="176">
        <f>IF($O36='Harian-KORDES'!O$61,'Harian-KORDES'!O$62,0)</f>
        <v>0</v>
      </c>
      <c r="Z36" s="168">
        <f t="shared" si="3"/>
        <v>0</v>
      </c>
      <c r="AB36" s="164">
        <f t="shared" si="4"/>
        <v>43586</v>
      </c>
      <c r="AC36" s="176">
        <f>IF($AB36='Harian-KORDES'!F$103,'Harian-KORDES'!F$104,0)</f>
        <v>0</v>
      </c>
      <c r="AD36" s="176">
        <f>IF($AB36='Harian-KORDES'!G$103,'Harian-KORDES'!G$104,0)</f>
        <v>0</v>
      </c>
      <c r="AE36" s="176">
        <f>IF($AB36='Harian-KORDES'!H$103,'Harian-KORDES'!H$104,0)</f>
        <v>450</v>
      </c>
      <c r="AF36" s="176">
        <f>IF($AB36='Harian-KORDES'!I$103,'Harian-KORDES'!I$104,0)</f>
        <v>0</v>
      </c>
      <c r="AG36" s="176">
        <f>IF($AB36='Harian-KORDES'!J$103,'Harian-KORDES'!J$104,0)</f>
        <v>0</v>
      </c>
      <c r="AH36" s="176">
        <f>IF($AB36='Harian-KORDES'!K$103,'Harian-KORDES'!K$104,0)</f>
        <v>0</v>
      </c>
      <c r="AI36" s="176">
        <f>IF($AB36='Harian-KORDES'!L$103,'Harian-KORDES'!L$104,0)</f>
        <v>0</v>
      </c>
      <c r="AJ36" s="176">
        <f>IF($AB36='Harian-KORDES'!M$103,'Harian-KORDES'!M$104,0)</f>
        <v>0</v>
      </c>
      <c r="AK36" s="176">
        <f>IF($AB36='Harian-KORDES'!N$103,'Harian-KORDES'!N$104,0)</f>
        <v>0</v>
      </c>
      <c r="AL36" s="176">
        <f>IF($AB36='Harian-KORDES'!O$103,'Harian-KORDES'!O$104,0)</f>
        <v>0</v>
      </c>
      <c r="AM36" s="168">
        <f t="shared" si="5"/>
        <v>450</v>
      </c>
    </row>
    <row r="37" spans="2:39" x14ac:dyDescent="0.2">
      <c r="B37" s="164">
        <f t="shared" si="0"/>
        <v>43587</v>
      </c>
      <c r="C37" s="176">
        <f>IF($B37='Harian-KORDES'!F$19,'Harian-KORDES'!F$20,0)</f>
        <v>0</v>
      </c>
      <c r="D37" s="176">
        <f>IF($B37='Harian-KORDES'!G$19,'Harian-KORDES'!G$20,0)</f>
        <v>0</v>
      </c>
      <c r="E37" s="176">
        <f>IF($B37='Harian-KORDES'!H$19,'Harian-KORDES'!H$20,0)</f>
        <v>0</v>
      </c>
      <c r="F37" s="176">
        <f>IF($B37='Harian-KORDES'!I$19,'Harian-KORDES'!I$20,0)</f>
        <v>0</v>
      </c>
      <c r="G37" s="176">
        <f>IF($B37='Harian-KORDES'!J$19,'Harian-KORDES'!J$20,0)</f>
        <v>0</v>
      </c>
      <c r="H37" s="176">
        <f>IF($B37='Harian-KORDES'!K$19,'Harian-KORDES'!K$20,0)</f>
        <v>0</v>
      </c>
      <c r="I37" s="176">
        <f>IF($B37='Harian-KORDES'!L$19,'Harian-KORDES'!L$20,0)</f>
        <v>0</v>
      </c>
      <c r="J37" s="176">
        <f>IF($B37='Harian-KORDES'!M$19,'Harian-KORDES'!M$20,0)</f>
        <v>0</v>
      </c>
      <c r="K37" s="176">
        <f>IF($B37='Harian-KORDES'!N$19,'Harian-KORDES'!N$20,0)</f>
        <v>0</v>
      </c>
      <c r="L37" s="176">
        <f>IF($B37='Harian-KORDES'!O$19,'Harian-KORDES'!O$20,0)</f>
        <v>0</v>
      </c>
      <c r="M37" s="168">
        <f t="shared" si="1"/>
        <v>0</v>
      </c>
      <c r="O37" s="164">
        <f t="shared" si="2"/>
        <v>43587</v>
      </c>
      <c r="P37" s="176">
        <f>IF($O37='Harian-KORDES'!F$61,'Harian-KORDES'!F$62,0)</f>
        <v>0</v>
      </c>
      <c r="Q37" s="176">
        <f>IF($O37='Harian-KORDES'!G$61,'Harian-KORDES'!G$62,0)</f>
        <v>0</v>
      </c>
      <c r="R37" s="176">
        <f>IF($O37='Harian-KORDES'!H$61,'Harian-KORDES'!H$62,0)</f>
        <v>0</v>
      </c>
      <c r="S37" s="176">
        <f>IF($O37='Harian-KORDES'!I$61,'Harian-KORDES'!I$62,0)</f>
        <v>0</v>
      </c>
      <c r="T37" s="176">
        <f>IF($O37='Harian-KORDES'!J$61,'Harian-KORDES'!J$62,0)</f>
        <v>0</v>
      </c>
      <c r="U37" s="176">
        <f>IF($O37='Harian-KORDES'!K$61,'Harian-KORDES'!K$62,0)</f>
        <v>0</v>
      </c>
      <c r="V37" s="176">
        <f>IF($O37='Harian-KORDES'!L$61,'Harian-KORDES'!L$62,0)</f>
        <v>0</v>
      </c>
      <c r="W37" s="176">
        <f>IF($O37='Harian-KORDES'!M$61,'Harian-KORDES'!M$62,0)</f>
        <v>0</v>
      </c>
      <c r="X37" s="176">
        <f>IF($O37='Harian-KORDES'!N$61,'Harian-KORDES'!N$62,0)</f>
        <v>0</v>
      </c>
      <c r="Y37" s="176">
        <f>IF($O37='Harian-KORDES'!O$61,'Harian-KORDES'!O$62,0)</f>
        <v>0</v>
      </c>
      <c r="Z37" s="168">
        <f t="shared" si="3"/>
        <v>0</v>
      </c>
      <c r="AB37" s="164">
        <f t="shared" si="4"/>
        <v>43587</v>
      </c>
      <c r="AC37" s="176">
        <f>IF($AB37='Harian-KORDES'!F$103,'Harian-KORDES'!F$104,0)</f>
        <v>0</v>
      </c>
      <c r="AD37" s="176">
        <f>IF($AB37='Harian-KORDES'!G$103,'Harian-KORDES'!G$104,0)</f>
        <v>0</v>
      </c>
      <c r="AE37" s="176">
        <f>IF($AB37='Harian-KORDES'!H$103,'Harian-KORDES'!H$104,0)</f>
        <v>0</v>
      </c>
      <c r="AF37" s="176">
        <f>IF($AB37='Harian-KORDES'!I$103,'Harian-KORDES'!I$104,0)</f>
        <v>0</v>
      </c>
      <c r="AG37" s="176">
        <f>IF($AB37='Harian-KORDES'!J$103,'Harian-KORDES'!J$104,0)</f>
        <v>0</v>
      </c>
      <c r="AH37" s="176">
        <f>IF($AB37='Harian-KORDES'!K$103,'Harian-KORDES'!K$104,0)</f>
        <v>0</v>
      </c>
      <c r="AI37" s="176">
        <f>IF($AB37='Harian-KORDES'!L$103,'Harian-KORDES'!L$104,0)</f>
        <v>0</v>
      </c>
      <c r="AJ37" s="176">
        <f>IF($AB37='Harian-KORDES'!M$103,'Harian-KORDES'!M$104,0)</f>
        <v>0</v>
      </c>
      <c r="AK37" s="176">
        <f>IF($AB37='Harian-KORDES'!N$103,'Harian-KORDES'!N$104,0)</f>
        <v>0</v>
      </c>
      <c r="AL37" s="176">
        <f>IF($AB37='Harian-KORDES'!O$103,'Harian-KORDES'!O$104,0)</f>
        <v>0</v>
      </c>
      <c r="AM37" s="168">
        <f t="shared" si="5"/>
        <v>0</v>
      </c>
    </row>
    <row r="38" spans="2:39" x14ac:dyDescent="0.2">
      <c r="B38" s="164">
        <f t="shared" si="0"/>
        <v>43588</v>
      </c>
      <c r="C38" s="176">
        <f>IF($B38='Harian-KORDES'!F$19,'Harian-KORDES'!F$20,0)</f>
        <v>0</v>
      </c>
      <c r="D38" s="176">
        <f>IF($B38='Harian-KORDES'!G$19,'Harian-KORDES'!G$20,0)</f>
        <v>0</v>
      </c>
      <c r="E38" s="176">
        <f>IF($B38='Harian-KORDES'!H$19,'Harian-KORDES'!H$20,0)</f>
        <v>0</v>
      </c>
      <c r="F38" s="176">
        <f>IF($B38='Harian-KORDES'!I$19,'Harian-KORDES'!I$20,0)</f>
        <v>0</v>
      </c>
      <c r="G38" s="176">
        <f>IF($B38='Harian-KORDES'!J$19,'Harian-KORDES'!J$20,0)</f>
        <v>0</v>
      </c>
      <c r="H38" s="176">
        <f>IF($B38='Harian-KORDES'!K$19,'Harian-KORDES'!K$20,0)</f>
        <v>0</v>
      </c>
      <c r="I38" s="176">
        <f>IF($B38='Harian-KORDES'!L$19,'Harian-KORDES'!L$20,0)</f>
        <v>0</v>
      </c>
      <c r="J38" s="176">
        <f>IF($B38='Harian-KORDES'!M$19,'Harian-KORDES'!M$20,0)</f>
        <v>0</v>
      </c>
      <c r="K38" s="176">
        <f>IF($B38='Harian-KORDES'!N$19,'Harian-KORDES'!N$20,0)</f>
        <v>0</v>
      </c>
      <c r="L38" s="176">
        <f>IF($B38='Harian-KORDES'!O$19,'Harian-KORDES'!O$20,0)</f>
        <v>0</v>
      </c>
      <c r="M38" s="168">
        <f t="shared" si="1"/>
        <v>0</v>
      </c>
      <c r="O38" s="164">
        <f t="shared" si="2"/>
        <v>43588</v>
      </c>
      <c r="P38" s="176">
        <f>IF($O38='Harian-KORDES'!F$61,'Harian-KORDES'!F$62,0)</f>
        <v>0</v>
      </c>
      <c r="Q38" s="176">
        <f>IF($O38='Harian-KORDES'!G$61,'Harian-KORDES'!G$62,0)</f>
        <v>0</v>
      </c>
      <c r="R38" s="176">
        <f>IF($O38='Harian-KORDES'!H$61,'Harian-KORDES'!H$62,0)</f>
        <v>0</v>
      </c>
      <c r="S38" s="176">
        <f>IF($O38='Harian-KORDES'!I$61,'Harian-KORDES'!I$62,0)</f>
        <v>0</v>
      </c>
      <c r="T38" s="176">
        <f>IF($O38='Harian-KORDES'!J$61,'Harian-KORDES'!J$62,0)</f>
        <v>0</v>
      </c>
      <c r="U38" s="176">
        <f>IF($O38='Harian-KORDES'!K$61,'Harian-KORDES'!K$62,0)</f>
        <v>0</v>
      </c>
      <c r="V38" s="176">
        <f>IF($O38='Harian-KORDES'!L$61,'Harian-KORDES'!L$62,0)</f>
        <v>0</v>
      </c>
      <c r="W38" s="176">
        <f>IF($O38='Harian-KORDES'!M$61,'Harian-KORDES'!M$62,0)</f>
        <v>0</v>
      </c>
      <c r="X38" s="176">
        <f>IF($O38='Harian-KORDES'!N$61,'Harian-KORDES'!N$62,0)</f>
        <v>0</v>
      </c>
      <c r="Y38" s="176">
        <f>IF($O38='Harian-KORDES'!O$61,'Harian-KORDES'!O$62,0)</f>
        <v>0</v>
      </c>
      <c r="Z38" s="168">
        <f t="shared" si="3"/>
        <v>0</v>
      </c>
      <c r="AB38" s="164">
        <f t="shared" si="4"/>
        <v>43588</v>
      </c>
      <c r="AC38" s="176">
        <f>IF($AB38='Harian-KORDES'!F$103,'Harian-KORDES'!F$104,0)</f>
        <v>0</v>
      </c>
      <c r="AD38" s="176">
        <f>IF($AB38='Harian-KORDES'!G$103,'Harian-KORDES'!G$104,0)</f>
        <v>0</v>
      </c>
      <c r="AE38" s="176">
        <f>IF($AB38='Harian-KORDES'!H$103,'Harian-KORDES'!H$104,0)</f>
        <v>0</v>
      </c>
      <c r="AF38" s="176">
        <f>IF($AB38='Harian-KORDES'!I$103,'Harian-KORDES'!I$104,0)</f>
        <v>0</v>
      </c>
      <c r="AG38" s="176">
        <f>IF($AB38='Harian-KORDES'!J$103,'Harian-KORDES'!J$104,0)</f>
        <v>0</v>
      </c>
      <c r="AH38" s="176">
        <f>IF($AB38='Harian-KORDES'!K$103,'Harian-KORDES'!K$104,0)</f>
        <v>0</v>
      </c>
      <c r="AI38" s="176">
        <f>IF($AB38='Harian-KORDES'!L$103,'Harian-KORDES'!L$104,0)</f>
        <v>0</v>
      </c>
      <c r="AJ38" s="176">
        <f>IF($AB38='Harian-KORDES'!M$103,'Harian-KORDES'!M$104,0)</f>
        <v>0</v>
      </c>
      <c r="AK38" s="176">
        <f>IF($AB38='Harian-KORDES'!N$103,'Harian-KORDES'!N$104,0)</f>
        <v>0</v>
      </c>
      <c r="AL38" s="176">
        <f>IF($AB38='Harian-KORDES'!O$103,'Harian-KORDES'!O$104,0)</f>
        <v>0</v>
      </c>
      <c r="AM38" s="168">
        <f t="shared" si="5"/>
        <v>0</v>
      </c>
    </row>
    <row r="39" spans="2:39" x14ac:dyDescent="0.2">
      <c r="B39" s="164">
        <f t="shared" si="0"/>
        <v>43589</v>
      </c>
      <c r="C39" s="176">
        <f>IF($B39='Harian-KORDES'!F$19,'Harian-KORDES'!F$20,0)</f>
        <v>0</v>
      </c>
      <c r="D39" s="176">
        <f>IF($B39='Harian-KORDES'!G$19,'Harian-KORDES'!G$20,0)</f>
        <v>0</v>
      </c>
      <c r="E39" s="176">
        <f>IF($B39='Harian-KORDES'!H$19,'Harian-KORDES'!H$20,0)</f>
        <v>0</v>
      </c>
      <c r="F39" s="176">
        <f>IF($B39='Harian-KORDES'!I$19,'Harian-KORDES'!I$20,0)</f>
        <v>0</v>
      </c>
      <c r="G39" s="176">
        <f>IF($B39='Harian-KORDES'!J$19,'Harian-KORDES'!J$20,0)</f>
        <v>0</v>
      </c>
      <c r="H39" s="176">
        <f>IF($B39='Harian-KORDES'!K$19,'Harian-KORDES'!K$20,0)</f>
        <v>0</v>
      </c>
      <c r="I39" s="176">
        <f>IF($B39='Harian-KORDES'!L$19,'Harian-KORDES'!L$20,0)</f>
        <v>0</v>
      </c>
      <c r="J39" s="176">
        <f>IF($B39='Harian-KORDES'!M$19,'Harian-KORDES'!M$20,0)</f>
        <v>0</v>
      </c>
      <c r="K39" s="176">
        <f>IF($B39='Harian-KORDES'!N$19,'Harian-KORDES'!N$20,0)</f>
        <v>0</v>
      </c>
      <c r="L39" s="176">
        <f>IF($B39='Harian-KORDES'!O$19,'Harian-KORDES'!O$20,0)</f>
        <v>0</v>
      </c>
      <c r="M39" s="168">
        <f t="shared" si="1"/>
        <v>0</v>
      </c>
      <c r="O39" s="164">
        <f t="shared" si="2"/>
        <v>43589</v>
      </c>
      <c r="P39" s="176">
        <f>IF($O39='Harian-KORDES'!F$61,'Harian-KORDES'!F$62,0)</f>
        <v>0</v>
      </c>
      <c r="Q39" s="176">
        <f>IF($O39='Harian-KORDES'!G$61,'Harian-KORDES'!G$62,0)</f>
        <v>0</v>
      </c>
      <c r="R39" s="176">
        <f>IF($O39='Harian-KORDES'!H$61,'Harian-KORDES'!H$62,0)</f>
        <v>0</v>
      </c>
      <c r="S39" s="176">
        <f>IF($O39='Harian-KORDES'!I$61,'Harian-KORDES'!I$62,0)</f>
        <v>0</v>
      </c>
      <c r="T39" s="176">
        <f>IF($O39='Harian-KORDES'!J$61,'Harian-KORDES'!J$62,0)</f>
        <v>0</v>
      </c>
      <c r="U39" s="176">
        <f>IF($O39='Harian-KORDES'!K$61,'Harian-KORDES'!K$62,0)</f>
        <v>0</v>
      </c>
      <c r="V39" s="176">
        <f>IF($O39='Harian-KORDES'!L$61,'Harian-KORDES'!L$62,0)</f>
        <v>0</v>
      </c>
      <c r="W39" s="176">
        <f>IF($O39='Harian-KORDES'!M$61,'Harian-KORDES'!M$62,0)</f>
        <v>0</v>
      </c>
      <c r="X39" s="176">
        <f>IF($O39='Harian-KORDES'!N$61,'Harian-KORDES'!N$62,0)</f>
        <v>0</v>
      </c>
      <c r="Y39" s="176">
        <f>IF($O39='Harian-KORDES'!O$61,'Harian-KORDES'!O$62,0)</f>
        <v>0</v>
      </c>
      <c r="Z39" s="168">
        <f t="shared" si="3"/>
        <v>0</v>
      </c>
      <c r="AB39" s="164">
        <f t="shared" si="4"/>
        <v>43589</v>
      </c>
      <c r="AC39" s="176">
        <f>IF($AB39='Harian-KORDES'!F$103,'Harian-KORDES'!F$104,0)</f>
        <v>0</v>
      </c>
      <c r="AD39" s="176">
        <f>IF($AB39='Harian-KORDES'!G$103,'Harian-KORDES'!G$104,0)</f>
        <v>0</v>
      </c>
      <c r="AE39" s="176">
        <f>IF($AB39='Harian-KORDES'!H$103,'Harian-KORDES'!H$104,0)</f>
        <v>0</v>
      </c>
      <c r="AF39" s="176">
        <f>IF($AB39='Harian-KORDES'!I$103,'Harian-KORDES'!I$104,0)</f>
        <v>0</v>
      </c>
      <c r="AG39" s="176">
        <f>IF($AB39='Harian-KORDES'!J$103,'Harian-KORDES'!J$104,0)</f>
        <v>0</v>
      </c>
      <c r="AH39" s="176">
        <f>IF($AB39='Harian-KORDES'!K$103,'Harian-KORDES'!K$104,0)</f>
        <v>0</v>
      </c>
      <c r="AI39" s="176">
        <f>IF($AB39='Harian-KORDES'!L$103,'Harian-KORDES'!L$104,0)</f>
        <v>0</v>
      </c>
      <c r="AJ39" s="176">
        <f>IF($AB39='Harian-KORDES'!M$103,'Harian-KORDES'!M$104,0)</f>
        <v>0</v>
      </c>
      <c r="AK39" s="176">
        <f>IF($AB39='Harian-KORDES'!N$103,'Harian-KORDES'!N$104,0)</f>
        <v>0</v>
      </c>
      <c r="AL39" s="176">
        <f>IF($AB39='Harian-KORDES'!O$103,'Harian-KORDES'!O$104,0)</f>
        <v>0</v>
      </c>
      <c r="AM39" s="168">
        <f t="shared" si="5"/>
        <v>0</v>
      </c>
    </row>
    <row r="40" spans="2:39" x14ac:dyDescent="0.2">
      <c r="B40" s="164">
        <f t="shared" si="0"/>
        <v>43590</v>
      </c>
      <c r="C40" s="176">
        <f>IF($B40='Harian-KORDES'!F$19,'Harian-KORDES'!F$20,0)</f>
        <v>0</v>
      </c>
      <c r="D40" s="176">
        <f>IF($B40='Harian-KORDES'!G$19,'Harian-KORDES'!G$20,0)</f>
        <v>0</v>
      </c>
      <c r="E40" s="176">
        <f>IF($B40='Harian-KORDES'!H$19,'Harian-KORDES'!H$20,0)</f>
        <v>0</v>
      </c>
      <c r="F40" s="176">
        <f>IF($B40='Harian-KORDES'!I$19,'Harian-KORDES'!I$20,0)</f>
        <v>45</v>
      </c>
      <c r="G40" s="176">
        <f>IF($B40='Harian-KORDES'!J$19,'Harian-KORDES'!J$20,0)</f>
        <v>0</v>
      </c>
      <c r="H40" s="176">
        <f>IF($B40='Harian-KORDES'!K$19,'Harian-KORDES'!K$20,0)</f>
        <v>0</v>
      </c>
      <c r="I40" s="176">
        <f>IF($B40='Harian-KORDES'!L$19,'Harian-KORDES'!L$20,0)</f>
        <v>0</v>
      </c>
      <c r="J40" s="176">
        <f>IF($B40='Harian-KORDES'!M$19,'Harian-KORDES'!M$20,0)</f>
        <v>0</v>
      </c>
      <c r="K40" s="176">
        <f>IF($B40='Harian-KORDES'!N$19,'Harian-KORDES'!N$20,0)</f>
        <v>0</v>
      </c>
      <c r="L40" s="176">
        <f>IF($B40='Harian-KORDES'!O$19,'Harian-KORDES'!O$20,0)</f>
        <v>0</v>
      </c>
      <c r="M40" s="168">
        <f t="shared" si="1"/>
        <v>45</v>
      </c>
      <c r="O40" s="164">
        <f t="shared" si="2"/>
        <v>43590</v>
      </c>
      <c r="P40" s="176">
        <f>IF($O40='Harian-KORDES'!F$61,'Harian-KORDES'!F$62,0)</f>
        <v>0</v>
      </c>
      <c r="Q40" s="176">
        <f>IF($O40='Harian-KORDES'!G$61,'Harian-KORDES'!G$62,0)</f>
        <v>0</v>
      </c>
      <c r="R40" s="176">
        <f>IF($O40='Harian-KORDES'!H$61,'Harian-KORDES'!H$62,0)</f>
        <v>0</v>
      </c>
      <c r="S40" s="176">
        <f>IF($O40='Harian-KORDES'!I$61,'Harian-KORDES'!I$62,0)</f>
        <v>0</v>
      </c>
      <c r="T40" s="176">
        <f>IF($O40='Harian-KORDES'!J$61,'Harian-KORDES'!J$62,0)</f>
        <v>0</v>
      </c>
      <c r="U40" s="176">
        <f>IF($O40='Harian-KORDES'!K$61,'Harian-KORDES'!K$62,0)</f>
        <v>0</v>
      </c>
      <c r="V40" s="176">
        <f>IF($O40='Harian-KORDES'!L$61,'Harian-KORDES'!L$62,0)</f>
        <v>0</v>
      </c>
      <c r="W40" s="176">
        <f>IF($O40='Harian-KORDES'!M$61,'Harian-KORDES'!M$62,0)</f>
        <v>0</v>
      </c>
      <c r="X40" s="176">
        <f>IF($O40='Harian-KORDES'!N$61,'Harian-KORDES'!N$62,0)</f>
        <v>0</v>
      </c>
      <c r="Y40" s="176">
        <f>IF($O40='Harian-KORDES'!O$61,'Harian-KORDES'!O$62,0)</f>
        <v>0</v>
      </c>
      <c r="Z40" s="168">
        <f t="shared" si="3"/>
        <v>0</v>
      </c>
      <c r="AB40" s="164">
        <f t="shared" si="4"/>
        <v>43590</v>
      </c>
      <c r="AC40" s="176">
        <f>IF($AB40='Harian-KORDES'!F$103,'Harian-KORDES'!F$104,0)</f>
        <v>0</v>
      </c>
      <c r="AD40" s="176">
        <f>IF($AB40='Harian-KORDES'!G$103,'Harian-KORDES'!G$104,0)</f>
        <v>0</v>
      </c>
      <c r="AE40" s="176">
        <f>IF($AB40='Harian-KORDES'!H$103,'Harian-KORDES'!H$104,0)</f>
        <v>0</v>
      </c>
      <c r="AF40" s="176">
        <f>IF($AB40='Harian-KORDES'!I$103,'Harian-KORDES'!I$104,0)</f>
        <v>0</v>
      </c>
      <c r="AG40" s="176">
        <f>IF($AB40='Harian-KORDES'!J$103,'Harian-KORDES'!J$104,0)</f>
        <v>0</v>
      </c>
      <c r="AH40" s="176">
        <f>IF($AB40='Harian-KORDES'!K$103,'Harian-KORDES'!K$104,0)</f>
        <v>0</v>
      </c>
      <c r="AI40" s="176">
        <f>IF($AB40='Harian-KORDES'!L$103,'Harian-KORDES'!L$104,0)</f>
        <v>0</v>
      </c>
      <c r="AJ40" s="176">
        <f>IF($AB40='Harian-KORDES'!M$103,'Harian-KORDES'!M$104,0)</f>
        <v>0</v>
      </c>
      <c r="AK40" s="176">
        <f>IF($AB40='Harian-KORDES'!N$103,'Harian-KORDES'!N$104,0)</f>
        <v>0</v>
      </c>
      <c r="AL40" s="176">
        <f>IF($AB40='Harian-KORDES'!O$103,'Harian-KORDES'!O$104,0)</f>
        <v>0</v>
      </c>
      <c r="AM40" s="168">
        <f t="shared" si="5"/>
        <v>0</v>
      </c>
    </row>
    <row r="41" spans="2:39" x14ac:dyDescent="0.2">
      <c r="B41" s="164">
        <f t="shared" si="0"/>
        <v>43591</v>
      </c>
      <c r="C41" s="176">
        <f>IF($B41='Harian-KORDES'!F$19,'Harian-KORDES'!F$20,0)</f>
        <v>0</v>
      </c>
      <c r="D41" s="176">
        <f>IF($B41='Harian-KORDES'!G$19,'Harian-KORDES'!G$20,0)</f>
        <v>0</v>
      </c>
      <c r="E41" s="176">
        <f>IF($B41='Harian-KORDES'!H$19,'Harian-KORDES'!H$20,0)</f>
        <v>0</v>
      </c>
      <c r="F41" s="176">
        <f>IF($B41='Harian-KORDES'!I$19,'Harian-KORDES'!I$20,0)</f>
        <v>0</v>
      </c>
      <c r="G41" s="176">
        <f>IF($B41='Harian-KORDES'!J$19,'Harian-KORDES'!J$20,0)</f>
        <v>0</v>
      </c>
      <c r="H41" s="176">
        <f>IF($B41='Harian-KORDES'!K$19,'Harian-KORDES'!K$20,0)</f>
        <v>0</v>
      </c>
      <c r="I41" s="176">
        <f>IF($B41='Harian-KORDES'!L$19,'Harian-KORDES'!L$20,0)</f>
        <v>0</v>
      </c>
      <c r="J41" s="176">
        <f>IF($B41='Harian-KORDES'!M$19,'Harian-KORDES'!M$20,0)</f>
        <v>0</v>
      </c>
      <c r="K41" s="176">
        <f>IF($B41='Harian-KORDES'!N$19,'Harian-KORDES'!N$20,0)</f>
        <v>0</v>
      </c>
      <c r="L41" s="176">
        <f>IF($B41='Harian-KORDES'!O$19,'Harian-KORDES'!O$20,0)</f>
        <v>0</v>
      </c>
      <c r="M41" s="168">
        <f t="shared" si="1"/>
        <v>0</v>
      </c>
      <c r="O41" s="164">
        <f t="shared" si="2"/>
        <v>43591</v>
      </c>
      <c r="P41" s="176">
        <f>IF($O41='Harian-KORDES'!F$61,'Harian-KORDES'!F$62,0)</f>
        <v>0</v>
      </c>
      <c r="Q41" s="176">
        <f>IF($O41='Harian-KORDES'!G$61,'Harian-KORDES'!G$62,0)</f>
        <v>0</v>
      </c>
      <c r="R41" s="176">
        <f>IF($O41='Harian-KORDES'!H$61,'Harian-KORDES'!H$62,0)</f>
        <v>0</v>
      </c>
      <c r="S41" s="176">
        <f>IF($O41='Harian-KORDES'!I$61,'Harian-KORDES'!I$62,0)</f>
        <v>0</v>
      </c>
      <c r="T41" s="176">
        <f>IF($O41='Harian-KORDES'!J$61,'Harian-KORDES'!J$62,0)</f>
        <v>0</v>
      </c>
      <c r="U41" s="176">
        <f>IF($O41='Harian-KORDES'!K$61,'Harian-KORDES'!K$62,0)</f>
        <v>0</v>
      </c>
      <c r="V41" s="176">
        <f>IF($O41='Harian-KORDES'!L$61,'Harian-KORDES'!L$62,0)</f>
        <v>0</v>
      </c>
      <c r="W41" s="176">
        <f>IF($O41='Harian-KORDES'!M$61,'Harian-KORDES'!M$62,0)</f>
        <v>0</v>
      </c>
      <c r="X41" s="176">
        <f>IF($O41='Harian-KORDES'!N$61,'Harian-KORDES'!N$62,0)</f>
        <v>0</v>
      </c>
      <c r="Y41" s="176">
        <f>IF($O41='Harian-KORDES'!O$61,'Harian-KORDES'!O$62,0)</f>
        <v>0</v>
      </c>
      <c r="Z41" s="168">
        <f t="shared" si="3"/>
        <v>0</v>
      </c>
      <c r="AB41" s="164">
        <f t="shared" si="4"/>
        <v>43591</v>
      </c>
      <c r="AC41" s="176">
        <f>IF($AB41='Harian-KORDES'!F$103,'Harian-KORDES'!F$104,0)</f>
        <v>0</v>
      </c>
      <c r="AD41" s="176">
        <f>IF($AB41='Harian-KORDES'!G$103,'Harian-KORDES'!G$104,0)</f>
        <v>0</v>
      </c>
      <c r="AE41" s="176">
        <f>IF($AB41='Harian-KORDES'!H$103,'Harian-KORDES'!H$104,0)</f>
        <v>0</v>
      </c>
      <c r="AF41" s="176">
        <f>IF($AB41='Harian-KORDES'!I$103,'Harian-KORDES'!I$104,0)</f>
        <v>0</v>
      </c>
      <c r="AG41" s="176">
        <f>IF($AB41='Harian-KORDES'!J$103,'Harian-KORDES'!J$104,0)</f>
        <v>0</v>
      </c>
      <c r="AH41" s="176">
        <f>IF($AB41='Harian-KORDES'!K$103,'Harian-KORDES'!K$104,0)</f>
        <v>0</v>
      </c>
      <c r="AI41" s="176">
        <f>IF($AB41='Harian-KORDES'!L$103,'Harian-KORDES'!L$104,0)</f>
        <v>0</v>
      </c>
      <c r="AJ41" s="176">
        <f>IF($AB41='Harian-KORDES'!M$103,'Harian-KORDES'!M$104,0)</f>
        <v>0</v>
      </c>
      <c r="AK41" s="176">
        <f>IF($AB41='Harian-KORDES'!N$103,'Harian-KORDES'!N$104,0)</f>
        <v>0</v>
      </c>
      <c r="AL41" s="176">
        <f>IF($AB41='Harian-KORDES'!O$103,'Harian-KORDES'!O$104,0)</f>
        <v>0</v>
      </c>
      <c r="AM41" s="168">
        <f t="shared" si="5"/>
        <v>0</v>
      </c>
    </row>
    <row r="42" spans="2:39" x14ac:dyDescent="0.2">
      <c r="B42" s="164">
        <f t="shared" si="0"/>
        <v>43592</v>
      </c>
      <c r="C42" s="176">
        <f>IF($B42='Harian-KORDES'!F$19,'Harian-KORDES'!F$20,0)</f>
        <v>0</v>
      </c>
      <c r="D42" s="176">
        <f>IF($B42='Harian-KORDES'!G$19,'Harian-KORDES'!G$20,0)</f>
        <v>0</v>
      </c>
      <c r="E42" s="176">
        <f>IF($B42='Harian-KORDES'!H$19,'Harian-KORDES'!H$20,0)</f>
        <v>0</v>
      </c>
      <c r="F42" s="176">
        <f>IF($B42='Harian-KORDES'!I$19,'Harian-KORDES'!I$20,0)</f>
        <v>0</v>
      </c>
      <c r="G42" s="176">
        <f>IF($B42='Harian-KORDES'!J$19,'Harian-KORDES'!J$20,0)</f>
        <v>0</v>
      </c>
      <c r="H42" s="176">
        <f>IF($B42='Harian-KORDES'!K$19,'Harian-KORDES'!K$20,0)</f>
        <v>0</v>
      </c>
      <c r="I42" s="176">
        <f>IF($B42='Harian-KORDES'!L$19,'Harian-KORDES'!L$20,0)</f>
        <v>0</v>
      </c>
      <c r="J42" s="176">
        <f>IF($B42='Harian-KORDES'!M$19,'Harian-KORDES'!M$20,0)</f>
        <v>0</v>
      </c>
      <c r="K42" s="176">
        <f>IF($B42='Harian-KORDES'!N$19,'Harian-KORDES'!N$20,0)</f>
        <v>0</v>
      </c>
      <c r="L42" s="176">
        <f>IF($B42='Harian-KORDES'!O$19,'Harian-KORDES'!O$20,0)</f>
        <v>0</v>
      </c>
      <c r="M42" s="168">
        <f t="shared" si="1"/>
        <v>0</v>
      </c>
      <c r="O42" s="164">
        <f t="shared" si="2"/>
        <v>43592</v>
      </c>
      <c r="P42" s="176">
        <f>IF($O42='Harian-KORDES'!F$61,'Harian-KORDES'!F$62,0)</f>
        <v>0</v>
      </c>
      <c r="Q42" s="176">
        <f>IF($O42='Harian-KORDES'!G$61,'Harian-KORDES'!G$62,0)</f>
        <v>0</v>
      </c>
      <c r="R42" s="176">
        <f>IF($O42='Harian-KORDES'!H$61,'Harian-KORDES'!H$62,0)</f>
        <v>0</v>
      </c>
      <c r="S42" s="176">
        <f>IF($O42='Harian-KORDES'!I$61,'Harian-KORDES'!I$62,0)</f>
        <v>0</v>
      </c>
      <c r="T42" s="176">
        <f>IF($O42='Harian-KORDES'!J$61,'Harian-KORDES'!J$62,0)</f>
        <v>0</v>
      </c>
      <c r="U42" s="176">
        <f>IF($O42='Harian-KORDES'!K$61,'Harian-KORDES'!K$62,0)</f>
        <v>0</v>
      </c>
      <c r="V42" s="176">
        <f>IF($O42='Harian-KORDES'!L$61,'Harian-KORDES'!L$62,0)</f>
        <v>0</v>
      </c>
      <c r="W42" s="176">
        <f>IF($O42='Harian-KORDES'!M$61,'Harian-KORDES'!M$62,0)</f>
        <v>0</v>
      </c>
      <c r="X42" s="176">
        <f>IF($O42='Harian-KORDES'!N$61,'Harian-KORDES'!N$62,0)</f>
        <v>0</v>
      </c>
      <c r="Y42" s="176">
        <f>IF($O42='Harian-KORDES'!O$61,'Harian-KORDES'!O$62,0)</f>
        <v>0</v>
      </c>
      <c r="Z42" s="168">
        <f t="shared" si="3"/>
        <v>0</v>
      </c>
      <c r="AB42" s="164">
        <f t="shared" si="4"/>
        <v>43592</v>
      </c>
      <c r="AC42" s="176">
        <f>IF($AB42='Harian-KORDES'!F$103,'Harian-KORDES'!F$104,0)</f>
        <v>0</v>
      </c>
      <c r="AD42" s="176">
        <f>IF($AB42='Harian-KORDES'!G$103,'Harian-KORDES'!G$104,0)</f>
        <v>0</v>
      </c>
      <c r="AE42" s="176">
        <f>IF($AB42='Harian-KORDES'!H$103,'Harian-KORDES'!H$104,0)</f>
        <v>0</v>
      </c>
      <c r="AF42" s="176">
        <f>IF($AB42='Harian-KORDES'!I$103,'Harian-KORDES'!I$104,0)</f>
        <v>0</v>
      </c>
      <c r="AG42" s="176">
        <f>IF($AB42='Harian-KORDES'!J$103,'Harian-KORDES'!J$104,0)</f>
        <v>0</v>
      </c>
      <c r="AH42" s="176">
        <f>IF($AB42='Harian-KORDES'!K$103,'Harian-KORDES'!K$104,0)</f>
        <v>0</v>
      </c>
      <c r="AI42" s="176">
        <f>IF($AB42='Harian-KORDES'!L$103,'Harian-KORDES'!L$104,0)</f>
        <v>0</v>
      </c>
      <c r="AJ42" s="176">
        <f>IF($AB42='Harian-KORDES'!M$103,'Harian-KORDES'!M$104,0)</f>
        <v>0</v>
      </c>
      <c r="AK42" s="176">
        <f>IF($AB42='Harian-KORDES'!N$103,'Harian-KORDES'!N$104,0)</f>
        <v>0</v>
      </c>
      <c r="AL42" s="176">
        <f>IF($AB42='Harian-KORDES'!O$103,'Harian-KORDES'!O$104,0)</f>
        <v>0</v>
      </c>
      <c r="AM42" s="168">
        <f t="shared" si="5"/>
        <v>0</v>
      </c>
    </row>
    <row r="43" spans="2:39" x14ac:dyDescent="0.2">
      <c r="B43" s="164">
        <f t="shared" si="0"/>
        <v>43593</v>
      </c>
      <c r="C43" s="176">
        <f>IF($B43='Harian-KORDES'!F$19,'Harian-KORDES'!F$20,0)</f>
        <v>0</v>
      </c>
      <c r="D43" s="176">
        <f>IF($B43='Harian-KORDES'!G$19,'Harian-KORDES'!G$20,0)</f>
        <v>0</v>
      </c>
      <c r="E43" s="176">
        <f>IF($B43='Harian-KORDES'!H$19,'Harian-KORDES'!H$20,0)</f>
        <v>0</v>
      </c>
      <c r="F43" s="176">
        <f>IF($B43='Harian-KORDES'!I$19,'Harian-KORDES'!I$20,0)</f>
        <v>0</v>
      </c>
      <c r="G43" s="176">
        <f>IF($B43='Harian-KORDES'!J$19,'Harian-KORDES'!J$20,0)</f>
        <v>0</v>
      </c>
      <c r="H43" s="176">
        <f>IF($B43='Harian-KORDES'!K$19,'Harian-KORDES'!K$20,0)</f>
        <v>0</v>
      </c>
      <c r="I43" s="176">
        <f>IF($B43='Harian-KORDES'!L$19,'Harian-KORDES'!L$20,0)</f>
        <v>0</v>
      </c>
      <c r="J43" s="176">
        <f>IF($B43='Harian-KORDES'!M$19,'Harian-KORDES'!M$20,0)</f>
        <v>0</v>
      </c>
      <c r="K43" s="176">
        <f>IF($B43='Harian-KORDES'!N$19,'Harian-KORDES'!N$20,0)</f>
        <v>0</v>
      </c>
      <c r="L43" s="176">
        <f>IF($B43='Harian-KORDES'!O$19,'Harian-KORDES'!O$20,0)</f>
        <v>0</v>
      </c>
      <c r="M43" s="168">
        <f t="shared" si="1"/>
        <v>0</v>
      </c>
      <c r="O43" s="164">
        <f t="shared" si="2"/>
        <v>43593</v>
      </c>
      <c r="P43" s="176">
        <f>IF($O43='Harian-KORDES'!F$61,'Harian-KORDES'!F$62,0)</f>
        <v>0</v>
      </c>
      <c r="Q43" s="176">
        <f>IF($O43='Harian-KORDES'!G$61,'Harian-KORDES'!G$62,0)</f>
        <v>0</v>
      </c>
      <c r="R43" s="176">
        <f>IF($O43='Harian-KORDES'!H$61,'Harian-KORDES'!H$62,0)</f>
        <v>0</v>
      </c>
      <c r="S43" s="176">
        <f>IF($O43='Harian-KORDES'!I$61,'Harian-KORDES'!I$62,0)</f>
        <v>0</v>
      </c>
      <c r="T43" s="176">
        <f>IF($O43='Harian-KORDES'!J$61,'Harian-KORDES'!J$62,0)</f>
        <v>0</v>
      </c>
      <c r="U43" s="176">
        <f>IF($O43='Harian-KORDES'!K$61,'Harian-KORDES'!K$62,0)</f>
        <v>0</v>
      </c>
      <c r="V43" s="176">
        <f>IF($O43='Harian-KORDES'!L$61,'Harian-KORDES'!L$62,0)</f>
        <v>0</v>
      </c>
      <c r="W43" s="176">
        <f>IF($O43='Harian-KORDES'!M$61,'Harian-KORDES'!M$62,0)</f>
        <v>0</v>
      </c>
      <c r="X43" s="176">
        <f>IF($O43='Harian-KORDES'!N$61,'Harian-KORDES'!N$62,0)</f>
        <v>0</v>
      </c>
      <c r="Y43" s="176">
        <f>IF($O43='Harian-KORDES'!O$61,'Harian-KORDES'!O$62,0)</f>
        <v>0</v>
      </c>
      <c r="Z43" s="168">
        <f t="shared" si="3"/>
        <v>0</v>
      </c>
      <c r="AB43" s="164">
        <f t="shared" si="4"/>
        <v>43593</v>
      </c>
      <c r="AC43" s="176">
        <f>IF($AB43='Harian-KORDES'!F$103,'Harian-KORDES'!F$104,0)</f>
        <v>0</v>
      </c>
      <c r="AD43" s="176">
        <f>IF($AB43='Harian-KORDES'!G$103,'Harian-KORDES'!G$104,0)</f>
        <v>0</v>
      </c>
      <c r="AE43" s="176">
        <f>IF($AB43='Harian-KORDES'!H$103,'Harian-KORDES'!H$104,0)</f>
        <v>0</v>
      </c>
      <c r="AF43" s="176">
        <f>IF($AB43='Harian-KORDES'!I$103,'Harian-KORDES'!I$104,0)</f>
        <v>0</v>
      </c>
      <c r="AG43" s="176">
        <f>IF($AB43='Harian-KORDES'!J$103,'Harian-KORDES'!J$104,0)</f>
        <v>0</v>
      </c>
      <c r="AH43" s="176">
        <f>IF($AB43='Harian-KORDES'!K$103,'Harian-KORDES'!K$104,0)</f>
        <v>0</v>
      </c>
      <c r="AI43" s="176">
        <f>IF($AB43='Harian-KORDES'!L$103,'Harian-KORDES'!L$104,0)</f>
        <v>0</v>
      </c>
      <c r="AJ43" s="176">
        <f>IF($AB43='Harian-KORDES'!M$103,'Harian-KORDES'!M$104,0)</f>
        <v>0</v>
      </c>
      <c r="AK43" s="176">
        <f>IF($AB43='Harian-KORDES'!N$103,'Harian-KORDES'!N$104,0)</f>
        <v>0</v>
      </c>
      <c r="AL43" s="176">
        <f>IF($AB43='Harian-KORDES'!O$103,'Harian-KORDES'!O$104,0)</f>
        <v>0</v>
      </c>
      <c r="AM43" s="168">
        <f t="shared" si="5"/>
        <v>0</v>
      </c>
    </row>
    <row r="44" spans="2:39" x14ac:dyDescent="0.2">
      <c r="B44" s="164">
        <f t="shared" si="0"/>
        <v>43594</v>
      </c>
      <c r="C44" s="176">
        <f>IF($B44='Harian-KORDES'!F$19,'Harian-KORDES'!F$20,0)</f>
        <v>0</v>
      </c>
      <c r="D44" s="176">
        <f>IF($B44='Harian-KORDES'!G$19,'Harian-KORDES'!G$20,0)</f>
        <v>0</v>
      </c>
      <c r="E44" s="176">
        <f>IF($B44='Harian-KORDES'!H$19,'Harian-KORDES'!H$20,0)</f>
        <v>0</v>
      </c>
      <c r="F44" s="176">
        <f>IF($B44='Harian-KORDES'!I$19,'Harian-KORDES'!I$20,0)</f>
        <v>0</v>
      </c>
      <c r="G44" s="176">
        <f>IF($B44='Harian-KORDES'!J$19,'Harian-KORDES'!J$20,0)</f>
        <v>0</v>
      </c>
      <c r="H44" s="176">
        <f>IF($B44='Harian-KORDES'!K$19,'Harian-KORDES'!K$20,0)</f>
        <v>0</v>
      </c>
      <c r="I44" s="176">
        <f>IF($B44='Harian-KORDES'!L$19,'Harian-KORDES'!L$20,0)</f>
        <v>0</v>
      </c>
      <c r="J44" s="176">
        <f>IF($B44='Harian-KORDES'!M$19,'Harian-KORDES'!M$20,0)</f>
        <v>0</v>
      </c>
      <c r="K44" s="176">
        <f>IF($B44='Harian-KORDES'!N$19,'Harian-KORDES'!N$20,0)</f>
        <v>0</v>
      </c>
      <c r="L44" s="176">
        <f>IF($B44='Harian-KORDES'!O$19,'Harian-KORDES'!O$20,0)</f>
        <v>0</v>
      </c>
      <c r="M44" s="168">
        <f t="shared" si="1"/>
        <v>0</v>
      </c>
      <c r="O44" s="164">
        <f t="shared" si="2"/>
        <v>43594</v>
      </c>
      <c r="P44" s="176">
        <f>IF($O44='Harian-KORDES'!F$61,'Harian-KORDES'!F$62,0)</f>
        <v>0</v>
      </c>
      <c r="Q44" s="176">
        <f>IF($O44='Harian-KORDES'!G$61,'Harian-KORDES'!G$62,0)</f>
        <v>0</v>
      </c>
      <c r="R44" s="176">
        <f>IF($O44='Harian-KORDES'!H$61,'Harian-KORDES'!H$62,0)</f>
        <v>0</v>
      </c>
      <c r="S44" s="176">
        <f>IF($O44='Harian-KORDES'!I$61,'Harian-KORDES'!I$62,0)</f>
        <v>0</v>
      </c>
      <c r="T44" s="176">
        <f>IF($O44='Harian-KORDES'!J$61,'Harian-KORDES'!J$62,0)</f>
        <v>0</v>
      </c>
      <c r="U44" s="176">
        <f>IF($O44='Harian-KORDES'!K$61,'Harian-KORDES'!K$62,0)</f>
        <v>0</v>
      </c>
      <c r="V44" s="176">
        <f>IF($O44='Harian-KORDES'!L$61,'Harian-KORDES'!L$62,0)</f>
        <v>0</v>
      </c>
      <c r="W44" s="176">
        <f>IF($O44='Harian-KORDES'!M$61,'Harian-KORDES'!M$62,0)</f>
        <v>0</v>
      </c>
      <c r="X44" s="176">
        <f>IF($O44='Harian-KORDES'!N$61,'Harian-KORDES'!N$62,0)</f>
        <v>0</v>
      </c>
      <c r="Y44" s="176">
        <f>IF($O44='Harian-KORDES'!O$61,'Harian-KORDES'!O$62,0)</f>
        <v>0</v>
      </c>
      <c r="Z44" s="168">
        <f t="shared" si="3"/>
        <v>0</v>
      </c>
      <c r="AB44" s="164">
        <f t="shared" si="4"/>
        <v>43594</v>
      </c>
      <c r="AC44" s="176">
        <f>IF($AB44='Harian-KORDES'!F$103,'Harian-KORDES'!F$104,0)</f>
        <v>0</v>
      </c>
      <c r="AD44" s="176">
        <f>IF($AB44='Harian-KORDES'!G$103,'Harian-KORDES'!G$104,0)</f>
        <v>0</v>
      </c>
      <c r="AE44" s="176">
        <f>IF($AB44='Harian-KORDES'!H$103,'Harian-KORDES'!H$104,0)</f>
        <v>0</v>
      </c>
      <c r="AF44" s="176">
        <f>IF($AB44='Harian-KORDES'!I$103,'Harian-KORDES'!I$104,0)</f>
        <v>0</v>
      </c>
      <c r="AG44" s="176">
        <f>IF($AB44='Harian-KORDES'!J$103,'Harian-KORDES'!J$104,0)</f>
        <v>0</v>
      </c>
      <c r="AH44" s="176">
        <f>IF($AB44='Harian-KORDES'!K$103,'Harian-KORDES'!K$104,0)</f>
        <v>0</v>
      </c>
      <c r="AI44" s="176">
        <f>IF($AB44='Harian-KORDES'!L$103,'Harian-KORDES'!L$104,0)</f>
        <v>0</v>
      </c>
      <c r="AJ44" s="176">
        <f>IF($AB44='Harian-KORDES'!M$103,'Harian-KORDES'!M$104,0)</f>
        <v>0</v>
      </c>
      <c r="AK44" s="176">
        <f>IF($AB44='Harian-KORDES'!N$103,'Harian-KORDES'!N$104,0)</f>
        <v>0</v>
      </c>
      <c r="AL44" s="176">
        <f>IF($AB44='Harian-KORDES'!O$103,'Harian-KORDES'!O$104,0)</f>
        <v>0</v>
      </c>
      <c r="AM44" s="168">
        <f t="shared" si="5"/>
        <v>0</v>
      </c>
    </row>
    <row r="45" spans="2:39" x14ac:dyDescent="0.2">
      <c r="B45" s="164">
        <f t="shared" si="0"/>
        <v>43595</v>
      </c>
      <c r="C45" s="176">
        <f>IF($B45='Harian-KORDES'!F$19,'Harian-KORDES'!F$20,0)</f>
        <v>0</v>
      </c>
      <c r="D45" s="176">
        <f>IF($B45='Harian-KORDES'!G$19,'Harian-KORDES'!G$20,0)</f>
        <v>0</v>
      </c>
      <c r="E45" s="176">
        <f>IF($B45='Harian-KORDES'!H$19,'Harian-KORDES'!H$20,0)</f>
        <v>0</v>
      </c>
      <c r="F45" s="176">
        <f>IF($B45='Harian-KORDES'!I$19,'Harian-KORDES'!I$20,0)</f>
        <v>0</v>
      </c>
      <c r="G45" s="176">
        <f>IF($B45='Harian-KORDES'!J$19,'Harian-KORDES'!J$20,0)</f>
        <v>0</v>
      </c>
      <c r="H45" s="176">
        <f>IF($B45='Harian-KORDES'!K$19,'Harian-KORDES'!K$20,0)</f>
        <v>0</v>
      </c>
      <c r="I45" s="176">
        <f>IF($B45='Harian-KORDES'!L$19,'Harian-KORDES'!L$20,0)</f>
        <v>0</v>
      </c>
      <c r="J45" s="176">
        <f>IF($B45='Harian-KORDES'!M$19,'Harian-KORDES'!M$20,0)</f>
        <v>0</v>
      </c>
      <c r="K45" s="176">
        <f>IF($B45='Harian-KORDES'!N$19,'Harian-KORDES'!N$20,0)</f>
        <v>0</v>
      </c>
      <c r="L45" s="176">
        <f>IF($B45='Harian-KORDES'!O$19,'Harian-KORDES'!O$20,0)</f>
        <v>0</v>
      </c>
      <c r="M45" s="168">
        <f t="shared" si="1"/>
        <v>0</v>
      </c>
      <c r="O45" s="164">
        <f t="shared" si="2"/>
        <v>43595</v>
      </c>
      <c r="P45" s="176">
        <f>IF($O45='Harian-KORDES'!F$61,'Harian-KORDES'!F$62,0)</f>
        <v>0</v>
      </c>
      <c r="Q45" s="176">
        <f>IF($O45='Harian-KORDES'!G$61,'Harian-KORDES'!G$62,0)</f>
        <v>0</v>
      </c>
      <c r="R45" s="176">
        <f>IF($O45='Harian-KORDES'!H$61,'Harian-KORDES'!H$62,0)</f>
        <v>0</v>
      </c>
      <c r="S45" s="176">
        <f>IF($O45='Harian-KORDES'!I$61,'Harian-KORDES'!I$62,0)</f>
        <v>0</v>
      </c>
      <c r="T45" s="176">
        <f>IF($O45='Harian-KORDES'!J$61,'Harian-KORDES'!J$62,0)</f>
        <v>0</v>
      </c>
      <c r="U45" s="176">
        <f>IF($O45='Harian-KORDES'!K$61,'Harian-KORDES'!K$62,0)</f>
        <v>0</v>
      </c>
      <c r="V45" s="176">
        <f>IF($O45='Harian-KORDES'!L$61,'Harian-KORDES'!L$62,0)</f>
        <v>0</v>
      </c>
      <c r="W45" s="176">
        <f>IF($O45='Harian-KORDES'!M$61,'Harian-KORDES'!M$62,0)</f>
        <v>0</v>
      </c>
      <c r="X45" s="176">
        <f>IF($O45='Harian-KORDES'!N$61,'Harian-KORDES'!N$62,0)</f>
        <v>0</v>
      </c>
      <c r="Y45" s="176">
        <f>IF($O45='Harian-KORDES'!O$61,'Harian-KORDES'!O$62,0)</f>
        <v>0</v>
      </c>
      <c r="Z45" s="168">
        <f t="shared" si="3"/>
        <v>0</v>
      </c>
      <c r="AB45" s="164">
        <f t="shared" si="4"/>
        <v>43595</v>
      </c>
      <c r="AC45" s="176">
        <f>IF($AB45='Harian-KORDES'!F$103,'Harian-KORDES'!F$104,0)</f>
        <v>0</v>
      </c>
      <c r="AD45" s="176">
        <f>IF($AB45='Harian-KORDES'!G$103,'Harian-KORDES'!G$104,0)</f>
        <v>0</v>
      </c>
      <c r="AE45" s="176">
        <f>IF($AB45='Harian-KORDES'!H$103,'Harian-KORDES'!H$104,0)</f>
        <v>0</v>
      </c>
      <c r="AF45" s="176">
        <f>IF($AB45='Harian-KORDES'!I$103,'Harian-KORDES'!I$104,0)</f>
        <v>0</v>
      </c>
      <c r="AG45" s="176">
        <f>IF($AB45='Harian-KORDES'!J$103,'Harian-KORDES'!J$104,0)</f>
        <v>0</v>
      </c>
      <c r="AH45" s="176">
        <f>IF($AB45='Harian-KORDES'!K$103,'Harian-KORDES'!K$104,0)</f>
        <v>0</v>
      </c>
      <c r="AI45" s="176">
        <f>IF($AB45='Harian-KORDES'!L$103,'Harian-KORDES'!L$104,0)</f>
        <v>0</v>
      </c>
      <c r="AJ45" s="176">
        <f>IF($AB45='Harian-KORDES'!M$103,'Harian-KORDES'!M$104,0)</f>
        <v>0</v>
      </c>
      <c r="AK45" s="176">
        <f>IF($AB45='Harian-KORDES'!N$103,'Harian-KORDES'!N$104,0)</f>
        <v>0</v>
      </c>
      <c r="AL45" s="176">
        <f>IF($AB45='Harian-KORDES'!O$103,'Harian-KORDES'!O$104,0)</f>
        <v>0</v>
      </c>
      <c r="AM45" s="168">
        <f t="shared" si="5"/>
        <v>0</v>
      </c>
    </row>
    <row r="46" spans="2:39" x14ac:dyDescent="0.2">
      <c r="B46" s="164">
        <f t="shared" si="0"/>
        <v>43596</v>
      </c>
      <c r="C46" s="176">
        <f>IF($B46='Harian-KORDES'!F$19,'Harian-KORDES'!F$20,0)</f>
        <v>0</v>
      </c>
      <c r="D46" s="176">
        <f>IF($B46='Harian-KORDES'!G$19,'Harian-KORDES'!G$20,0)</f>
        <v>0</v>
      </c>
      <c r="E46" s="176">
        <f>IF($B46='Harian-KORDES'!H$19,'Harian-KORDES'!H$20,0)</f>
        <v>0</v>
      </c>
      <c r="F46" s="176">
        <f>IF($B46='Harian-KORDES'!I$19,'Harian-KORDES'!I$20,0)</f>
        <v>0</v>
      </c>
      <c r="G46" s="176">
        <f>IF($B46='Harian-KORDES'!J$19,'Harian-KORDES'!J$20,0)</f>
        <v>0</v>
      </c>
      <c r="H46" s="176">
        <f>IF($B46='Harian-KORDES'!K$19,'Harian-KORDES'!K$20,0)</f>
        <v>0</v>
      </c>
      <c r="I46" s="176">
        <f>IF($B46='Harian-KORDES'!L$19,'Harian-KORDES'!L$20,0)</f>
        <v>0</v>
      </c>
      <c r="J46" s="176">
        <f>IF($B46='Harian-KORDES'!M$19,'Harian-KORDES'!M$20,0)</f>
        <v>0</v>
      </c>
      <c r="K46" s="176">
        <f>IF($B46='Harian-KORDES'!N$19,'Harian-KORDES'!N$20,0)</f>
        <v>0</v>
      </c>
      <c r="L46" s="176">
        <f>IF($B46='Harian-KORDES'!O$19,'Harian-KORDES'!O$20,0)</f>
        <v>0</v>
      </c>
      <c r="M46" s="168">
        <f t="shared" si="1"/>
        <v>0</v>
      </c>
      <c r="O46" s="164">
        <f t="shared" si="2"/>
        <v>43596</v>
      </c>
      <c r="P46" s="176">
        <f>IF($O46='Harian-KORDES'!F$61,'Harian-KORDES'!F$62,0)</f>
        <v>0</v>
      </c>
      <c r="Q46" s="176">
        <f>IF($O46='Harian-KORDES'!G$61,'Harian-KORDES'!G$62,0)</f>
        <v>0</v>
      </c>
      <c r="R46" s="176">
        <f>IF($O46='Harian-KORDES'!H$61,'Harian-KORDES'!H$62,0)</f>
        <v>0</v>
      </c>
      <c r="S46" s="176">
        <f>IF($O46='Harian-KORDES'!I$61,'Harian-KORDES'!I$62,0)</f>
        <v>0</v>
      </c>
      <c r="T46" s="176">
        <f>IF($O46='Harian-KORDES'!J$61,'Harian-KORDES'!J$62,0)</f>
        <v>0</v>
      </c>
      <c r="U46" s="176">
        <f>IF($O46='Harian-KORDES'!K$61,'Harian-KORDES'!K$62,0)</f>
        <v>0</v>
      </c>
      <c r="V46" s="176">
        <f>IF($O46='Harian-KORDES'!L$61,'Harian-KORDES'!L$62,0)</f>
        <v>0</v>
      </c>
      <c r="W46" s="176">
        <f>IF($O46='Harian-KORDES'!M$61,'Harian-KORDES'!M$62,0)</f>
        <v>0</v>
      </c>
      <c r="X46" s="176">
        <f>IF($O46='Harian-KORDES'!N$61,'Harian-KORDES'!N$62,0)</f>
        <v>0</v>
      </c>
      <c r="Y46" s="176">
        <f>IF($O46='Harian-KORDES'!O$61,'Harian-KORDES'!O$62,0)</f>
        <v>0</v>
      </c>
      <c r="Z46" s="168">
        <f t="shared" si="3"/>
        <v>0</v>
      </c>
      <c r="AB46" s="164">
        <f t="shared" si="4"/>
        <v>43596</v>
      </c>
      <c r="AC46" s="176">
        <f>IF($AB46='Harian-KORDES'!F$103,'Harian-KORDES'!F$104,0)</f>
        <v>0</v>
      </c>
      <c r="AD46" s="176">
        <f>IF($AB46='Harian-KORDES'!G$103,'Harian-KORDES'!G$104,0)</f>
        <v>0</v>
      </c>
      <c r="AE46" s="176">
        <f>IF($AB46='Harian-KORDES'!H$103,'Harian-KORDES'!H$104,0)</f>
        <v>0</v>
      </c>
      <c r="AF46" s="176">
        <f>IF($AB46='Harian-KORDES'!I$103,'Harian-KORDES'!I$104,0)</f>
        <v>0</v>
      </c>
      <c r="AG46" s="176">
        <f>IF($AB46='Harian-KORDES'!J$103,'Harian-KORDES'!J$104,0)</f>
        <v>0</v>
      </c>
      <c r="AH46" s="176">
        <f>IF($AB46='Harian-KORDES'!K$103,'Harian-KORDES'!K$104,0)</f>
        <v>0</v>
      </c>
      <c r="AI46" s="176">
        <f>IF($AB46='Harian-KORDES'!L$103,'Harian-KORDES'!L$104,0)</f>
        <v>0</v>
      </c>
      <c r="AJ46" s="176">
        <f>IF($AB46='Harian-KORDES'!M$103,'Harian-KORDES'!M$104,0)</f>
        <v>0</v>
      </c>
      <c r="AK46" s="176">
        <f>IF($AB46='Harian-KORDES'!N$103,'Harian-KORDES'!N$104,0)</f>
        <v>0</v>
      </c>
      <c r="AL46" s="176">
        <f>IF($AB46='Harian-KORDES'!O$103,'Harian-KORDES'!O$104,0)</f>
        <v>0</v>
      </c>
      <c r="AM46" s="168">
        <f t="shared" si="5"/>
        <v>0</v>
      </c>
    </row>
    <row r="47" spans="2:39" x14ac:dyDescent="0.2">
      <c r="B47" s="164">
        <f t="shared" si="0"/>
        <v>43597</v>
      </c>
      <c r="C47" s="176">
        <f>IF($B47='Harian-KORDES'!F$19,'Harian-KORDES'!F$20,0)</f>
        <v>0</v>
      </c>
      <c r="D47" s="176">
        <f>IF($B47='Harian-KORDES'!G$19,'Harian-KORDES'!G$20,0)</f>
        <v>0</v>
      </c>
      <c r="E47" s="176">
        <f>IF($B47='Harian-KORDES'!H$19,'Harian-KORDES'!H$20,0)</f>
        <v>0</v>
      </c>
      <c r="F47" s="176">
        <f>IF($B47='Harian-KORDES'!I$19,'Harian-KORDES'!I$20,0)</f>
        <v>0</v>
      </c>
      <c r="G47" s="176">
        <f>IF($B47='Harian-KORDES'!J$19,'Harian-KORDES'!J$20,0)</f>
        <v>0</v>
      </c>
      <c r="H47" s="176">
        <f>IF($B47='Harian-KORDES'!K$19,'Harian-KORDES'!K$20,0)</f>
        <v>0</v>
      </c>
      <c r="I47" s="176">
        <f>IF($B47='Harian-KORDES'!L$19,'Harian-KORDES'!L$20,0)</f>
        <v>0</v>
      </c>
      <c r="J47" s="176">
        <f>IF($B47='Harian-KORDES'!M$19,'Harian-KORDES'!M$20,0)</f>
        <v>0</v>
      </c>
      <c r="K47" s="176">
        <f>IF($B47='Harian-KORDES'!N$19,'Harian-KORDES'!N$20,0)</f>
        <v>0</v>
      </c>
      <c r="L47" s="176">
        <f>IF($B47='Harian-KORDES'!O$19,'Harian-KORDES'!O$20,0)</f>
        <v>0</v>
      </c>
      <c r="M47" s="168">
        <f t="shared" si="1"/>
        <v>0</v>
      </c>
      <c r="O47" s="164">
        <f t="shared" si="2"/>
        <v>43597</v>
      </c>
      <c r="P47" s="176">
        <f>IF($O47='Harian-KORDES'!F$61,'Harian-KORDES'!F$62,0)</f>
        <v>0</v>
      </c>
      <c r="Q47" s="176">
        <f>IF($O47='Harian-KORDES'!G$61,'Harian-KORDES'!G$62,0)</f>
        <v>0</v>
      </c>
      <c r="R47" s="176">
        <f>IF($O47='Harian-KORDES'!H$61,'Harian-KORDES'!H$62,0)</f>
        <v>0</v>
      </c>
      <c r="S47" s="176">
        <f>IF($O47='Harian-KORDES'!I$61,'Harian-KORDES'!I$62,0)</f>
        <v>0</v>
      </c>
      <c r="T47" s="176">
        <f>IF($O47='Harian-KORDES'!J$61,'Harian-KORDES'!J$62,0)</f>
        <v>0</v>
      </c>
      <c r="U47" s="176">
        <f>IF($O47='Harian-KORDES'!K$61,'Harian-KORDES'!K$62,0)</f>
        <v>0</v>
      </c>
      <c r="V47" s="176">
        <f>IF($O47='Harian-KORDES'!L$61,'Harian-KORDES'!L$62,0)</f>
        <v>0</v>
      </c>
      <c r="W47" s="176">
        <f>IF($O47='Harian-KORDES'!M$61,'Harian-KORDES'!M$62,0)</f>
        <v>0</v>
      </c>
      <c r="X47" s="176">
        <f>IF($O47='Harian-KORDES'!N$61,'Harian-KORDES'!N$62,0)</f>
        <v>0</v>
      </c>
      <c r="Y47" s="176">
        <f>IF($O47='Harian-KORDES'!O$61,'Harian-KORDES'!O$62,0)</f>
        <v>0</v>
      </c>
      <c r="Z47" s="168">
        <f t="shared" si="3"/>
        <v>0</v>
      </c>
      <c r="AB47" s="164">
        <f t="shared" si="4"/>
        <v>43597</v>
      </c>
      <c r="AC47" s="176">
        <f>IF($AB47='Harian-KORDES'!F$103,'Harian-KORDES'!F$104,0)</f>
        <v>0</v>
      </c>
      <c r="AD47" s="176">
        <f>IF($AB47='Harian-KORDES'!G$103,'Harian-KORDES'!G$104,0)</f>
        <v>0</v>
      </c>
      <c r="AE47" s="176">
        <f>IF($AB47='Harian-KORDES'!H$103,'Harian-KORDES'!H$104,0)</f>
        <v>0</v>
      </c>
      <c r="AF47" s="176">
        <f>IF($AB47='Harian-KORDES'!I$103,'Harian-KORDES'!I$104,0)</f>
        <v>0</v>
      </c>
      <c r="AG47" s="176">
        <f>IF($AB47='Harian-KORDES'!J$103,'Harian-KORDES'!J$104,0)</f>
        <v>0</v>
      </c>
      <c r="AH47" s="176">
        <f>IF($AB47='Harian-KORDES'!K$103,'Harian-KORDES'!K$104,0)</f>
        <v>0</v>
      </c>
      <c r="AI47" s="176">
        <f>IF($AB47='Harian-KORDES'!L$103,'Harian-KORDES'!L$104,0)</f>
        <v>0</v>
      </c>
      <c r="AJ47" s="176">
        <f>IF($AB47='Harian-KORDES'!M$103,'Harian-KORDES'!M$104,0)</f>
        <v>0</v>
      </c>
      <c r="AK47" s="176">
        <f>IF($AB47='Harian-KORDES'!N$103,'Harian-KORDES'!N$104,0)</f>
        <v>0</v>
      </c>
      <c r="AL47" s="176">
        <f>IF($AB47='Harian-KORDES'!O$103,'Harian-KORDES'!O$104,0)</f>
        <v>0</v>
      </c>
      <c r="AM47" s="168">
        <f t="shared" si="5"/>
        <v>0</v>
      </c>
    </row>
    <row r="48" spans="2:39" x14ac:dyDescent="0.2">
      <c r="B48" s="164">
        <f t="shared" si="0"/>
        <v>43598</v>
      </c>
      <c r="C48" s="176">
        <f>IF($B48='Harian-KORDES'!F$19,'Harian-KORDES'!F$20,0)</f>
        <v>0</v>
      </c>
      <c r="D48" s="176">
        <f>IF($B48='Harian-KORDES'!G$19,'Harian-KORDES'!G$20,0)</f>
        <v>0</v>
      </c>
      <c r="E48" s="176">
        <f>IF($B48='Harian-KORDES'!H$19,'Harian-KORDES'!H$20,0)</f>
        <v>0</v>
      </c>
      <c r="F48" s="176">
        <f>IF($B48='Harian-KORDES'!I$19,'Harian-KORDES'!I$20,0)</f>
        <v>0</v>
      </c>
      <c r="G48" s="176">
        <f>IF($B48='Harian-KORDES'!J$19,'Harian-KORDES'!J$20,0)</f>
        <v>0</v>
      </c>
      <c r="H48" s="176">
        <f>IF($B48='Harian-KORDES'!K$19,'Harian-KORDES'!K$20,0)</f>
        <v>0</v>
      </c>
      <c r="I48" s="176">
        <f>IF($B48='Harian-KORDES'!L$19,'Harian-KORDES'!L$20,0)</f>
        <v>0</v>
      </c>
      <c r="J48" s="176">
        <f>IF($B48='Harian-KORDES'!M$19,'Harian-KORDES'!M$20,0)</f>
        <v>0</v>
      </c>
      <c r="K48" s="176">
        <f>IF($B48='Harian-KORDES'!N$19,'Harian-KORDES'!N$20,0)</f>
        <v>0</v>
      </c>
      <c r="L48" s="176">
        <f>IF($B48='Harian-KORDES'!O$19,'Harian-KORDES'!O$20,0)</f>
        <v>0</v>
      </c>
      <c r="M48" s="168">
        <f t="shared" si="1"/>
        <v>0</v>
      </c>
      <c r="O48" s="164">
        <f t="shared" si="2"/>
        <v>43598</v>
      </c>
      <c r="P48" s="176">
        <f>IF($O48='Harian-KORDES'!F$61,'Harian-KORDES'!F$62,0)</f>
        <v>0</v>
      </c>
      <c r="Q48" s="176">
        <f>IF($O48='Harian-KORDES'!G$61,'Harian-KORDES'!G$62,0)</f>
        <v>0</v>
      </c>
      <c r="R48" s="176">
        <f>IF($O48='Harian-KORDES'!H$61,'Harian-KORDES'!H$62,0)</f>
        <v>0</v>
      </c>
      <c r="S48" s="176">
        <f>IF($O48='Harian-KORDES'!I$61,'Harian-KORDES'!I$62,0)</f>
        <v>0</v>
      </c>
      <c r="T48" s="176">
        <f>IF($O48='Harian-KORDES'!J$61,'Harian-KORDES'!J$62,0)</f>
        <v>0</v>
      </c>
      <c r="U48" s="176">
        <f>IF($O48='Harian-KORDES'!K$61,'Harian-KORDES'!K$62,0)</f>
        <v>0</v>
      </c>
      <c r="V48" s="176">
        <f>IF($O48='Harian-KORDES'!L$61,'Harian-KORDES'!L$62,0)</f>
        <v>0</v>
      </c>
      <c r="W48" s="176">
        <f>IF($O48='Harian-KORDES'!M$61,'Harian-KORDES'!M$62,0)</f>
        <v>0</v>
      </c>
      <c r="X48" s="176">
        <f>IF($O48='Harian-KORDES'!N$61,'Harian-KORDES'!N$62,0)</f>
        <v>0</v>
      </c>
      <c r="Y48" s="176">
        <f>IF($O48='Harian-KORDES'!O$61,'Harian-KORDES'!O$62,0)</f>
        <v>0</v>
      </c>
      <c r="Z48" s="168">
        <f t="shared" si="3"/>
        <v>0</v>
      </c>
      <c r="AB48" s="164">
        <f t="shared" si="4"/>
        <v>43598</v>
      </c>
      <c r="AC48" s="176">
        <f>IF($AB48='Harian-KORDES'!F$103,'Harian-KORDES'!F$104,0)</f>
        <v>0</v>
      </c>
      <c r="AD48" s="176">
        <f>IF($AB48='Harian-KORDES'!G$103,'Harian-KORDES'!G$104,0)</f>
        <v>0</v>
      </c>
      <c r="AE48" s="176">
        <f>IF($AB48='Harian-KORDES'!H$103,'Harian-KORDES'!H$104,0)</f>
        <v>0</v>
      </c>
      <c r="AF48" s="176">
        <f>IF($AB48='Harian-KORDES'!I$103,'Harian-KORDES'!I$104,0)</f>
        <v>0</v>
      </c>
      <c r="AG48" s="176">
        <f>IF($AB48='Harian-KORDES'!J$103,'Harian-KORDES'!J$104,0)</f>
        <v>0</v>
      </c>
      <c r="AH48" s="176">
        <f>IF($AB48='Harian-KORDES'!K$103,'Harian-KORDES'!K$104,0)</f>
        <v>0</v>
      </c>
      <c r="AI48" s="176">
        <f>IF($AB48='Harian-KORDES'!L$103,'Harian-KORDES'!L$104,0)</f>
        <v>0</v>
      </c>
      <c r="AJ48" s="176">
        <f>IF($AB48='Harian-KORDES'!M$103,'Harian-KORDES'!M$104,0)</f>
        <v>0</v>
      </c>
      <c r="AK48" s="176">
        <f>IF($AB48='Harian-KORDES'!N$103,'Harian-KORDES'!N$104,0)</f>
        <v>0</v>
      </c>
      <c r="AL48" s="176">
        <f>IF($AB48='Harian-KORDES'!O$103,'Harian-KORDES'!O$104,0)</f>
        <v>0</v>
      </c>
      <c r="AM48" s="168">
        <f t="shared" si="5"/>
        <v>0</v>
      </c>
    </row>
    <row r="49" spans="2:39" x14ac:dyDescent="0.2">
      <c r="B49" s="164">
        <f t="shared" si="0"/>
        <v>43599</v>
      </c>
      <c r="C49" s="176">
        <f>IF($B49='Harian-KORDES'!F$19,'Harian-KORDES'!F$20,0)</f>
        <v>0</v>
      </c>
      <c r="D49" s="176">
        <f>IF($B49='Harian-KORDES'!G$19,'Harian-KORDES'!G$20,0)</f>
        <v>0</v>
      </c>
      <c r="E49" s="176">
        <f>IF($B49='Harian-KORDES'!H$19,'Harian-KORDES'!H$20,0)</f>
        <v>0</v>
      </c>
      <c r="F49" s="176">
        <f>IF($B49='Harian-KORDES'!I$19,'Harian-KORDES'!I$20,0)</f>
        <v>0</v>
      </c>
      <c r="G49" s="176">
        <f>IF($B49='Harian-KORDES'!J$19,'Harian-KORDES'!J$20,0)</f>
        <v>0</v>
      </c>
      <c r="H49" s="176">
        <f>IF($B49='Harian-KORDES'!K$19,'Harian-KORDES'!K$20,0)</f>
        <v>0</v>
      </c>
      <c r="I49" s="176">
        <f>IF($B49='Harian-KORDES'!L$19,'Harian-KORDES'!L$20,0)</f>
        <v>0</v>
      </c>
      <c r="J49" s="176">
        <f>IF($B49='Harian-KORDES'!M$19,'Harian-KORDES'!M$20,0)</f>
        <v>0</v>
      </c>
      <c r="K49" s="176">
        <f>IF($B49='Harian-KORDES'!N$19,'Harian-KORDES'!N$20,0)</f>
        <v>0</v>
      </c>
      <c r="L49" s="176">
        <f>IF($B49='Harian-KORDES'!O$19,'Harian-KORDES'!O$20,0)</f>
        <v>0</v>
      </c>
      <c r="M49" s="168">
        <f t="shared" si="1"/>
        <v>0</v>
      </c>
      <c r="O49" s="164">
        <f t="shared" si="2"/>
        <v>43599</v>
      </c>
      <c r="P49" s="176">
        <f>IF($O49='Harian-KORDES'!F$61,'Harian-KORDES'!F$62,0)</f>
        <v>0</v>
      </c>
      <c r="Q49" s="176">
        <f>IF($O49='Harian-KORDES'!G$61,'Harian-KORDES'!G$62,0)</f>
        <v>0</v>
      </c>
      <c r="R49" s="176">
        <f>IF($O49='Harian-KORDES'!H$61,'Harian-KORDES'!H$62,0)</f>
        <v>0</v>
      </c>
      <c r="S49" s="176">
        <f>IF($O49='Harian-KORDES'!I$61,'Harian-KORDES'!I$62,0)</f>
        <v>0</v>
      </c>
      <c r="T49" s="176">
        <f>IF($O49='Harian-KORDES'!J$61,'Harian-KORDES'!J$62,0)</f>
        <v>0</v>
      </c>
      <c r="U49" s="176">
        <f>IF($O49='Harian-KORDES'!K$61,'Harian-KORDES'!K$62,0)</f>
        <v>0</v>
      </c>
      <c r="V49" s="176">
        <f>IF($O49='Harian-KORDES'!L$61,'Harian-KORDES'!L$62,0)</f>
        <v>0</v>
      </c>
      <c r="W49" s="176">
        <f>IF($O49='Harian-KORDES'!M$61,'Harian-KORDES'!M$62,0)</f>
        <v>0</v>
      </c>
      <c r="X49" s="176">
        <f>IF($O49='Harian-KORDES'!N$61,'Harian-KORDES'!N$62,0)</f>
        <v>0</v>
      </c>
      <c r="Y49" s="176">
        <f>IF($O49='Harian-KORDES'!O$61,'Harian-KORDES'!O$62,0)</f>
        <v>0</v>
      </c>
      <c r="Z49" s="168">
        <f t="shared" si="3"/>
        <v>0</v>
      </c>
      <c r="AB49" s="164">
        <f t="shared" si="4"/>
        <v>43599</v>
      </c>
      <c r="AC49" s="176">
        <f>IF($AB49='Harian-KORDES'!F$103,'Harian-KORDES'!F$104,0)</f>
        <v>0</v>
      </c>
      <c r="AD49" s="176">
        <f>IF($AB49='Harian-KORDES'!G$103,'Harian-KORDES'!G$104,0)</f>
        <v>0</v>
      </c>
      <c r="AE49" s="176">
        <f>IF($AB49='Harian-KORDES'!H$103,'Harian-KORDES'!H$104,0)</f>
        <v>0</v>
      </c>
      <c r="AF49" s="176">
        <f>IF($AB49='Harian-KORDES'!I$103,'Harian-KORDES'!I$104,0)</f>
        <v>0</v>
      </c>
      <c r="AG49" s="176">
        <f>IF($AB49='Harian-KORDES'!J$103,'Harian-KORDES'!J$104,0)</f>
        <v>0</v>
      </c>
      <c r="AH49" s="176">
        <f>IF($AB49='Harian-KORDES'!K$103,'Harian-KORDES'!K$104,0)</f>
        <v>0</v>
      </c>
      <c r="AI49" s="176">
        <f>IF($AB49='Harian-KORDES'!L$103,'Harian-KORDES'!L$104,0)</f>
        <v>0</v>
      </c>
      <c r="AJ49" s="176">
        <f>IF($AB49='Harian-KORDES'!M$103,'Harian-KORDES'!M$104,0)</f>
        <v>0</v>
      </c>
      <c r="AK49" s="176">
        <f>IF($AB49='Harian-KORDES'!N$103,'Harian-KORDES'!N$104,0)</f>
        <v>0</v>
      </c>
      <c r="AL49" s="176">
        <f>IF($AB49='Harian-KORDES'!O$103,'Harian-KORDES'!O$104,0)</f>
        <v>0</v>
      </c>
      <c r="AM49" s="168">
        <f t="shared" si="5"/>
        <v>0</v>
      </c>
    </row>
    <row r="50" spans="2:39" x14ac:dyDescent="0.2">
      <c r="B50" s="164">
        <f t="shared" si="0"/>
        <v>43600</v>
      </c>
      <c r="C50" s="176">
        <f>IF($B50='Harian-KORDES'!F$19,'Harian-KORDES'!F$20,0)</f>
        <v>0</v>
      </c>
      <c r="D50" s="176">
        <f>IF($B50='Harian-KORDES'!G$19,'Harian-KORDES'!G$20,0)</f>
        <v>0</v>
      </c>
      <c r="E50" s="176">
        <f>IF($B50='Harian-KORDES'!H$19,'Harian-KORDES'!H$20,0)</f>
        <v>0</v>
      </c>
      <c r="F50" s="176">
        <f>IF($B50='Harian-KORDES'!I$19,'Harian-KORDES'!I$20,0)</f>
        <v>0</v>
      </c>
      <c r="G50" s="176">
        <f>IF($B50='Harian-KORDES'!J$19,'Harian-KORDES'!J$20,0)</f>
        <v>0</v>
      </c>
      <c r="H50" s="176">
        <f>IF($B50='Harian-KORDES'!K$19,'Harian-KORDES'!K$20,0)</f>
        <v>0</v>
      </c>
      <c r="I50" s="176">
        <f>IF($B50='Harian-KORDES'!L$19,'Harian-KORDES'!L$20,0)</f>
        <v>0</v>
      </c>
      <c r="J50" s="176">
        <f>IF($B50='Harian-KORDES'!M$19,'Harian-KORDES'!M$20,0)</f>
        <v>0</v>
      </c>
      <c r="K50" s="176">
        <f>IF($B50='Harian-KORDES'!N$19,'Harian-KORDES'!N$20,0)</f>
        <v>0</v>
      </c>
      <c r="L50" s="176">
        <f>IF($B50='Harian-KORDES'!O$19,'Harian-KORDES'!O$20,0)</f>
        <v>0</v>
      </c>
      <c r="M50" s="168">
        <f t="shared" si="1"/>
        <v>0</v>
      </c>
      <c r="O50" s="164">
        <f t="shared" si="2"/>
        <v>43600</v>
      </c>
      <c r="P50" s="176">
        <f>IF($O50='Harian-KORDES'!F$61,'Harian-KORDES'!F$62,0)</f>
        <v>0</v>
      </c>
      <c r="Q50" s="176">
        <f>IF($O50='Harian-KORDES'!G$61,'Harian-KORDES'!G$62,0)</f>
        <v>0</v>
      </c>
      <c r="R50" s="176">
        <f>IF($O50='Harian-KORDES'!H$61,'Harian-KORDES'!H$62,0)</f>
        <v>0</v>
      </c>
      <c r="S50" s="176">
        <f>IF($O50='Harian-KORDES'!I$61,'Harian-KORDES'!I$62,0)</f>
        <v>0</v>
      </c>
      <c r="T50" s="176">
        <f>IF($O50='Harian-KORDES'!J$61,'Harian-KORDES'!J$62,0)</f>
        <v>0</v>
      </c>
      <c r="U50" s="176">
        <f>IF($O50='Harian-KORDES'!K$61,'Harian-KORDES'!K$62,0)</f>
        <v>0</v>
      </c>
      <c r="V50" s="176">
        <f>IF($O50='Harian-KORDES'!L$61,'Harian-KORDES'!L$62,0)</f>
        <v>0</v>
      </c>
      <c r="W50" s="176">
        <f>IF($O50='Harian-KORDES'!M$61,'Harian-KORDES'!M$62,0)</f>
        <v>0</v>
      </c>
      <c r="X50" s="176">
        <f>IF($O50='Harian-KORDES'!N$61,'Harian-KORDES'!N$62,0)</f>
        <v>0</v>
      </c>
      <c r="Y50" s="176">
        <f>IF($O50='Harian-KORDES'!O$61,'Harian-KORDES'!O$62,0)</f>
        <v>0</v>
      </c>
      <c r="Z50" s="168">
        <f t="shared" si="3"/>
        <v>0</v>
      </c>
      <c r="AB50" s="164">
        <f t="shared" si="4"/>
        <v>43600</v>
      </c>
      <c r="AC50" s="176">
        <f>IF($AB50='Harian-KORDES'!F$103,'Harian-KORDES'!F$104,0)</f>
        <v>0</v>
      </c>
      <c r="AD50" s="176">
        <f>IF($AB50='Harian-KORDES'!G$103,'Harian-KORDES'!G$104,0)</f>
        <v>0</v>
      </c>
      <c r="AE50" s="176">
        <f>IF($AB50='Harian-KORDES'!H$103,'Harian-KORDES'!H$104,0)</f>
        <v>0</v>
      </c>
      <c r="AF50" s="176">
        <f>IF($AB50='Harian-KORDES'!I$103,'Harian-KORDES'!I$104,0)</f>
        <v>0</v>
      </c>
      <c r="AG50" s="176">
        <f>IF($AB50='Harian-KORDES'!J$103,'Harian-KORDES'!J$104,0)</f>
        <v>0</v>
      </c>
      <c r="AH50" s="176">
        <f>IF($AB50='Harian-KORDES'!K$103,'Harian-KORDES'!K$104,0)</f>
        <v>0</v>
      </c>
      <c r="AI50" s="176">
        <f>IF($AB50='Harian-KORDES'!L$103,'Harian-KORDES'!L$104,0)</f>
        <v>0</v>
      </c>
      <c r="AJ50" s="176">
        <f>IF($AB50='Harian-KORDES'!M$103,'Harian-KORDES'!M$104,0)</f>
        <v>0</v>
      </c>
      <c r="AK50" s="176">
        <f>IF($AB50='Harian-KORDES'!N$103,'Harian-KORDES'!N$104,0)</f>
        <v>0</v>
      </c>
      <c r="AL50" s="176">
        <f>IF($AB50='Harian-KORDES'!O$103,'Harian-KORDES'!O$104,0)</f>
        <v>0</v>
      </c>
      <c r="AM50" s="168">
        <f t="shared" si="5"/>
        <v>0</v>
      </c>
    </row>
    <row r="51" spans="2:39" x14ac:dyDescent="0.2">
      <c r="B51" s="164">
        <f t="shared" si="0"/>
        <v>43601</v>
      </c>
      <c r="C51" s="176">
        <f>IF($B51='Harian-KORDES'!F$19,'Harian-KORDES'!F$20,0)</f>
        <v>0</v>
      </c>
      <c r="D51" s="176">
        <f>IF($B51='Harian-KORDES'!G$19,'Harian-KORDES'!G$20,0)</f>
        <v>0</v>
      </c>
      <c r="E51" s="176">
        <f>IF($B51='Harian-KORDES'!H$19,'Harian-KORDES'!H$20,0)</f>
        <v>0</v>
      </c>
      <c r="F51" s="176">
        <f>IF($B51='Harian-KORDES'!I$19,'Harian-KORDES'!I$20,0)</f>
        <v>0</v>
      </c>
      <c r="G51" s="176">
        <f>IF($B51='Harian-KORDES'!J$19,'Harian-KORDES'!J$20,0)</f>
        <v>0</v>
      </c>
      <c r="H51" s="176">
        <f>IF($B51='Harian-KORDES'!K$19,'Harian-KORDES'!K$20,0)</f>
        <v>0</v>
      </c>
      <c r="I51" s="176">
        <f>IF($B51='Harian-KORDES'!L$19,'Harian-KORDES'!L$20,0)</f>
        <v>0</v>
      </c>
      <c r="J51" s="176">
        <f>IF($B51='Harian-KORDES'!M$19,'Harian-KORDES'!M$20,0)</f>
        <v>0</v>
      </c>
      <c r="K51" s="176">
        <f>IF($B51='Harian-KORDES'!N$19,'Harian-KORDES'!N$20,0)</f>
        <v>0</v>
      </c>
      <c r="L51" s="176">
        <f>IF($B51='Harian-KORDES'!O$19,'Harian-KORDES'!O$20,0)</f>
        <v>0</v>
      </c>
      <c r="M51" s="168">
        <f t="shared" si="1"/>
        <v>0</v>
      </c>
      <c r="O51" s="164">
        <f t="shared" si="2"/>
        <v>43601</v>
      </c>
      <c r="P51" s="176">
        <f>IF($O51='Harian-KORDES'!F$61,'Harian-KORDES'!F$62,0)</f>
        <v>0</v>
      </c>
      <c r="Q51" s="176">
        <f>IF($O51='Harian-KORDES'!G$61,'Harian-KORDES'!G$62,0)</f>
        <v>0</v>
      </c>
      <c r="R51" s="176">
        <f>IF($O51='Harian-KORDES'!H$61,'Harian-KORDES'!H$62,0)</f>
        <v>0</v>
      </c>
      <c r="S51" s="176">
        <f>IF($O51='Harian-KORDES'!I$61,'Harian-KORDES'!I$62,0)</f>
        <v>0</v>
      </c>
      <c r="T51" s="176">
        <f>IF($O51='Harian-KORDES'!J$61,'Harian-KORDES'!J$62,0)</f>
        <v>0</v>
      </c>
      <c r="U51" s="176">
        <f>IF($O51='Harian-KORDES'!K$61,'Harian-KORDES'!K$62,0)</f>
        <v>0</v>
      </c>
      <c r="V51" s="176">
        <f>IF($O51='Harian-KORDES'!L$61,'Harian-KORDES'!L$62,0)</f>
        <v>0</v>
      </c>
      <c r="W51" s="176">
        <f>IF($O51='Harian-KORDES'!M$61,'Harian-KORDES'!M$62,0)</f>
        <v>0</v>
      </c>
      <c r="X51" s="176">
        <f>IF($O51='Harian-KORDES'!N$61,'Harian-KORDES'!N$62,0)</f>
        <v>0</v>
      </c>
      <c r="Y51" s="176">
        <f>IF($O51='Harian-KORDES'!O$61,'Harian-KORDES'!O$62,0)</f>
        <v>0</v>
      </c>
      <c r="Z51" s="168">
        <f t="shared" si="3"/>
        <v>0</v>
      </c>
      <c r="AB51" s="164">
        <f t="shared" si="4"/>
        <v>43601</v>
      </c>
      <c r="AC51" s="176">
        <f>IF($AB51='Harian-KORDES'!F$103,'Harian-KORDES'!F$104,0)</f>
        <v>0</v>
      </c>
      <c r="AD51" s="176">
        <f>IF($AB51='Harian-KORDES'!G$103,'Harian-KORDES'!G$104,0)</f>
        <v>0</v>
      </c>
      <c r="AE51" s="176">
        <f>IF($AB51='Harian-KORDES'!H$103,'Harian-KORDES'!H$104,0)</f>
        <v>0</v>
      </c>
      <c r="AF51" s="176">
        <f>IF($AB51='Harian-KORDES'!I$103,'Harian-KORDES'!I$104,0)</f>
        <v>0</v>
      </c>
      <c r="AG51" s="176">
        <f>IF($AB51='Harian-KORDES'!J$103,'Harian-KORDES'!J$104,0)</f>
        <v>0</v>
      </c>
      <c r="AH51" s="176">
        <f>IF($AB51='Harian-KORDES'!K$103,'Harian-KORDES'!K$104,0)</f>
        <v>0</v>
      </c>
      <c r="AI51" s="176">
        <f>IF($AB51='Harian-KORDES'!L$103,'Harian-KORDES'!L$104,0)</f>
        <v>0</v>
      </c>
      <c r="AJ51" s="176">
        <f>IF($AB51='Harian-KORDES'!M$103,'Harian-KORDES'!M$104,0)</f>
        <v>0</v>
      </c>
      <c r="AK51" s="176">
        <f>IF($AB51='Harian-KORDES'!N$103,'Harian-KORDES'!N$104,0)</f>
        <v>0</v>
      </c>
      <c r="AL51" s="176">
        <f>IF($AB51='Harian-KORDES'!O$103,'Harian-KORDES'!O$104,0)</f>
        <v>0</v>
      </c>
      <c r="AM51" s="168">
        <f t="shared" si="5"/>
        <v>0</v>
      </c>
    </row>
    <row r="52" spans="2:39" x14ac:dyDescent="0.2">
      <c r="B52" s="164">
        <f t="shared" si="0"/>
        <v>43602</v>
      </c>
      <c r="C52" s="176">
        <f>IF($B52='Harian-KORDES'!F$19,'Harian-KORDES'!F$20,0)</f>
        <v>0</v>
      </c>
      <c r="D52" s="176">
        <f>IF($B52='Harian-KORDES'!G$19,'Harian-KORDES'!G$20,0)</f>
        <v>0</v>
      </c>
      <c r="E52" s="176">
        <f>IF($B52='Harian-KORDES'!H$19,'Harian-KORDES'!H$20,0)</f>
        <v>0</v>
      </c>
      <c r="F52" s="176">
        <f>IF($B52='Harian-KORDES'!I$19,'Harian-KORDES'!I$20,0)</f>
        <v>0</v>
      </c>
      <c r="G52" s="176">
        <f>IF($B52='Harian-KORDES'!J$19,'Harian-KORDES'!J$20,0)</f>
        <v>0</v>
      </c>
      <c r="H52" s="176">
        <f>IF($B52='Harian-KORDES'!K$19,'Harian-KORDES'!K$20,0)</f>
        <v>0</v>
      </c>
      <c r="I52" s="176">
        <f>IF($B52='Harian-KORDES'!L$19,'Harian-KORDES'!L$20,0)</f>
        <v>0</v>
      </c>
      <c r="J52" s="176">
        <f>IF($B52='Harian-KORDES'!M$19,'Harian-KORDES'!M$20,0)</f>
        <v>0</v>
      </c>
      <c r="K52" s="176">
        <f>IF($B52='Harian-KORDES'!N$19,'Harian-KORDES'!N$20,0)</f>
        <v>0</v>
      </c>
      <c r="L52" s="176">
        <f>IF($B52='Harian-KORDES'!O$19,'Harian-KORDES'!O$20,0)</f>
        <v>0</v>
      </c>
      <c r="M52" s="168">
        <f t="shared" si="1"/>
        <v>0</v>
      </c>
      <c r="O52" s="164">
        <f t="shared" si="2"/>
        <v>43602</v>
      </c>
      <c r="P52" s="176">
        <f>IF($O52='Harian-KORDES'!F$61,'Harian-KORDES'!F$62,0)</f>
        <v>0</v>
      </c>
      <c r="Q52" s="176">
        <f>IF($O52='Harian-KORDES'!G$61,'Harian-KORDES'!G$62,0)</f>
        <v>0</v>
      </c>
      <c r="R52" s="176">
        <f>IF($O52='Harian-KORDES'!H$61,'Harian-KORDES'!H$62,0)</f>
        <v>0</v>
      </c>
      <c r="S52" s="176">
        <f>IF($O52='Harian-KORDES'!I$61,'Harian-KORDES'!I$62,0)</f>
        <v>0</v>
      </c>
      <c r="T52" s="176">
        <f>IF($O52='Harian-KORDES'!J$61,'Harian-KORDES'!J$62,0)</f>
        <v>0</v>
      </c>
      <c r="U52" s="176">
        <f>IF($O52='Harian-KORDES'!K$61,'Harian-KORDES'!K$62,0)</f>
        <v>0</v>
      </c>
      <c r="V52" s="176">
        <f>IF($O52='Harian-KORDES'!L$61,'Harian-KORDES'!L$62,0)</f>
        <v>0</v>
      </c>
      <c r="W52" s="176">
        <f>IF($O52='Harian-KORDES'!M$61,'Harian-KORDES'!M$62,0)</f>
        <v>0</v>
      </c>
      <c r="X52" s="176">
        <f>IF($O52='Harian-KORDES'!N$61,'Harian-KORDES'!N$62,0)</f>
        <v>0</v>
      </c>
      <c r="Y52" s="176">
        <f>IF($O52='Harian-KORDES'!O$61,'Harian-KORDES'!O$62,0)</f>
        <v>0</v>
      </c>
      <c r="Z52" s="168">
        <f t="shared" si="3"/>
        <v>0</v>
      </c>
      <c r="AB52" s="164">
        <f t="shared" si="4"/>
        <v>43602</v>
      </c>
      <c r="AC52" s="176">
        <f>IF($AB52='Harian-KORDES'!F$103,'Harian-KORDES'!F$104,0)</f>
        <v>0</v>
      </c>
      <c r="AD52" s="176">
        <f>IF($AB52='Harian-KORDES'!G$103,'Harian-KORDES'!G$104,0)</f>
        <v>0</v>
      </c>
      <c r="AE52" s="176">
        <f>IF($AB52='Harian-KORDES'!H$103,'Harian-KORDES'!H$104,0)</f>
        <v>0</v>
      </c>
      <c r="AF52" s="176">
        <f>IF($AB52='Harian-KORDES'!I$103,'Harian-KORDES'!I$104,0)</f>
        <v>0</v>
      </c>
      <c r="AG52" s="176">
        <f>IF($AB52='Harian-KORDES'!J$103,'Harian-KORDES'!J$104,0)</f>
        <v>0</v>
      </c>
      <c r="AH52" s="176">
        <f>IF($AB52='Harian-KORDES'!K$103,'Harian-KORDES'!K$104,0)</f>
        <v>0</v>
      </c>
      <c r="AI52" s="176">
        <f>IF($AB52='Harian-KORDES'!L$103,'Harian-KORDES'!L$104,0)</f>
        <v>0</v>
      </c>
      <c r="AJ52" s="176">
        <f>IF($AB52='Harian-KORDES'!M$103,'Harian-KORDES'!M$104,0)</f>
        <v>0</v>
      </c>
      <c r="AK52" s="176">
        <f>IF($AB52='Harian-KORDES'!N$103,'Harian-KORDES'!N$104,0)</f>
        <v>0</v>
      </c>
      <c r="AL52" s="176">
        <f>IF($AB52='Harian-KORDES'!O$103,'Harian-KORDES'!O$104,0)</f>
        <v>0</v>
      </c>
      <c r="AM52" s="168">
        <f t="shared" si="5"/>
        <v>0</v>
      </c>
    </row>
    <row r="53" spans="2:39" x14ac:dyDescent="0.2">
      <c r="B53" s="164">
        <f t="shared" si="0"/>
        <v>43603</v>
      </c>
      <c r="C53" s="176">
        <f>IF($B53='Harian-KORDES'!F$19,'Harian-KORDES'!F$20,0)</f>
        <v>0</v>
      </c>
      <c r="D53" s="176">
        <f>IF($B53='Harian-KORDES'!G$19,'Harian-KORDES'!G$20,0)</f>
        <v>0</v>
      </c>
      <c r="E53" s="176">
        <f>IF($B53='Harian-KORDES'!H$19,'Harian-KORDES'!H$20,0)</f>
        <v>0</v>
      </c>
      <c r="F53" s="176">
        <f>IF($B53='Harian-KORDES'!I$19,'Harian-KORDES'!I$20,0)</f>
        <v>0</v>
      </c>
      <c r="G53" s="176">
        <f>IF($B53='Harian-KORDES'!J$19,'Harian-KORDES'!J$20,0)</f>
        <v>0</v>
      </c>
      <c r="H53" s="176">
        <f>IF($B53='Harian-KORDES'!K$19,'Harian-KORDES'!K$20,0)</f>
        <v>0</v>
      </c>
      <c r="I53" s="176">
        <f>IF($B53='Harian-KORDES'!L$19,'Harian-KORDES'!L$20,0)</f>
        <v>0</v>
      </c>
      <c r="J53" s="176">
        <f>IF($B53='Harian-KORDES'!M$19,'Harian-KORDES'!M$20,0)</f>
        <v>0</v>
      </c>
      <c r="K53" s="176">
        <f>IF($B53='Harian-KORDES'!N$19,'Harian-KORDES'!N$20,0)</f>
        <v>0</v>
      </c>
      <c r="L53" s="176">
        <f>IF($B53='Harian-KORDES'!O$19,'Harian-KORDES'!O$20,0)</f>
        <v>0</v>
      </c>
      <c r="M53" s="168">
        <f t="shared" si="1"/>
        <v>0</v>
      </c>
      <c r="O53" s="164">
        <f t="shared" si="2"/>
        <v>43603</v>
      </c>
      <c r="P53" s="176">
        <f>IF($O53='Harian-KORDES'!F$61,'Harian-KORDES'!F$62,0)</f>
        <v>0</v>
      </c>
      <c r="Q53" s="176">
        <f>IF($O53='Harian-KORDES'!G$61,'Harian-KORDES'!G$62,0)</f>
        <v>0</v>
      </c>
      <c r="R53" s="176">
        <f>IF($O53='Harian-KORDES'!H$61,'Harian-KORDES'!H$62,0)</f>
        <v>0</v>
      </c>
      <c r="S53" s="176">
        <f>IF($O53='Harian-KORDES'!I$61,'Harian-KORDES'!I$62,0)</f>
        <v>0</v>
      </c>
      <c r="T53" s="176">
        <f>IF($O53='Harian-KORDES'!J$61,'Harian-KORDES'!J$62,0)</f>
        <v>0</v>
      </c>
      <c r="U53" s="176">
        <f>IF($O53='Harian-KORDES'!K$61,'Harian-KORDES'!K$62,0)</f>
        <v>0</v>
      </c>
      <c r="V53" s="176">
        <f>IF($O53='Harian-KORDES'!L$61,'Harian-KORDES'!L$62,0)</f>
        <v>0</v>
      </c>
      <c r="W53" s="176">
        <f>IF($O53='Harian-KORDES'!M$61,'Harian-KORDES'!M$62,0)</f>
        <v>0</v>
      </c>
      <c r="X53" s="176">
        <f>IF($O53='Harian-KORDES'!N$61,'Harian-KORDES'!N$62,0)</f>
        <v>0</v>
      </c>
      <c r="Y53" s="176">
        <f>IF($O53='Harian-KORDES'!O$61,'Harian-KORDES'!O$62,0)</f>
        <v>0</v>
      </c>
      <c r="Z53" s="168">
        <f t="shared" si="3"/>
        <v>0</v>
      </c>
      <c r="AB53" s="164">
        <f t="shared" si="4"/>
        <v>43603</v>
      </c>
      <c r="AC53" s="176">
        <f>IF($AB53='Harian-KORDES'!F$103,'Harian-KORDES'!F$104,0)</f>
        <v>0</v>
      </c>
      <c r="AD53" s="176">
        <f>IF($AB53='Harian-KORDES'!G$103,'Harian-KORDES'!G$104,0)</f>
        <v>0</v>
      </c>
      <c r="AE53" s="176">
        <f>IF($AB53='Harian-KORDES'!H$103,'Harian-KORDES'!H$104,0)</f>
        <v>0</v>
      </c>
      <c r="AF53" s="176">
        <f>IF($AB53='Harian-KORDES'!I$103,'Harian-KORDES'!I$104,0)</f>
        <v>0</v>
      </c>
      <c r="AG53" s="176">
        <f>IF($AB53='Harian-KORDES'!J$103,'Harian-KORDES'!J$104,0)</f>
        <v>0</v>
      </c>
      <c r="AH53" s="176">
        <f>IF($AB53='Harian-KORDES'!K$103,'Harian-KORDES'!K$104,0)</f>
        <v>0</v>
      </c>
      <c r="AI53" s="176">
        <f>IF($AB53='Harian-KORDES'!L$103,'Harian-KORDES'!L$104,0)</f>
        <v>0</v>
      </c>
      <c r="AJ53" s="176">
        <f>IF($AB53='Harian-KORDES'!M$103,'Harian-KORDES'!M$104,0)</f>
        <v>0</v>
      </c>
      <c r="AK53" s="176">
        <f>IF($AB53='Harian-KORDES'!N$103,'Harian-KORDES'!N$104,0)</f>
        <v>0</v>
      </c>
      <c r="AL53" s="176">
        <f>IF($AB53='Harian-KORDES'!O$103,'Harian-KORDES'!O$104,0)</f>
        <v>0</v>
      </c>
      <c r="AM53" s="168">
        <f t="shared" si="5"/>
        <v>0</v>
      </c>
    </row>
    <row r="54" spans="2:39" x14ac:dyDescent="0.2">
      <c r="B54" s="164">
        <f t="shared" si="0"/>
        <v>43604</v>
      </c>
      <c r="C54" s="176">
        <f>IF($B54='Harian-KORDES'!F$19,'Harian-KORDES'!F$20,0)</f>
        <v>0</v>
      </c>
      <c r="D54" s="176">
        <f>IF($B54='Harian-KORDES'!G$19,'Harian-KORDES'!G$20,0)</f>
        <v>0</v>
      </c>
      <c r="E54" s="176">
        <f>IF($B54='Harian-KORDES'!H$19,'Harian-KORDES'!H$20,0)</f>
        <v>0</v>
      </c>
      <c r="F54" s="176">
        <f>IF($B54='Harian-KORDES'!I$19,'Harian-KORDES'!I$20,0)</f>
        <v>0</v>
      </c>
      <c r="G54" s="176">
        <f>IF($B54='Harian-KORDES'!J$19,'Harian-KORDES'!J$20,0)</f>
        <v>0</v>
      </c>
      <c r="H54" s="176">
        <f>IF($B54='Harian-KORDES'!K$19,'Harian-KORDES'!K$20,0)</f>
        <v>0</v>
      </c>
      <c r="I54" s="176">
        <f>IF($B54='Harian-KORDES'!L$19,'Harian-KORDES'!L$20,0)</f>
        <v>0</v>
      </c>
      <c r="J54" s="176">
        <f>IF($B54='Harian-KORDES'!M$19,'Harian-KORDES'!M$20,0)</f>
        <v>0</v>
      </c>
      <c r="K54" s="176">
        <f>IF($B54='Harian-KORDES'!N$19,'Harian-KORDES'!N$20,0)</f>
        <v>0</v>
      </c>
      <c r="L54" s="176">
        <f>IF($B54='Harian-KORDES'!O$19,'Harian-KORDES'!O$20,0)</f>
        <v>0</v>
      </c>
      <c r="M54" s="168">
        <f t="shared" si="1"/>
        <v>0</v>
      </c>
      <c r="O54" s="164">
        <f t="shared" si="2"/>
        <v>43604</v>
      </c>
      <c r="P54" s="176">
        <f>IF($O54='Harian-KORDES'!F$61,'Harian-KORDES'!F$62,0)</f>
        <v>0</v>
      </c>
      <c r="Q54" s="176">
        <f>IF($O54='Harian-KORDES'!G$61,'Harian-KORDES'!G$62,0)</f>
        <v>0</v>
      </c>
      <c r="R54" s="176">
        <f>IF($O54='Harian-KORDES'!H$61,'Harian-KORDES'!H$62,0)</f>
        <v>0</v>
      </c>
      <c r="S54" s="176">
        <f>IF($O54='Harian-KORDES'!I$61,'Harian-KORDES'!I$62,0)</f>
        <v>0</v>
      </c>
      <c r="T54" s="176">
        <f>IF($O54='Harian-KORDES'!J$61,'Harian-KORDES'!J$62,0)</f>
        <v>0</v>
      </c>
      <c r="U54" s="176">
        <f>IF($O54='Harian-KORDES'!K$61,'Harian-KORDES'!K$62,0)</f>
        <v>0</v>
      </c>
      <c r="V54" s="176">
        <f>IF($O54='Harian-KORDES'!L$61,'Harian-KORDES'!L$62,0)</f>
        <v>0</v>
      </c>
      <c r="W54" s="176">
        <f>IF($O54='Harian-KORDES'!M$61,'Harian-KORDES'!M$62,0)</f>
        <v>0</v>
      </c>
      <c r="X54" s="176">
        <f>IF($O54='Harian-KORDES'!N$61,'Harian-KORDES'!N$62,0)</f>
        <v>0</v>
      </c>
      <c r="Y54" s="176">
        <f>IF($O54='Harian-KORDES'!O$61,'Harian-KORDES'!O$62,0)</f>
        <v>0</v>
      </c>
      <c r="Z54" s="168">
        <f t="shared" si="3"/>
        <v>0</v>
      </c>
      <c r="AB54" s="164">
        <f t="shared" si="4"/>
        <v>43604</v>
      </c>
      <c r="AC54" s="176">
        <f>IF($AB54='Harian-KORDES'!F$103,'Harian-KORDES'!F$104,0)</f>
        <v>0</v>
      </c>
      <c r="AD54" s="176">
        <f>IF($AB54='Harian-KORDES'!G$103,'Harian-KORDES'!G$104,0)</f>
        <v>0</v>
      </c>
      <c r="AE54" s="176">
        <f>IF($AB54='Harian-KORDES'!H$103,'Harian-KORDES'!H$104,0)</f>
        <v>0</v>
      </c>
      <c r="AF54" s="176">
        <f>IF($AB54='Harian-KORDES'!I$103,'Harian-KORDES'!I$104,0)</f>
        <v>0</v>
      </c>
      <c r="AG54" s="176">
        <f>IF($AB54='Harian-KORDES'!J$103,'Harian-KORDES'!J$104,0)</f>
        <v>0</v>
      </c>
      <c r="AH54" s="176">
        <f>IF($AB54='Harian-KORDES'!K$103,'Harian-KORDES'!K$104,0)</f>
        <v>0</v>
      </c>
      <c r="AI54" s="176">
        <f>IF($AB54='Harian-KORDES'!L$103,'Harian-KORDES'!L$104,0)</f>
        <v>0</v>
      </c>
      <c r="AJ54" s="176">
        <f>IF($AB54='Harian-KORDES'!M$103,'Harian-KORDES'!M$104,0)</f>
        <v>0</v>
      </c>
      <c r="AK54" s="176">
        <f>IF($AB54='Harian-KORDES'!N$103,'Harian-KORDES'!N$104,0)</f>
        <v>0</v>
      </c>
      <c r="AL54" s="176">
        <f>IF($AB54='Harian-KORDES'!O$103,'Harian-KORDES'!O$104,0)</f>
        <v>0</v>
      </c>
      <c r="AM54" s="168">
        <f t="shared" si="5"/>
        <v>0</v>
      </c>
    </row>
    <row r="55" spans="2:39" x14ac:dyDescent="0.2">
      <c r="B55" s="164">
        <f t="shared" si="0"/>
        <v>43605</v>
      </c>
      <c r="C55" s="176">
        <f>IF($B55='Harian-KORDES'!F$19,'Harian-KORDES'!F$20,0)</f>
        <v>0</v>
      </c>
      <c r="D55" s="176">
        <f>IF($B55='Harian-KORDES'!G$19,'Harian-KORDES'!G$20,0)</f>
        <v>0</v>
      </c>
      <c r="E55" s="176">
        <f>IF($B55='Harian-KORDES'!H$19,'Harian-KORDES'!H$20,0)</f>
        <v>0</v>
      </c>
      <c r="F55" s="176">
        <f>IF($B55='Harian-KORDES'!I$19,'Harian-KORDES'!I$20,0)</f>
        <v>0</v>
      </c>
      <c r="G55" s="176">
        <f>IF($B55='Harian-KORDES'!J$19,'Harian-KORDES'!J$20,0)</f>
        <v>0</v>
      </c>
      <c r="H55" s="176">
        <f>IF($B55='Harian-KORDES'!K$19,'Harian-KORDES'!K$20,0)</f>
        <v>0</v>
      </c>
      <c r="I55" s="176">
        <f>IF($B55='Harian-KORDES'!L$19,'Harian-KORDES'!L$20,0)</f>
        <v>0</v>
      </c>
      <c r="J55" s="176">
        <f>IF($B55='Harian-KORDES'!M$19,'Harian-KORDES'!M$20,0)</f>
        <v>0</v>
      </c>
      <c r="K55" s="176">
        <f>IF($B55='Harian-KORDES'!N$19,'Harian-KORDES'!N$20,0)</f>
        <v>0</v>
      </c>
      <c r="L55" s="176">
        <f>IF($B55='Harian-KORDES'!O$19,'Harian-KORDES'!O$20,0)</f>
        <v>0</v>
      </c>
      <c r="M55" s="168">
        <f t="shared" si="1"/>
        <v>0</v>
      </c>
      <c r="O55" s="164">
        <f t="shared" si="2"/>
        <v>43605</v>
      </c>
      <c r="P55" s="176">
        <f>IF($O55='Harian-KORDES'!F$61,'Harian-KORDES'!F$62,0)</f>
        <v>0</v>
      </c>
      <c r="Q55" s="176">
        <f>IF($O55='Harian-KORDES'!G$61,'Harian-KORDES'!G$62,0)</f>
        <v>0</v>
      </c>
      <c r="R55" s="176">
        <f>IF($O55='Harian-KORDES'!H$61,'Harian-KORDES'!H$62,0)</f>
        <v>0</v>
      </c>
      <c r="S55" s="176">
        <f>IF($O55='Harian-KORDES'!I$61,'Harian-KORDES'!I$62,0)</f>
        <v>0</v>
      </c>
      <c r="T55" s="176">
        <f>IF($O55='Harian-KORDES'!J$61,'Harian-KORDES'!J$62,0)</f>
        <v>0</v>
      </c>
      <c r="U55" s="176">
        <f>IF($O55='Harian-KORDES'!K$61,'Harian-KORDES'!K$62,0)</f>
        <v>0</v>
      </c>
      <c r="V55" s="176">
        <f>IF($O55='Harian-KORDES'!L$61,'Harian-KORDES'!L$62,0)</f>
        <v>0</v>
      </c>
      <c r="W55" s="176">
        <f>IF($O55='Harian-KORDES'!M$61,'Harian-KORDES'!M$62,0)</f>
        <v>0</v>
      </c>
      <c r="X55" s="176">
        <f>IF($O55='Harian-KORDES'!N$61,'Harian-KORDES'!N$62,0)</f>
        <v>0</v>
      </c>
      <c r="Y55" s="176">
        <f>IF($O55='Harian-KORDES'!O$61,'Harian-KORDES'!O$62,0)</f>
        <v>0</v>
      </c>
      <c r="Z55" s="168">
        <f t="shared" si="3"/>
        <v>0</v>
      </c>
      <c r="AB55" s="164">
        <f t="shared" si="4"/>
        <v>43605</v>
      </c>
      <c r="AC55" s="176">
        <f>IF($AB55='Harian-KORDES'!F$103,'Harian-KORDES'!F$104,0)</f>
        <v>0</v>
      </c>
      <c r="AD55" s="176">
        <f>IF($AB55='Harian-KORDES'!G$103,'Harian-KORDES'!G$104,0)</f>
        <v>0</v>
      </c>
      <c r="AE55" s="176">
        <f>IF($AB55='Harian-KORDES'!H$103,'Harian-KORDES'!H$104,0)</f>
        <v>0</v>
      </c>
      <c r="AF55" s="176">
        <f>IF($AB55='Harian-KORDES'!I$103,'Harian-KORDES'!I$104,0)</f>
        <v>0</v>
      </c>
      <c r="AG55" s="176">
        <f>IF($AB55='Harian-KORDES'!J$103,'Harian-KORDES'!J$104,0)</f>
        <v>0</v>
      </c>
      <c r="AH55" s="176">
        <f>IF($AB55='Harian-KORDES'!K$103,'Harian-KORDES'!K$104,0)</f>
        <v>0</v>
      </c>
      <c r="AI55" s="176">
        <f>IF($AB55='Harian-KORDES'!L$103,'Harian-KORDES'!L$104,0)</f>
        <v>0</v>
      </c>
      <c r="AJ55" s="176">
        <f>IF($AB55='Harian-KORDES'!M$103,'Harian-KORDES'!M$104,0)</f>
        <v>0</v>
      </c>
      <c r="AK55" s="176">
        <f>IF($AB55='Harian-KORDES'!N$103,'Harian-KORDES'!N$104,0)</f>
        <v>0</v>
      </c>
      <c r="AL55" s="176">
        <f>IF($AB55='Harian-KORDES'!O$103,'Harian-KORDES'!O$104,0)</f>
        <v>0</v>
      </c>
      <c r="AM55" s="168">
        <f t="shared" si="5"/>
        <v>0</v>
      </c>
    </row>
    <row r="56" spans="2:39" x14ac:dyDescent="0.2">
      <c r="B56" s="164">
        <f t="shared" si="0"/>
        <v>43606</v>
      </c>
      <c r="C56" s="176">
        <f>IF($B56='Harian-KORDES'!F$19,'Harian-KORDES'!F$20,0)</f>
        <v>0</v>
      </c>
      <c r="D56" s="176">
        <f>IF($B56='Harian-KORDES'!G$19,'Harian-KORDES'!G$20,0)</f>
        <v>0</v>
      </c>
      <c r="E56" s="176">
        <f>IF($B56='Harian-KORDES'!H$19,'Harian-KORDES'!H$20,0)</f>
        <v>0</v>
      </c>
      <c r="F56" s="176">
        <f>IF($B56='Harian-KORDES'!I$19,'Harian-KORDES'!I$20,0)</f>
        <v>0</v>
      </c>
      <c r="G56" s="176">
        <f>IF($B56='Harian-KORDES'!J$19,'Harian-KORDES'!J$20,0)</f>
        <v>0</v>
      </c>
      <c r="H56" s="176">
        <f>IF($B56='Harian-KORDES'!K$19,'Harian-KORDES'!K$20,0)</f>
        <v>0</v>
      </c>
      <c r="I56" s="176">
        <f>IF($B56='Harian-KORDES'!L$19,'Harian-KORDES'!L$20,0)</f>
        <v>0</v>
      </c>
      <c r="J56" s="176">
        <f>IF($B56='Harian-KORDES'!M$19,'Harian-KORDES'!M$20,0)</f>
        <v>0</v>
      </c>
      <c r="K56" s="176">
        <f>IF($B56='Harian-KORDES'!N$19,'Harian-KORDES'!N$20,0)</f>
        <v>0</v>
      </c>
      <c r="L56" s="176">
        <f>IF($B56='Harian-KORDES'!O$19,'Harian-KORDES'!O$20,0)</f>
        <v>0</v>
      </c>
      <c r="M56" s="168">
        <f t="shared" si="1"/>
        <v>0</v>
      </c>
      <c r="O56" s="164">
        <f t="shared" si="2"/>
        <v>43606</v>
      </c>
      <c r="P56" s="176">
        <f>IF($O56='Harian-KORDES'!F$61,'Harian-KORDES'!F$62,0)</f>
        <v>0</v>
      </c>
      <c r="Q56" s="176">
        <f>IF($O56='Harian-KORDES'!G$61,'Harian-KORDES'!G$62,0)</f>
        <v>0</v>
      </c>
      <c r="R56" s="176">
        <f>IF($O56='Harian-KORDES'!H$61,'Harian-KORDES'!H$62,0)</f>
        <v>0</v>
      </c>
      <c r="S56" s="176">
        <f>IF($O56='Harian-KORDES'!I$61,'Harian-KORDES'!I$62,0)</f>
        <v>0</v>
      </c>
      <c r="T56" s="176">
        <f>IF($O56='Harian-KORDES'!J$61,'Harian-KORDES'!J$62,0)</f>
        <v>0</v>
      </c>
      <c r="U56" s="176">
        <f>IF($O56='Harian-KORDES'!K$61,'Harian-KORDES'!K$62,0)</f>
        <v>0</v>
      </c>
      <c r="V56" s="176">
        <f>IF($O56='Harian-KORDES'!L$61,'Harian-KORDES'!L$62,0)</f>
        <v>0</v>
      </c>
      <c r="W56" s="176">
        <f>IF($O56='Harian-KORDES'!M$61,'Harian-KORDES'!M$62,0)</f>
        <v>0</v>
      </c>
      <c r="X56" s="176">
        <f>IF($O56='Harian-KORDES'!N$61,'Harian-KORDES'!N$62,0)</f>
        <v>0</v>
      </c>
      <c r="Y56" s="176">
        <f>IF($O56='Harian-KORDES'!O$61,'Harian-KORDES'!O$62,0)</f>
        <v>0</v>
      </c>
      <c r="Z56" s="168">
        <f t="shared" si="3"/>
        <v>0</v>
      </c>
      <c r="AB56" s="164">
        <f t="shared" si="4"/>
        <v>43606</v>
      </c>
      <c r="AC56" s="176">
        <f>IF($AB56='Harian-KORDES'!F$103,'Harian-KORDES'!F$104,0)</f>
        <v>0</v>
      </c>
      <c r="AD56" s="176">
        <f>IF($AB56='Harian-KORDES'!G$103,'Harian-KORDES'!G$104,0)</f>
        <v>0</v>
      </c>
      <c r="AE56" s="176">
        <f>IF($AB56='Harian-KORDES'!H$103,'Harian-KORDES'!H$104,0)</f>
        <v>0</v>
      </c>
      <c r="AF56" s="176">
        <f>IF($AB56='Harian-KORDES'!I$103,'Harian-KORDES'!I$104,0)</f>
        <v>0</v>
      </c>
      <c r="AG56" s="176">
        <f>IF($AB56='Harian-KORDES'!J$103,'Harian-KORDES'!J$104,0)</f>
        <v>0</v>
      </c>
      <c r="AH56" s="176">
        <f>IF($AB56='Harian-KORDES'!K$103,'Harian-KORDES'!K$104,0)</f>
        <v>0</v>
      </c>
      <c r="AI56" s="176">
        <f>IF($AB56='Harian-KORDES'!L$103,'Harian-KORDES'!L$104,0)</f>
        <v>0</v>
      </c>
      <c r="AJ56" s="176">
        <f>IF($AB56='Harian-KORDES'!M$103,'Harian-KORDES'!M$104,0)</f>
        <v>0</v>
      </c>
      <c r="AK56" s="176">
        <f>IF($AB56='Harian-KORDES'!N$103,'Harian-KORDES'!N$104,0)</f>
        <v>0</v>
      </c>
      <c r="AL56" s="176">
        <f>IF($AB56='Harian-KORDES'!O$103,'Harian-KORDES'!O$104,0)</f>
        <v>0</v>
      </c>
      <c r="AM56" s="168">
        <f t="shared" si="5"/>
        <v>0</v>
      </c>
    </row>
    <row r="57" spans="2:39" x14ac:dyDescent="0.2">
      <c r="B57" s="164">
        <f t="shared" si="0"/>
        <v>43607</v>
      </c>
      <c r="C57" s="176">
        <f>IF($B57='Harian-KORDES'!F$19,'Harian-KORDES'!F$20,0)</f>
        <v>0</v>
      </c>
      <c r="D57" s="176">
        <f>IF($B57='Harian-KORDES'!G$19,'Harian-KORDES'!G$20,0)</f>
        <v>0</v>
      </c>
      <c r="E57" s="176">
        <f>IF($B57='Harian-KORDES'!H$19,'Harian-KORDES'!H$20,0)</f>
        <v>0</v>
      </c>
      <c r="F57" s="176">
        <f>IF($B57='Harian-KORDES'!I$19,'Harian-KORDES'!I$20,0)</f>
        <v>0</v>
      </c>
      <c r="G57" s="176">
        <f>IF($B57='Harian-KORDES'!J$19,'Harian-KORDES'!J$20,0)</f>
        <v>0</v>
      </c>
      <c r="H57" s="176">
        <f>IF($B57='Harian-KORDES'!K$19,'Harian-KORDES'!K$20,0)</f>
        <v>0</v>
      </c>
      <c r="I57" s="176">
        <f>IF($B57='Harian-KORDES'!L$19,'Harian-KORDES'!L$20,0)</f>
        <v>0</v>
      </c>
      <c r="J57" s="176">
        <f>IF($B57='Harian-KORDES'!M$19,'Harian-KORDES'!M$20,0)</f>
        <v>0</v>
      </c>
      <c r="K57" s="176">
        <f>IF($B57='Harian-KORDES'!N$19,'Harian-KORDES'!N$20,0)</f>
        <v>0</v>
      </c>
      <c r="L57" s="176">
        <f>IF($B57='Harian-KORDES'!O$19,'Harian-KORDES'!O$20,0)</f>
        <v>0</v>
      </c>
      <c r="M57" s="168">
        <f t="shared" si="1"/>
        <v>0</v>
      </c>
      <c r="O57" s="164">
        <f t="shared" si="2"/>
        <v>43607</v>
      </c>
      <c r="P57" s="176">
        <f>IF($O57='Harian-KORDES'!F$61,'Harian-KORDES'!F$62,0)</f>
        <v>0</v>
      </c>
      <c r="Q57" s="176">
        <f>IF($O57='Harian-KORDES'!G$61,'Harian-KORDES'!G$62,0)</f>
        <v>0</v>
      </c>
      <c r="R57" s="176">
        <f>IF($O57='Harian-KORDES'!H$61,'Harian-KORDES'!H$62,0)</f>
        <v>0</v>
      </c>
      <c r="S57" s="176">
        <f>IF($O57='Harian-KORDES'!I$61,'Harian-KORDES'!I$62,0)</f>
        <v>0</v>
      </c>
      <c r="T57" s="176">
        <f>IF($O57='Harian-KORDES'!J$61,'Harian-KORDES'!J$62,0)</f>
        <v>0</v>
      </c>
      <c r="U57" s="176">
        <f>IF($O57='Harian-KORDES'!K$61,'Harian-KORDES'!K$62,0)</f>
        <v>0</v>
      </c>
      <c r="V57" s="176">
        <f>IF($O57='Harian-KORDES'!L$61,'Harian-KORDES'!L$62,0)</f>
        <v>0</v>
      </c>
      <c r="W57" s="176">
        <f>IF($O57='Harian-KORDES'!M$61,'Harian-KORDES'!M$62,0)</f>
        <v>0</v>
      </c>
      <c r="X57" s="176">
        <f>IF($O57='Harian-KORDES'!N$61,'Harian-KORDES'!N$62,0)</f>
        <v>0</v>
      </c>
      <c r="Y57" s="176">
        <f>IF($O57='Harian-KORDES'!O$61,'Harian-KORDES'!O$62,0)</f>
        <v>0</v>
      </c>
      <c r="Z57" s="168">
        <f t="shared" si="3"/>
        <v>0</v>
      </c>
      <c r="AB57" s="164">
        <f t="shared" si="4"/>
        <v>43607</v>
      </c>
      <c r="AC57" s="176">
        <f>IF($AB57='Harian-KORDES'!F$103,'Harian-KORDES'!F$104,0)</f>
        <v>0</v>
      </c>
      <c r="AD57" s="176">
        <f>IF($AB57='Harian-KORDES'!G$103,'Harian-KORDES'!G$104,0)</f>
        <v>0</v>
      </c>
      <c r="AE57" s="176">
        <f>IF($AB57='Harian-KORDES'!H$103,'Harian-KORDES'!H$104,0)</f>
        <v>0</v>
      </c>
      <c r="AF57" s="176">
        <f>IF($AB57='Harian-KORDES'!I$103,'Harian-KORDES'!I$104,0)</f>
        <v>0</v>
      </c>
      <c r="AG57" s="176">
        <f>IF($AB57='Harian-KORDES'!J$103,'Harian-KORDES'!J$104,0)</f>
        <v>0</v>
      </c>
      <c r="AH57" s="176">
        <f>IF($AB57='Harian-KORDES'!K$103,'Harian-KORDES'!K$104,0)</f>
        <v>0</v>
      </c>
      <c r="AI57" s="176">
        <f>IF($AB57='Harian-KORDES'!L$103,'Harian-KORDES'!L$104,0)</f>
        <v>0</v>
      </c>
      <c r="AJ57" s="176">
        <f>IF($AB57='Harian-KORDES'!M$103,'Harian-KORDES'!M$104,0)</f>
        <v>0</v>
      </c>
      <c r="AK57" s="176">
        <f>IF($AB57='Harian-KORDES'!N$103,'Harian-KORDES'!N$104,0)</f>
        <v>0</v>
      </c>
      <c r="AL57" s="176">
        <f>IF($AB57='Harian-KORDES'!O$103,'Harian-KORDES'!O$104,0)</f>
        <v>0</v>
      </c>
      <c r="AM57" s="168">
        <f t="shared" si="5"/>
        <v>0</v>
      </c>
    </row>
    <row r="58" spans="2:39" x14ac:dyDescent="0.2">
      <c r="B58" s="164">
        <f t="shared" si="0"/>
        <v>43608</v>
      </c>
      <c r="C58" s="176">
        <f>IF($B58='Harian-KORDES'!F$19,'Harian-KORDES'!F$20,0)</f>
        <v>0</v>
      </c>
      <c r="D58" s="176">
        <f>IF($B58='Harian-KORDES'!G$19,'Harian-KORDES'!G$20,0)</f>
        <v>0</v>
      </c>
      <c r="E58" s="176">
        <f>IF($B58='Harian-KORDES'!H$19,'Harian-KORDES'!H$20,0)</f>
        <v>0</v>
      </c>
      <c r="F58" s="176">
        <f>IF($B58='Harian-KORDES'!I$19,'Harian-KORDES'!I$20,0)</f>
        <v>0</v>
      </c>
      <c r="G58" s="176">
        <f>IF($B58='Harian-KORDES'!J$19,'Harian-KORDES'!J$20,0)</f>
        <v>0</v>
      </c>
      <c r="H58" s="176">
        <f>IF($B58='Harian-KORDES'!K$19,'Harian-KORDES'!K$20,0)</f>
        <v>0</v>
      </c>
      <c r="I58" s="176">
        <f>IF($B58='Harian-KORDES'!L$19,'Harian-KORDES'!L$20,0)</f>
        <v>0</v>
      </c>
      <c r="J58" s="176">
        <f>IF($B58='Harian-KORDES'!M$19,'Harian-KORDES'!M$20,0)</f>
        <v>0</v>
      </c>
      <c r="K58" s="176">
        <f>IF($B58='Harian-KORDES'!N$19,'Harian-KORDES'!N$20,0)</f>
        <v>0</v>
      </c>
      <c r="L58" s="176">
        <f>IF($B58='Harian-KORDES'!O$19,'Harian-KORDES'!O$20,0)</f>
        <v>0</v>
      </c>
      <c r="M58" s="168">
        <f t="shared" si="1"/>
        <v>0</v>
      </c>
      <c r="O58" s="164">
        <f t="shared" si="2"/>
        <v>43608</v>
      </c>
      <c r="P58" s="176">
        <f>IF($O58='Harian-KORDES'!F$61,'Harian-KORDES'!F$62,0)</f>
        <v>0</v>
      </c>
      <c r="Q58" s="176">
        <f>IF($O58='Harian-KORDES'!G$61,'Harian-KORDES'!G$62,0)</f>
        <v>0</v>
      </c>
      <c r="R58" s="176">
        <f>IF($O58='Harian-KORDES'!H$61,'Harian-KORDES'!H$62,0)</f>
        <v>0</v>
      </c>
      <c r="S58" s="176">
        <f>IF($O58='Harian-KORDES'!I$61,'Harian-KORDES'!I$62,0)</f>
        <v>0</v>
      </c>
      <c r="T58" s="176">
        <f>IF($O58='Harian-KORDES'!J$61,'Harian-KORDES'!J$62,0)</f>
        <v>0</v>
      </c>
      <c r="U58" s="176">
        <f>IF($O58='Harian-KORDES'!K$61,'Harian-KORDES'!K$62,0)</f>
        <v>0</v>
      </c>
      <c r="V58" s="176">
        <f>IF($O58='Harian-KORDES'!L$61,'Harian-KORDES'!L$62,0)</f>
        <v>0</v>
      </c>
      <c r="W58" s="176">
        <f>IF($O58='Harian-KORDES'!M$61,'Harian-KORDES'!M$62,0)</f>
        <v>0</v>
      </c>
      <c r="X58" s="176">
        <f>IF($O58='Harian-KORDES'!N$61,'Harian-KORDES'!N$62,0)</f>
        <v>0</v>
      </c>
      <c r="Y58" s="176">
        <f>IF($O58='Harian-KORDES'!O$61,'Harian-KORDES'!O$62,0)</f>
        <v>0</v>
      </c>
      <c r="Z58" s="168">
        <f t="shared" si="3"/>
        <v>0</v>
      </c>
      <c r="AB58" s="164">
        <f t="shared" si="4"/>
        <v>43608</v>
      </c>
      <c r="AC58" s="176">
        <f>IF($AB58='Harian-KORDES'!F$103,'Harian-KORDES'!F$104,0)</f>
        <v>0</v>
      </c>
      <c r="AD58" s="176">
        <f>IF($AB58='Harian-KORDES'!G$103,'Harian-KORDES'!G$104,0)</f>
        <v>0</v>
      </c>
      <c r="AE58" s="176">
        <f>IF($AB58='Harian-KORDES'!H$103,'Harian-KORDES'!H$104,0)</f>
        <v>0</v>
      </c>
      <c r="AF58" s="176">
        <f>IF($AB58='Harian-KORDES'!I$103,'Harian-KORDES'!I$104,0)</f>
        <v>0</v>
      </c>
      <c r="AG58" s="176">
        <f>IF($AB58='Harian-KORDES'!J$103,'Harian-KORDES'!J$104,0)</f>
        <v>0</v>
      </c>
      <c r="AH58" s="176">
        <f>IF($AB58='Harian-KORDES'!K$103,'Harian-KORDES'!K$104,0)</f>
        <v>0</v>
      </c>
      <c r="AI58" s="176">
        <f>IF($AB58='Harian-KORDES'!L$103,'Harian-KORDES'!L$104,0)</f>
        <v>0</v>
      </c>
      <c r="AJ58" s="176">
        <f>IF($AB58='Harian-KORDES'!M$103,'Harian-KORDES'!M$104,0)</f>
        <v>0</v>
      </c>
      <c r="AK58" s="176">
        <f>IF($AB58='Harian-KORDES'!N$103,'Harian-KORDES'!N$104,0)</f>
        <v>0</v>
      </c>
      <c r="AL58" s="176">
        <f>IF($AB58='Harian-KORDES'!O$103,'Harian-KORDES'!O$104,0)</f>
        <v>0</v>
      </c>
      <c r="AM58" s="168">
        <f t="shared" si="5"/>
        <v>0</v>
      </c>
    </row>
    <row r="59" spans="2:39" x14ac:dyDescent="0.2">
      <c r="B59" s="164">
        <f t="shared" si="0"/>
        <v>43609</v>
      </c>
      <c r="C59" s="176">
        <f>IF($B59='Harian-KORDES'!F$19,'Harian-KORDES'!F$20,0)</f>
        <v>0</v>
      </c>
      <c r="D59" s="176">
        <f>IF($B59='Harian-KORDES'!G$19,'Harian-KORDES'!G$20,0)</f>
        <v>0</v>
      </c>
      <c r="E59" s="176">
        <f>IF($B59='Harian-KORDES'!H$19,'Harian-KORDES'!H$20,0)</f>
        <v>0</v>
      </c>
      <c r="F59" s="176">
        <f>IF($B59='Harian-KORDES'!I$19,'Harian-KORDES'!I$20,0)</f>
        <v>0</v>
      </c>
      <c r="G59" s="176">
        <f>IF($B59='Harian-KORDES'!J$19,'Harian-KORDES'!J$20,0)</f>
        <v>0</v>
      </c>
      <c r="H59" s="176">
        <f>IF($B59='Harian-KORDES'!K$19,'Harian-KORDES'!K$20,0)</f>
        <v>0</v>
      </c>
      <c r="I59" s="176">
        <f>IF($B59='Harian-KORDES'!L$19,'Harian-KORDES'!L$20,0)</f>
        <v>0</v>
      </c>
      <c r="J59" s="176">
        <f>IF($B59='Harian-KORDES'!M$19,'Harian-KORDES'!M$20,0)</f>
        <v>0</v>
      </c>
      <c r="K59" s="176">
        <f>IF($B59='Harian-KORDES'!N$19,'Harian-KORDES'!N$20,0)</f>
        <v>0</v>
      </c>
      <c r="L59" s="176">
        <f>IF($B59='Harian-KORDES'!O$19,'Harian-KORDES'!O$20,0)</f>
        <v>0</v>
      </c>
      <c r="M59" s="168">
        <f t="shared" si="1"/>
        <v>0</v>
      </c>
      <c r="O59" s="164">
        <f t="shared" si="2"/>
        <v>43609</v>
      </c>
      <c r="P59" s="176">
        <f>IF($O59='Harian-KORDES'!F$61,'Harian-KORDES'!F$62,0)</f>
        <v>0</v>
      </c>
      <c r="Q59" s="176">
        <f>IF($O59='Harian-KORDES'!G$61,'Harian-KORDES'!G$62,0)</f>
        <v>0</v>
      </c>
      <c r="R59" s="176">
        <f>IF($O59='Harian-KORDES'!H$61,'Harian-KORDES'!H$62,0)</f>
        <v>0</v>
      </c>
      <c r="S59" s="176">
        <f>IF($O59='Harian-KORDES'!I$61,'Harian-KORDES'!I$62,0)</f>
        <v>0</v>
      </c>
      <c r="T59" s="176">
        <f>IF($O59='Harian-KORDES'!J$61,'Harian-KORDES'!J$62,0)</f>
        <v>0</v>
      </c>
      <c r="U59" s="176">
        <f>IF($O59='Harian-KORDES'!K$61,'Harian-KORDES'!K$62,0)</f>
        <v>0</v>
      </c>
      <c r="V59" s="176">
        <f>IF($O59='Harian-KORDES'!L$61,'Harian-KORDES'!L$62,0)</f>
        <v>0</v>
      </c>
      <c r="W59" s="176">
        <f>IF($O59='Harian-KORDES'!M$61,'Harian-KORDES'!M$62,0)</f>
        <v>0</v>
      </c>
      <c r="X59" s="176">
        <f>IF($O59='Harian-KORDES'!N$61,'Harian-KORDES'!N$62,0)</f>
        <v>0</v>
      </c>
      <c r="Y59" s="176">
        <f>IF($O59='Harian-KORDES'!O$61,'Harian-KORDES'!O$62,0)</f>
        <v>0</v>
      </c>
      <c r="Z59" s="168">
        <f t="shared" si="3"/>
        <v>0</v>
      </c>
      <c r="AB59" s="164">
        <f t="shared" si="4"/>
        <v>43609</v>
      </c>
      <c r="AC59" s="176">
        <f>IF($AB59='Harian-KORDES'!F$103,'Harian-KORDES'!F$104,0)</f>
        <v>0</v>
      </c>
      <c r="AD59" s="176">
        <f>IF($AB59='Harian-KORDES'!G$103,'Harian-KORDES'!G$104,0)</f>
        <v>0</v>
      </c>
      <c r="AE59" s="176">
        <f>IF($AB59='Harian-KORDES'!H$103,'Harian-KORDES'!H$104,0)</f>
        <v>0</v>
      </c>
      <c r="AF59" s="176">
        <f>IF($AB59='Harian-KORDES'!I$103,'Harian-KORDES'!I$104,0)</f>
        <v>0</v>
      </c>
      <c r="AG59" s="176">
        <f>IF($AB59='Harian-KORDES'!J$103,'Harian-KORDES'!J$104,0)</f>
        <v>0</v>
      </c>
      <c r="AH59" s="176">
        <f>IF($AB59='Harian-KORDES'!K$103,'Harian-KORDES'!K$104,0)</f>
        <v>0</v>
      </c>
      <c r="AI59" s="176">
        <f>IF($AB59='Harian-KORDES'!L$103,'Harian-KORDES'!L$104,0)</f>
        <v>0</v>
      </c>
      <c r="AJ59" s="176">
        <f>IF($AB59='Harian-KORDES'!M$103,'Harian-KORDES'!M$104,0)</f>
        <v>0</v>
      </c>
      <c r="AK59" s="176">
        <f>IF($AB59='Harian-KORDES'!N$103,'Harian-KORDES'!N$104,0)</f>
        <v>0</v>
      </c>
      <c r="AL59" s="176">
        <f>IF($AB59='Harian-KORDES'!O$103,'Harian-KORDES'!O$104,0)</f>
        <v>0</v>
      </c>
      <c r="AM59" s="168">
        <f t="shared" si="5"/>
        <v>0</v>
      </c>
    </row>
    <row r="60" spans="2:39" x14ac:dyDescent="0.2">
      <c r="B60" s="164">
        <f t="shared" si="0"/>
        <v>43610</v>
      </c>
      <c r="C60" s="176">
        <f>IF($B60='Harian-KORDES'!F$19,'Harian-KORDES'!F$20,0)</f>
        <v>0</v>
      </c>
      <c r="D60" s="176">
        <f>IF($B60='Harian-KORDES'!G$19,'Harian-KORDES'!G$20,0)</f>
        <v>0</v>
      </c>
      <c r="E60" s="176">
        <f>IF($B60='Harian-KORDES'!H$19,'Harian-KORDES'!H$20,0)</f>
        <v>0</v>
      </c>
      <c r="F60" s="176">
        <f>IF($B60='Harian-KORDES'!I$19,'Harian-KORDES'!I$20,0)</f>
        <v>0</v>
      </c>
      <c r="G60" s="176">
        <f>IF($B60='Harian-KORDES'!J$19,'Harian-KORDES'!J$20,0)</f>
        <v>0</v>
      </c>
      <c r="H60" s="176">
        <f>IF($B60='Harian-KORDES'!K$19,'Harian-KORDES'!K$20,0)</f>
        <v>0</v>
      </c>
      <c r="I60" s="176">
        <f>IF($B60='Harian-KORDES'!L$19,'Harian-KORDES'!L$20,0)</f>
        <v>0</v>
      </c>
      <c r="J60" s="176">
        <f>IF($B60='Harian-KORDES'!M$19,'Harian-KORDES'!M$20,0)</f>
        <v>0</v>
      </c>
      <c r="K60" s="176">
        <f>IF($B60='Harian-KORDES'!N$19,'Harian-KORDES'!N$20,0)</f>
        <v>0</v>
      </c>
      <c r="L60" s="176">
        <f>IF($B60='Harian-KORDES'!O$19,'Harian-KORDES'!O$20,0)</f>
        <v>0</v>
      </c>
      <c r="M60" s="168">
        <f t="shared" si="1"/>
        <v>0</v>
      </c>
      <c r="O60" s="164">
        <f t="shared" si="2"/>
        <v>43610</v>
      </c>
      <c r="P60" s="176">
        <f>IF($O60='Harian-KORDES'!F$61,'Harian-KORDES'!F$62,0)</f>
        <v>0</v>
      </c>
      <c r="Q60" s="176">
        <f>IF($O60='Harian-KORDES'!G$61,'Harian-KORDES'!G$62,0)</f>
        <v>0</v>
      </c>
      <c r="R60" s="176">
        <f>IF($O60='Harian-KORDES'!H$61,'Harian-KORDES'!H$62,0)</f>
        <v>0</v>
      </c>
      <c r="S60" s="176">
        <f>IF($O60='Harian-KORDES'!I$61,'Harian-KORDES'!I$62,0)</f>
        <v>0</v>
      </c>
      <c r="T60" s="176">
        <f>IF($O60='Harian-KORDES'!J$61,'Harian-KORDES'!J$62,0)</f>
        <v>0</v>
      </c>
      <c r="U60" s="176">
        <f>IF($O60='Harian-KORDES'!K$61,'Harian-KORDES'!K$62,0)</f>
        <v>0</v>
      </c>
      <c r="V60" s="176">
        <f>IF($O60='Harian-KORDES'!L$61,'Harian-KORDES'!L$62,0)</f>
        <v>0</v>
      </c>
      <c r="W60" s="176">
        <f>IF($O60='Harian-KORDES'!M$61,'Harian-KORDES'!M$62,0)</f>
        <v>0</v>
      </c>
      <c r="X60" s="176">
        <f>IF($O60='Harian-KORDES'!N$61,'Harian-KORDES'!N$62,0)</f>
        <v>0</v>
      </c>
      <c r="Y60" s="176">
        <f>IF($O60='Harian-KORDES'!O$61,'Harian-KORDES'!O$62,0)</f>
        <v>0</v>
      </c>
      <c r="Z60" s="168">
        <f t="shared" si="3"/>
        <v>0</v>
      </c>
      <c r="AB60" s="164">
        <f t="shared" si="4"/>
        <v>43610</v>
      </c>
      <c r="AC60" s="176">
        <f>IF($AB60='Harian-KORDES'!F$103,'Harian-KORDES'!F$104,0)</f>
        <v>0</v>
      </c>
      <c r="AD60" s="176">
        <f>IF($AB60='Harian-KORDES'!G$103,'Harian-KORDES'!G$104,0)</f>
        <v>0</v>
      </c>
      <c r="AE60" s="176">
        <f>IF($AB60='Harian-KORDES'!H$103,'Harian-KORDES'!H$104,0)</f>
        <v>0</v>
      </c>
      <c r="AF60" s="176">
        <f>IF($AB60='Harian-KORDES'!I$103,'Harian-KORDES'!I$104,0)</f>
        <v>0</v>
      </c>
      <c r="AG60" s="176">
        <f>IF($AB60='Harian-KORDES'!J$103,'Harian-KORDES'!J$104,0)</f>
        <v>0</v>
      </c>
      <c r="AH60" s="176">
        <f>IF($AB60='Harian-KORDES'!K$103,'Harian-KORDES'!K$104,0)</f>
        <v>0</v>
      </c>
      <c r="AI60" s="176">
        <f>IF($AB60='Harian-KORDES'!L$103,'Harian-KORDES'!L$104,0)</f>
        <v>0</v>
      </c>
      <c r="AJ60" s="176">
        <f>IF($AB60='Harian-KORDES'!M$103,'Harian-KORDES'!M$104,0)</f>
        <v>0</v>
      </c>
      <c r="AK60" s="176">
        <f>IF($AB60='Harian-KORDES'!N$103,'Harian-KORDES'!N$104,0)</f>
        <v>0</v>
      </c>
      <c r="AL60" s="176">
        <f>IF($AB60='Harian-KORDES'!O$103,'Harian-KORDES'!O$104,0)</f>
        <v>0</v>
      </c>
      <c r="AM60" s="168">
        <f t="shared" si="5"/>
        <v>0</v>
      </c>
    </row>
    <row r="61" spans="2:39" x14ac:dyDescent="0.2">
      <c r="B61" s="164">
        <f t="shared" si="0"/>
        <v>43611</v>
      </c>
      <c r="C61" s="176">
        <f>IF($B61='Harian-KORDES'!F$19,'Harian-KORDES'!F$20,0)</f>
        <v>0</v>
      </c>
      <c r="D61" s="176">
        <f>IF($B61='Harian-KORDES'!G$19,'Harian-KORDES'!G$20,0)</f>
        <v>0</v>
      </c>
      <c r="E61" s="176">
        <f>IF($B61='Harian-KORDES'!H$19,'Harian-KORDES'!H$20,0)</f>
        <v>0</v>
      </c>
      <c r="F61" s="176">
        <f>IF($B61='Harian-KORDES'!I$19,'Harian-KORDES'!I$20,0)</f>
        <v>0</v>
      </c>
      <c r="G61" s="176">
        <f>IF($B61='Harian-KORDES'!J$19,'Harian-KORDES'!J$20,0)</f>
        <v>0</v>
      </c>
      <c r="H61" s="176">
        <f>IF($B61='Harian-KORDES'!K$19,'Harian-KORDES'!K$20,0)</f>
        <v>0</v>
      </c>
      <c r="I61" s="176">
        <f>IF($B61='Harian-KORDES'!L$19,'Harian-KORDES'!L$20,0)</f>
        <v>0</v>
      </c>
      <c r="J61" s="176">
        <f>IF($B61='Harian-KORDES'!M$19,'Harian-KORDES'!M$20,0)</f>
        <v>0</v>
      </c>
      <c r="K61" s="176">
        <f>IF($B61='Harian-KORDES'!N$19,'Harian-KORDES'!N$20,0)</f>
        <v>0</v>
      </c>
      <c r="L61" s="176">
        <f>IF($B61='Harian-KORDES'!O$19,'Harian-KORDES'!O$20,0)</f>
        <v>0</v>
      </c>
      <c r="M61" s="168">
        <f t="shared" si="1"/>
        <v>0</v>
      </c>
      <c r="O61" s="164">
        <f t="shared" si="2"/>
        <v>43611</v>
      </c>
      <c r="P61" s="176">
        <f>IF($O61='Harian-KORDES'!F$61,'Harian-KORDES'!F$62,0)</f>
        <v>0</v>
      </c>
      <c r="Q61" s="176">
        <f>IF($O61='Harian-KORDES'!G$61,'Harian-KORDES'!G$62,0)</f>
        <v>0</v>
      </c>
      <c r="R61" s="176">
        <f>IF($O61='Harian-KORDES'!H$61,'Harian-KORDES'!H$62,0)</f>
        <v>0</v>
      </c>
      <c r="S61" s="176">
        <f>IF($O61='Harian-KORDES'!I$61,'Harian-KORDES'!I$62,0)</f>
        <v>0</v>
      </c>
      <c r="T61" s="176">
        <f>IF($O61='Harian-KORDES'!J$61,'Harian-KORDES'!J$62,0)</f>
        <v>0</v>
      </c>
      <c r="U61" s="176">
        <f>IF($O61='Harian-KORDES'!K$61,'Harian-KORDES'!K$62,0)</f>
        <v>0</v>
      </c>
      <c r="V61" s="176">
        <f>IF($O61='Harian-KORDES'!L$61,'Harian-KORDES'!L$62,0)</f>
        <v>0</v>
      </c>
      <c r="W61" s="176">
        <f>IF($O61='Harian-KORDES'!M$61,'Harian-KORDES'!M$62,0)</f>
        <v>0</v>
      </c>
      <c r="X61" s="176">
        <f>IF($O61='Harian-KORDES'!N$61,'Harian-KORDES'!N$62,0)</f>
        <v>0</v>
      </c>
      <c r="Y61" s="176">
        <f>IF($O61='Harian-KORDES'!O$61,'Harian-KORDES'!O$62,0)</f>
        <v>0</v>
      </c>
      <c r="Z61" s="168">
        <f t="shared" si="3"/>
        <v>0</v>
      </c>
      <c r="AB61" s="164">
        <f t="shared" si="4"/>
        <v>43611</v>
      </c>
      <c r="AC61" s="176">
        <f>IF($AB61='Harian-KORDES'!F$103,'Harian-KORDES'!F$104,0)</f>
        <v>0</v>
      </c>
      <c r="AD61" s="176">
        <f>IF($AB61='Harian-KORDES'!G$103,'Harian-KORDES'!G$104,0)</f>
        <v>0</v>
      </c>
      <c r="AE61" s="176">
        <f>IF($AB61='Harian-KORDES'!H$103,'Harian-KORDES'!H$104,0)</f>
        <v>0</v>
      </c>
      <c r="AF61" s="176">
        <f>IF($AB61='Harian-KORDES'!I$103,'Harian-KORDES'!I$104,0)</f>
        <v>0</v>
      </c>
      <c r="AG61" s="176">
        <f>IF($AB61='Harian-KORDES'!J$103,'Harian-KORDES'!J$104,0)</f>
        <v>0</v>
      </c>
      <c r="AH61" s="176">
        <f>IF($AB61='Harian-KORDES'!K$103,'Harian-KORDES'!K$104,0)</f>
        <v>0</v>
      </c>
      <c r="AI61" s="176">
        <f>IF($AB61='Harian-KORDES'!L$103,'Harian-KORDES'!L$104,0)</f>
        <v>0</v>
      </c>
      <c r="AJ61" s="176">
        <f>IF($AB61='Harian-KORDES'!M$103,'Harian-KORDES'!M$104,0)</f>
        <v>0</v>
      </c>
      <c r="AK61" s="176">
        <f>IF($AB61='Harian-KORDES'!N$103,'Harian-KORDES'!N$104,0)</f>
        <v>0</v>
      </c>
      <c r="AL61" s="176">
        <f>IF($AB61='Harian-KORDES'!O$103,'Harian-KORDES'!O$104,0)</f>
        <v>0</v>
      </c>
      <c r="AM61" s="168">
        <f t="shared" si="5"/>
        <v>0</v>
      </c>
    </row>
    <row r="62" spans="2:39" x14ac:dyDescent="0.2">
      <c r="B62" s="164">
        <f t="shared" si="0"/>
        <v>43612</v>
      </c>
      <c r="C62" s="176">
        <f>IF($B62='Harian-KORDES'!F$19,'Harian-KORDES'!F$20,0)</f>
        <v>0</v>
      </c>
      <c r="D62" s="176">
        <f>IF($B62='Harian-KORDES'!G$19,'Harian-KORDES'!G$20,0)</f>
        <v>0</v>
      </c>
      <c r="E62" s="176">
        <f>IF($B62='Harian-KORDES'!H$19,'Harian-KORDES'!H$20,0)</f>
        <v>0</v>
      </c>
      <c r="F62" s="176">
        <f>IF($B62='Harian-KORDES'!I$19,'Harian-KORDES'!I$20,0)</f>
        <v>0</v>
      </c>
      <c r="G62" s="176">
        <f>IF($B62='Harian-KORDES'!J$19,'Harian-KORDES'!J$20,0)</f>
        <v>0</v>
      </c>
      <c r="H62" s="176">
        <f>IF($B62='Harian-KORDES'!K$19,'Harian-KORDES'!K$20,0)</f>
        <v>0</v>
      </c>
      <c r="I62" s="176">
        <f>IF($B62='Harian-KORDES'!L$19,'Harian-KORDES'!L$20,0)</f>
        <v>0</v>
      </c>
      <c r="J62" s="176">
        <f>IF($B62='Harian-KORDES'!M$19,'Harian-KORDES'!M$20,0)</f>
        <v>0</v>
      </c>
      <c r="K62" s="176">
        <f>IF($B62='Harian-KORDES'!N$19,'Harian-KORDES'!N$20,0)</f>
        <v>0</v>
      </c>
      <c r="L62" s="176">
        <f>IF($B62='Harian-KORDES'!O$19,'Harian-KORDES'!O$20,0)</f>
        <v>0</v>
      </c>
      <c r="M62" s="168">
        <f t="shared" si="1"/>
        <v>0</v>
      </c>
      <c r="O62" s="164">
        <f t="shared" si="2"/>
        <v>43612</v>
      </c>
      <c r="P62" s="176">
        <f>IF($O62='Harian-KORDES'!F$61,'Harian-KORDES'!F$62,0)</f>
        <v>0</v>
      </c>
      <c r="Q62" s="176">
        <f>IF($O62='Harian-KORDES'!G$61,'Harian-KORDES'!G$62,0)</f>
        <v>0</v>
      </c>
      <c r="R62" s="176">
        <f>IF($O62='Harian-KORDES'!H$61,'Harian-KORDES'!H$62,0)</f>
        <v>0</v>
      </c>
      <c r="S62" s="176">
        <f>IF($O62='Harian-KORDES'!I$61,'Harian-KORDES'!I$62,0)</f>
        <v>0</v>
      </c>
      <c r="T62" s="176">
        <f>IF($O62='Harian-KORDES'!J$61,'Harian-KORDES'!J$62,0)</f>
        <v>0</v>
      </c>
      <c r="U62" s="176">
        <f>IF($O62='Harian-KORDES'!K$61,'Harian-KORDES'!K$62,0)</f>
        <v>0</v>
      </c>
      <c r="V62" s="176">
        <f>IF($O62='Harian-KORDES'!L$61,'Harian-KORDES'!L$62,0)</f>
        <v>0</v>
      </c>
      <c r="W62" s="176">
        <f>IF($O62='Harian-KORDES'!M$61,'Harian-KORDES'!M$62,0)</f>
        <v>0</v>
      </c>
      <c r="X62" s="176">
        <f>IF($O62='Harian-KORDES'!N$61,'Harian-KORDES'!N$62,0)</f>
        <v>0</v>
      </c>
      <c r="Y62" s="176">
        <f>IF($O62='Harian-KORDES'!O$61,'Harian-KORDES'!O$62,0)</f>
        <v>0</v>
      </c>
      <c r="Z62" s="168">
        <f t="shared" si="3"/>
        <v>0</v>
      </c>
      <c r="AB62" s="164">
        <f t="shared" si="4"/>
        <v>43612</v>
      </c>
      <c r="AC62" s="176">
        <f>IF($AB62='Harian-KORDES'!F$103,'Harian-KORDES'!F$104,0)</f>
        <v>0</v>
      </c>
      <c r="AD62" s="176">
        <f>IF($AB62='Harian-KORDES'!G$103,'Harian-KORDES'!G$104,0)</f>
        <v>0</v>
      </c>
      <c r="AE62" s="176">
        <f>IF($AB62='Harian-KORDES'!H$103,'Harian-KORDES'!H$104,0)</f>
        <v>0</v>
      </c>
      <c r="AF62" s="176">
        <f>IF($AB62='Harian-KORDES'!I$103,'Harian-KORDES'!I$104,0)</f>
        <v>0</v>
      </c>
      <c r="AG62" s="176">
        <f>IF($AB62='Harian-KORDES'!J$103,'Harian-KORDES'!J$104,0)</f>
        <v>0</v>
      </c>
      <c r="AH62" s="176">
        <f>IF($AB62='Harian-KORDES'!K$103,'Harian-KORDES'!K$104,0)</f>
        <v>0</v>
      </c>
      <c r="AI62" s="176">
        <f>IF($AB62='Harian-KORDES'!L$103,'Harian-KORDES'!L$104,0)</f>
        <v>0</v>
      </c>
      <c r="AJ62" s="176">
        <f>IF($AB62='Harian-KORDES'!M$103,'Harian-KORDES'!M$104,0)</f>
        <v>0</v>
      </c>
      <c r="AK62" s="176">
        <f>IF($AB62='Harian-KORDES'!N$103,'Harian-KORDES'!N$104,0)</f>
        <v>0</v>
      </c>
      <c r="AL62" s="176">
        <f>IF($AB62='Harian-KORDES'!O$103,'Harian-KORDES'!O$104,0)</f>
        <v>0</v>
      </c>
      <c r="AM62" s="168">
        <f t="shared" si="5"/>
        <v>0</v>
      </c>
    </row>
    <row r="63" spans="2:39" x14ac:dyDescent="0.2">
      <c r="B63" s="164">
        <f t="shared" si="0"/>
        <v>43613</v>
      </c>
      <c r="C63" s="176">
        <f>IF($B63='Harian-KORDES'!F$19,'Harian-KORDES'!F$20,0)</f>
        <v>0</v>
      </c>
      <c r="D63" s="176">
        <f>IF($B63='Harian-KORDES'!G$19,'Harian-KORDES'!G$20,0)</f>
        <v>0</v>
      </c>
      <c r="E63" s="176">
        <f>IF($B63='Harian-KORDES'!H$19,'Harian-KORDES'!H$20,0)</f>
        <v>0</v>
      </c>
      <c r="F63" s="176">
        <f>IF($B63='Harian-KORDES'!I$19,'Harian-KORDES'!I$20,0)</f>
        <v>0</v>
      </c>
      <c r="G63" s="176">
        <f>IF($B63='Harian-KORDES'!J$19,'Harian-KORDES'!J$20,0)</f>
        <v>0</v>
      </c>
      <c r="H63" s="176">
        <f>IF($B63='Harian-KORDES'!K$19,'Harian-KORDES'!K$20,0)</f>
        <v>0</v>
      </c>
      <c r="I63" s="176">
        <f>IF($B63='Harian-KORDES'!L$19,'Harian-KORDES'!L$20,0)</f>
        <v>0</v>
      </c>
      <c r="J63" s="176">
        <f>IF($B63='Harian-KORDES'!M$19,'Harian-KORDES'!M$20,0)</f>
        <v>0</v>
      </c>
      <c r="K63" s="176">
        <f>IF($B63='Harian-KORDES'!N$19,'Harian-KORDES'!N$20,0)</f>
        <v>0</v>
      </c>
      <c r="L63" s="176">
        <f>IF($B63='Harian-KORDES'!O$19,'Harian-KORDES'!O$20,0)</f>
        <v>0</v>
      </c>
      <c r="M63" s="168">
        <f t="shared" si="1"/>
        <v>0</v>
      </c>
      <c r="O63" s="164">
        <f t="shared" si="2"/>
        <v>43613</v>
      </c>
      <c r="P63" s="176">
        <f>IF($O63='Harian-KORDES'!F$61,'Harian-KORDES'!F$62,0)</f>
        <v>0</v>
      </c>
      <c r="Q63" s="176">
        <f>IF($O63='Harian-KORDES'!G$61,'Harian-KORDES'!G$62,0)</f>
        <v>0</v>
      </c>
      <c r="R63" s="176">
        <f>IF($O63='Harian-KORDES'!H$61,'Harian-KORDES'!H$62,0)</f>
        <v>0</v>
      </c>
      <c r="S63" s="176">
        <f>IF($O63='Harian-KORDES'!I$61,'Harian-KORDES'!I$62,0)</f>
        <v>0</v>
      </c>
      <c r="T63" s="176">
        <f>IF($O63='Harian-KORDES'!J$61,'Harian-KORDES'!J$62,0)</f>
        <v>0</v>
      </c>
      <c r="U63" s="176">
        <f>IF($O63='Harian-KORDES'!K$61,'Harian-KORDES'!K$62,0)</f>
        <v>0</v>
      </c>
      <c r="V63" s="176">
        <f>IF($O63='Harian-KORDES'!L$61,'Harian-KORDES'!L$62,0)</f>
        <v>0</v>
      </c>
      <c r="W63" s="176">
        <f>IF($O63='Harian-KORDES'!M$61,'Harian-KORDES'!M$62,0)</f>
        <v>0</v>
      </c>
      <c r="X63" s="176">
        <f>IF($O63='Harian-KORDES'!N$61,'Harian-KORDES'!N$62,0)</f>
        <v>0</v>
      </c>
      <c r="Y63" s="176">
        <f>IF($O63='Harian-KORDES'!O$61,'Harian-KORDES'!O$62,0)</f>
        <v>0</v>
      </c>
      <c r="Z63" s="168">
        <f t="shared" si="3"/>
        <v>0</v>
      </c>
      <c r="AB63" s="164">
        <f t="shared" si="4"/>
        <v>43613</v>
      </c>
      <c r="AC63" s="176">
        <f>IF($AB63='Harian-KORDES'!F$103,'Harian-KORDES'!F$104,0)</f>
        <v>0</v>
      </c>
      <c r="AD63" s="176">
        <f>IF($AB63='Harian-KORDES'!G$103,'Harian-KORDES'!G$104,0)</f>
        <v>0</v>
      </c>
      <c r="AE63" s="176">
        <f>IF($AB63='Harian-KORDES'!H$103,'Harian-KORDES'!H$104,0)</f>
        <v>0</v>
      </c>
      <c r="AF63" s="176">
        <f>IF($AB63='Harian-KORDES'!I$103,'Harian-KORDES'!I$104,0)</f>
        <v>0</v>
      </c>
      <c r="AG63" s="176">
        <f>IF($AB63='Harian-KORDES'!J$103,'Harian-KORDES'!J$104,0)</f>
        <v>0</v>
      </c>
      <c r="AH63" s="176">
        <f>IF($AB63='Harian-KORDES'!K$103,'Harian-KORDES'!K$104,0)</f>
        <v>0</v>
      </c>
      <c r="AI63" s="176">
        <f>IF($AB63='Harian-KORDES'!L$103,'Harian-KORDES'!L$104,0)</f>
        <v>0</v>
      </c>
      <c r="AJ63" s="176">
        <f>IF($AB63='Harian-KORDES'!M$103,'Harian-KORDES'!M$104,0)</f>
        <v>0</v>
      </c>
      <c r="AK63" s="176">
        <f>IF($AB63='Harian-KORDES'!N$103,'Harian-KORDES'!N$104,0)</f>
        <v>0</v>
      </c>
      <c r="AL63" s="176">
        <f>IF($AB63='Harian-KORDES'!O$103,'Harian-KORDES'!O$104,0)</f>
        <v>0</v>
      </c>
      <c r="AM63" s="168">
        <f t="shared" si="5"/>
        <v>0</v>
      </c>
    </row>
    <row r="64" spans="2:39" x14ac:dyDescent="0.2">
      <c r="B64" s="164">
        <f t="shared" si="0"/>
        <v>43614</v>
      </c>
      <c r="C64" s="176">
        <f>IF($B64='Harian-KORDES'!F$19,'Harian-KORDES'!F$20,0)</f>
        <v>0</v>
      </c>
      <c r="D64" s="176">
        <f>IF($B64='Harian-KORDES'!G$19,'Harian-KORDES'!G$20,0)</f>
        <v>0</v>
      </c>
      <c r="E64" s="176">
        <f>IF($B64='Harian-KORDES'!H$19,'Harian-KORDES'!H$20,0)</f>
        <v>0</v>
      </c>
      <c r="F64" s="176">
        <f>IF($B64='Harian-KORDES'!I$19,'Harian-KORDES'!I$20,0)</f>
        <v>0</v>
      </c>
      <c r="G64" s="176">
        <f>IF($B64='Harian-KORDES'!J$19,'Harian-KORDES'!J$20,0)</f>
        <v>0</v>
      </c>
      <c r="H64" s="176">
        <f>IF($B64='Harian-KORDES'!K$19,'Harian-KORDES'!K$20,0)</f>
        <v>0</v>
      </c>
      <c r="I64" s="176">
        <f>IF($B64='Harian-KORDES'!L$19,'Harian-KORDES'!L$20,0)</f>
        <v>0</v>
      </c>
      <c r="J64" s="176">
        <f>IF($B64='Harian-KORDES'!M$19,'Harian-KORDES'!M$20,0)</f>
        <v>0</v>
      </c>
      <c r="K64" s="176">
        <f>IF($B64='Harian-KORDES'!N$19,'Harian-KORDES'!N$20,0)</f>
        <v>0</v>
      </c>
      <c r="L64" s="176">
        <f>IF($B64='Harian-KORDES'!O$19,'Harian-KORDES'!O$20,0)</f>
        <v>0</v>
      </c>
      <c r="M64" s="168">
        <f t="shared" si="1"/>
        <v>0</v>
      </c>
      <c r="O64" s="164">
        <f t="shared" si="2"/>
        <v>43614</v>
      </c>
      <c r="P64" s="176">
        <f>IF($O64='Harian-KORDES'!F$61,'Harian-KORDES'!F$62,0)</f>
        <v>0</v>
      </c>
      <c r="Q64" s="176">
        <f>IF($O64='Harian-KORDES'!G$61,'Harian-KORDES'!G$62,0)</f>
        <v>0</v>
      </c>
      <c r="R64" s="176">
        <f>IF($O64='Harian-KORDES'!H$61,'Harian-KORDES'!H$62,0)</f>
        <v>0</v>
      </c>
      <c r="S64" s="176">
        <f>IF($O64='Harian-KORDES'!I$61,'Harian-KORDES'!I$62,0)</f>
        <v>0</v>
      </c>
      <c r="T64" s="176">
        <f>IF($O64='Harian-KORDES'!J$61,'Harian-KORDES'!J$62,0)</f>
        <v>0</v>
      </c>
      <c r="U64" s="176">
        <f>IF($O64='Harian-KORDES'!K$61,'Harian-KORDES'!K$62,0)</f>
        <v>0</v>
      </c>
      <c r="V64" s="176">
        <f>IF($O64='Harian-KORDES'!L$61,'Harian-KORDES'!L$62,0)</f>
        <v>0</v>
      </c>
      <c r="W64" s="176">
        <f>IF($O64='Harian-KORDES'!M$61,'Harian-KORDES'!M$62,0)</f>
        <v>0</v>
      </c>
      <c r="X64" s="176">
        <f>IF($O64='Harian-KORDES'!N$61,'Harian-KORDES'!N$62,0)</f>
        <v>0</v>
      </c>
      <c r="Y64" s="176">
        <f>IF($O64='Harian-KORDES'!O$61,'Harian-KORDES'!O$62,0)</f>
        <v>0</v>
      </c>
      <c r="Z64" s="168">
        <f t="shared" si="3"/>
        <v>0</v>
      </c>
      <c r="AB64" s="164">
        <f t="shared" si="4"/>
        <v>43614</v>
      </c>
      <c r="AC64" s="176">
        <f>IF($AB64='Harian-KORDES'!F$103,'Harian-KORDES'!F$104,0)</f>
        <v>0</v>
      </c>
      <c r="AD64" s="176">
        <f>IF($AB64='Harian-KORDES'!G$103,'Harian-KORDES'!G$104,0)</f>
        <v>0</v>
      </c>
      <c r="AE64" s="176">
        <f>IF($AB64='Harian-KORDES'!H$103,'Harian-KORDES'!H$104,0)</f>
        <v>0</v>
      </c>
      <c r="AF64" s="176">
        <f>IF($AB64='Harian-KORDES'!I$103,'Harian-KORDES'!I$104,0)</f>
        <v>0</v>
      </c>
      <c r="AG64" s="176">
        <f>IF($AB64='Harian-KORDES'!J$103,'Harian-KORDES'!J$104,0)</f>
        <v>0</v>
      </c>
      <c r="AH64" s="176">
        <f>IF($AB64='Harian-KORDES'!K$103,'Harian-KORDES'!K$104,0)</f>
        <v>0</v>
      </c>
      <c r="AI64" s="176">
        <f>IF($AB64='Harian-KORDES'!L$103,'Harian-KORDES'!L$104,0)</f>
        <v>0</v>
      </c>
      <c r="AJ64" s="176">
        <f>IF($AB64='Harian-KORDES'!M$103,'Harian-KORDES'!M$104,0)</f>
        <v>0</v>
      </c>
      <c r="AK64" s="176">
        <f>IF($AB64='Harian-KORDES'!N$103,'Harian-KORDES'!N$104,0)</f>
        <v>0</v>
      </c>
      <c r="AL64" s="176">
        <f>IF($AB64='Harian-KORDES'!O$103,'Harian-KORDES'!O$104,0)</f>
        <v>0</v>
      </c>
      <c r="AM64" s="168">
        <f t="shared" si="5"/>
        <v>0</v>
      </c>
    </row>
    <row r="65" spans="2:39" x14ac:dyDescent="0.2">
      <c r="B65" s="164">
        <f t="shared" si="0"/>
        <v>43615</v>
      </c>
      <c r="C65" s="176">
        <f>IF($B65='Harian-KORDES'!F$19,'Harian-KORDES'!F$20,0)</f>
        <v>0</v>
      </c>
      <c r="D65" s="176">
        <f>IF($B65='Harian-KORDES'!G$19,'Harian-KORDES'!G$20,0)</f>
        <v>0</v>
      </c>
      <c r="E65" s="176">
        <f>IF($B65='Harian-KORDES'!H$19,'Harian-KORDES'!H$20,0)</f>
        <v>0</v>
      </c>
      <c r="F65" s="176">
        <f>IF($B65='Harian-KORDES'!I$19,'Harian-KORDES'!I$20,0)</f>
        <v>0</v>
      </c>
      <c r="G65" s="176">
        <f>IF($B65='Harian-KORDES'!J$19,'Harian-KORDES'!J$20,0)</f>
        <v>0</v>
      </c>
      <c r="H65" s="176">
        <f>IF($B65='Harian-KORDES'!K$19,'Harian-KORDES'!K$20,0)</f>
        <v>0</v>
      </c>
      <c r="I65" s="176">
        <f>IF($B65='Harian-KORDES'!L$19,'Harian-KORDES'!L$20,0)</f>
        <v>0</v>
      </c>
      <c r="J65" s="176">
        <f>IF($B65='Harian-KORDES'!M$19,'Harian-KORDES'!M$20,0)</f>
        <v>0</v>
      </c>
      <c r="K65" s="176">
        <f>IF($B65='Harian-KORDES'!N$19,'Harian-KORDES'!N$20,0)</f>
        <v>0</v>
      </c>
      <c r="L65" s="176">
        <f>IF($B65='Harian-KORDES'!O$19,'Harian-KORDES'!O$20,0)</f>
        <v>0</v>
      </c>
      <c r="M65" s="168">
        <f t="shared" si="1"/>
        <v>0</v>
      </c>
      <c r="O65" s="164">
        <f t="shared" si="2"/>
        <v>43615</v>
      </c>
      <c r="P65" s="176">
        <f>IF($O65='Harian-KORDES'!F$61,'Harian-KORDES'!F$62,0)</f>
        <v>0</v>
      </c>
      <c r="Q65" s="176">
        <f>IF($O65='Harian-KORDES'!G$61,'Harian-KORDES'!G$62,0)</f>
        <v>0</v>
      </c>
      <c r="R65" s="176">
        <f>IF($O65='Harian-KORDES'!H$61,'Harian-KORDES'!H$62,0)</f>
        <v>0</v>
      </c>
      <c r="S65" s="176">
        <f>IF($O65='Harian-KORDES'!I$61,'Harian-KORDES'!I$62,0)</f>
        <v>0</v>
      </c>
      <c r="T65" s="176">
        <f>IF($O65='Harian-KORDES'!J$61,'Harian-KORDES'!J$62,0)</f>
        <v>0</v>
      </c>
      <c r="U65" s="176">
        <f>IF($O65='Harian-KORDES'!K$61,'Harian-KORDES'!K$62,0)</f>
        <v>0</v>
      </c>
      <c r="V65" s="176">
        <f>IF($O65='Harian-KORDES'!L$61,'Harian-KORDES'!L$62,0)</f>
        <v>0</v>
      </c>
      <c r="W65" s="176">
        <f>IF($O65='Harian-KORDES'!M$61,'Harian-KORDES'!M$62,0)</f>
        <v>0</v>
      </c>
      <c r="X65" s="176">
        <f>IF($O65='Harian-KORDES'!N$61,'Harian-KORDES'!N$62,0)</f>
        <v>0</v>
      </c>
      <c r="Y65" s="176">
        <f>IF($O65='Harian-KORDES'!O$61,'Harian-KORDES'!O$62,0)</f>
        <v>0</v>
      </c>
      <c r="Z65" s="168">
        <f t="shared" si="3"/>
        <v>0</v>
      </c>
      <c r="AB65" s="164">
        <f t="shared" si="4"/>
        <v>43615</v>
      </c>
      <c r="AC65" s="176">
        <f>IF($AB65='Harian-KORDES'!F$103,'Harian-KORDES'!F$104,0)</f>
        <v>0</v>
      </c>
      <c r="AD65" s="176">
        <f>IF($AB65='Harian-KORDES'!G$103,'Harian-KORDES'!G$104,0)</f>
        <v>0</v>
      </c>
      <c r="AE65" s="176">
        <f>IF($AB65='Harian-KORDES'!H$103,'Harian-KORDES'!H$104,0)</f>
        <v>0</v>
      </c>
      <c r="AF65" s="176">
        <f>IF($AB65='Harian-KORDES'!I$103,'Harian-KORDES'!I$104,0)</f>
        <v>0</v>
      </c>
      <c r="AG65" s="176">
        <f>IF($AB65='Harian-KORDES'!J$103,'Harian-KORDES'!J$104,0)</f>
        <v>0</v>
      </c>
      <c r="AH65" s="176">
        <f>IF($AB65='Harian-KORDES'!K$103,'Harian-KORDES'!K$104,0)</f>
        <v>0</v>
      </c>
      <c r="AI65" s="176">
        <f>IF($AB65='Harian-KORDES'!L$103,'Harian-KORDES'!L$104,0)</f>
        <v>0</v>
      </c>
      <c r="AJ65" s="176">
        <f>IF($AB65='Harian-KORDES'!M$103,'Harian-KORDES'!M$104,0)</f>
        <v>0</v>
      </c>
      <c r="AK65" s="176">
        <f>IF($AB65='Harian-KORDES'!N$103,'Harian-KORDES'!N$104,0)</f>
        <v>0</v>
      </c>
      <c r="AL65" s="176">
        <f>IF($AB65='Harian-KORDES'!O$103,'Harian-KORDES'!O$104,0)</f>
        <v>0</v>
      </c>
      <c r="AM65" s="168">
        <f t="shared" si="5"/>
        <v>0</v>
      </c>
    </row>
    <row r="66" spans="2:39" x14ac:dyDescent="0.2">
      <c r="B66" s="164">
        <f t="shared" si="0"/>
        <v>43616</v>
      </c>
      <c r="C66" s="176">
        <f>IF($B66='Harian-KORDES'!F$19,'Harian-KORDES'!F$20,0)</f>
        <v>0</v>
      </c>
      <c r="D66" s="176">
        <f>IF($B66='Harian-KORDES'!G$19,'Harian-KORDES'!G$20,0)</f>
        <v>0</v>
      </c>
      <c r="E66" s="176">
        <f>IF($B66='Harian-KORDES'!H$19,'Harian-KORDES'!H$20,0)</f>
        <v>0</v>
      </c>
      <c r="F66" s="176">
        <f>IF($B66='Harian-KORDES'!I$19,'Harian-KORDES'!I$20,0)</f>
        <v>0</v>
      </c>
      <c r="G66" s="176">
        <f>IF($B66='Harian-KORDES'!J$19,'Harian-KORDES'!J$20,0)</f>
        <v>0</v>
      </c>
      <c r="H66" s="176">
        <f>IF($B66='Harian-KORDES'!K$19,'Harian-KORDES'!K$20,0)</f>
        <v>0</v>
      </c>
      <c r="I66" s="176">
        <f>IF($B66='Harian-KORDES'!L$19,'Harian-KORDES'!L$20,0)</f>
        <v>0</v>
      </c>
      <c r="J66" s="176">
        <f>IF($B66='Harian-KORDES'!M$19,'Harian-KORDES'!M$20,0)</f>
        <v>0</v>
      </c>
      <c r="K66" s="176">
        <f>IF($B66='Harian-KORDES'!N$19,'Harian-KORDES'!N$20,0)</f>
        <v>0</v>
      </c>
      <c r="L66" s="176">
        <f>IF($B66='Harian-KORDES'!O$19,'Harian-KORDES'!O$20,0)</f>
        <v>0</v>
      </c>
      <c r="M66" s="168">
        <f t="shared" si="1"/>
        <v>0</v>
      </c>
      <c r="O66" s="164">
        <f t="shared" si="2"/>
        <v>43616</v>
      </c>
      <c r="P66" s="176">
        <f>IF($O66='Harian-KORDES'!F$61,'Harian-KORDES'!F$62,0)</f>
        <v>0</v>
      </c>
      <c r="Q66" s="176">
        <f>IF($O66='Harian-KORDES'!G$61,'Harian-KORDES'!G$62,0)</f>
        <v>0</v>
      </c>
      <c r="R66" s="176">
        <f>IF($O66='Harian-KORDES'!H$61,'Harian-KORDES'!H$62,0)</f>
        <v>0</v>
      </c>
      <c r="S66" s="176">
        <f>IF($O66='Harian-KORDES'!I$61,'Harian-KORDES'!I$62,0)</f>
        <v>0</v>
      </c>
      <c r="T66" s="176">
        <f>IF($O66='Harian-KORDES'!J$61,'Harian-KORDES'!J$62,0)</f>
        <v>0</v>
      </c>
      <c r="U66" s="176">
        <f>IF($O66='Harian-KORDES'!K$61,'Harian-KORDES'!K$62,0)</f>
        <v>0</v>
      </c>
      <c r="V66" s="176">
        <f>IF($O66='Harian-KORDES'!L$61,'Harian-KORDES'!L$62,0)</f>
        <v>0</v>
      </c>
      <c r="W66" s="176">
        <f>IF($O66='Harian-KORDES'!M$61,'Harian-KORDES'!M$62,0)</f>
        <v>0</v>
      </c>
      <c r="X66" s="176">
        <f>IF($O66='Harian-KORDES'!N$61,'Harian-KORDES'!N$62,0)</f>
        <v>0</v>
      </c>
      <c r="Y66" s="176">
        <f>IF($O66='Harian-KORDES'!O$61,'Harian-KORDES'!O$62,0)</f>
        <v>0</v>
      </c>
      <c r="Z66" s="168">
        <f t="shared" si="3"/>
        <v>0</v>
      </c>
      <c r="AB66" s="164">
        <f t="shared" si="4"/>
        <v>43616</v>
      </c>
      <c r="AC66" s="176">
        <f>IF($AB66='Harian-KORDES'!F$103,'Harian-KORDES'!F$104,0)</f>
        <v>0</v>
      </c>
      <c r="AD66" s="176">
        <f>IF($AB66='Harian-KORDES'!G$103,'Harian-KORDES'!G$104,0)</f>
        <v>0</v>
      </c>
      <c r="AE66" s="176">
        <f>IF($AB66='Harian-KORDES'!H$103,'Harian-KORDES'!H$104,0)</f>
        <v>0</v>
      </c>
      <c r="AF66" s="176">
        <f>IF($AB66='Harian-KORDES'!I$103,'Harian-KORDES'!I$104,0)</f>
        <v>0</v>
      </c>
      <c r="AG66" s="176">
        <f>IF($AB66='Harian-KORDES'!J$103,'Harian-KORDES'!J$104,0)</f>
        <v>0</v>
      </c>
      <c r="AH66" s="176">
        <f>IF($AB66='Harian-KORDES'!K$103,'Harian-KORDES'!K$104,0)</f>
        <v>0</v>
      </c>
      <c r="AI66" s="176">
        <f>IF($AB66='Harian-KORDES'!L$103,'Harian-KORDES'!L$104,0)</f>
        <v>0</v>
      </c>
      <c r="AJ66" s="176">
        <f>IF($AB66='Harian-KORDES'!M$103,'Harian-KORDES'!M$104,0)</f>
        <v>0</v>
      </c>
      <c r="AK66" s="176">
        <f>IF($AB66='Harian-KORDES'!N$103,'Harian-KORDES'!N$104,0)</f>
        <v>0</v>
      </c>
      <c r="AL66" s="176">
        <f>IF($AB66='Harian-KORDES'!O$103,'Harian-KORDES'!O$104,0)</f>
        <v>0</v>
      </c>
      <c r="AM66" s="168">
        <f t="shared" si="5"/>
        <v>0</v>
      </c>
    </row>
    <row r="67" spans="2:39" x14ac:dyDescent="0.2">
      <c r="B67" s="164">
        <f t="shared" si="0"/>
        <v>43617</v>
      </c>
      <c r="C67" s="176">
        <f>IF($B67='Harian-KORDES'!F$19,'Harian-KORDES'!F$20,0)</f>
        <v>0</v>
      </c>
      <c r="D67" s="176">
        <f>IF($B67='Harian-KORDES'!G$19,'Harian-KORDES'!G$20,0)</f>
        <v>0</v>
      </c>
      <c r="E67" s="176">
        <f>IF($B67='Harian-KORDES'!H$19,'Harian-KORDES'!H$20,0)</f>
        <v>0</v>
      </c>
      <c r="F67" s="176">
        <f>IF($B67='Harian-KORDES'!I$19,'Harian-KORDES'!I$20,0)</f>
        <v>0</v>
      </c>
      <c r="G67" s="176">
        <f>IF($B67='Harian-KORDES'!J$19,'Harian-KORDES'!J$20,0)</f>
        <v>0</v>
      </c>
      <c r="H67" s="176">
        <f>IF($B67='Harian-KORDES'!K$19,'Harian-KORDES'!K$20,0)</f>
        <v>0</v>
      </c>
      <c r="I67" s="176">
        <f>IF($B67='Harian-KORDES'!L$19,'Harian-KORDES'!L$20,0)</f>
        <v>0</v>
      </c>
      <c r="J67" s="176">
        <f>IF($B67='Harian-KORDES'!M$19,'Harian-KORDES'!M$20,0)</f>
        <v>0</v>
      </c>
      <c r="K67" s="176">
        <f>IF($B67='Harian-KORDES'!N$19,'Harian-KORDES'!N$20,0)</f>
        <v>0</v>
      </c>
      <c r="L67" s="176">
        <f>IF($B67='Harian-KORDES'!O$19,'Harian-KORDES'!O$20,0)</f>
        <v>0</v>
      </c>
      <c r="M67" s="168">
        <f t="shared" si="1"/>
        <v>0</v>
      </c>
      <c r="O67" s="164">
        <f t="shared" si="2"/>
        <v>43617</v>
      </c>
      <c r="P67" s="176">
        <f>IF($O67='Harian-KORDES'!F$61,'Harian-KORDES'!F$62,0)</f>
        <v>0</v>
      </c>
      <c r="Q67" s="176">
        <f>IF($O67='Harian-KORDES'!G$61,'Harian-KORDES'!G$62,0)</f>
        <v>0</v>
      </c>
      <c r="R67" s="176">
        <f>IF($O67='Harian-KORDES'!H$61,'Harian-KORDES'!H$62,0)</f>
        <v>0</v>
      </c>
      <c r="S67" s="176">
        <f>IF($O67='Harian-KORDES'!I$61,'Harian-KORDES'!I$62,0)</f>
        <v>0</v>
      </c>
      <c r="T67" s="176">
        <f>IF($O67='Harian-KORDES'!J$61,'Harian-KORDES'!J$62,0)</f>
        <v>0</v>
      </c>
      <c r="U67" s="176">
        <f>IF($O67='Harian-KORDES'!K$61,'Harian-KORDES'!K$62,0)</f>
        <v>0</v>
      </c>
      <c r="V67" s="176">
        <f>IF($O67='Harian-KORDES'!L$61,'Harian-KORDES'!L$62,0)</f>
        <v>0</v>
      </c>
      <c r="W67" s="176">
        <f>IF($O67='Harian-KORDES'!M$61,'Harian-KORDES'!M$62,0)</f>
        <v>0</v>
      </c>
      <c r="X67" s="176">
        <f>IF($O67='Harian-KORDES'!N$61,'Harian-KORDES'!N$62,0)</f>
        <v>0</v>
      </c>
      <c r="Y67" s="176">
        <f>IF($O67='Harian-KORDES'!O$61,'Harian-KORDES'!O$62,0)</f>
        <v>0</v>
      </c>
      <c r="Z67" s="168">
        <f t="shared" si="3"/>
        <v>0</v>
      </c>
      <c r="AB67" s="164">
        <f t="shared" si="4"/>
        <v>43617</v>
      </c>
      <c r="AC67" s="176">
        <f>IF($AB67='Harian-KORDES'!F$103,'Harian-KORDES'!F$104,0)</f>
        <v>0</v>
      </c>
      <c r="AD67" s="176">
        <f>IF($AB67='Harian-KORDES'!G$103,'Harian-KORDES'!G$104,0)</f>
        <v>0</v>
      </c>
      <c r="AE67" s="176">
        <f>IF($AB67='Harian-KORDES'!H$103,'Harian-KORDES'!H$104,0)</f>
        <v>0</v>
      </c>
      <c r="AF67" s="176">
        <f>IF($AB67='Harian-KORDES'!I$103,'Harian-KORDES'!I$104,0)</f>
        <v>0</v>
      </c>
      <c r="AG67" s="176">
        <f>IF($AB67='Harian-KORDES'!J$103,'Harian-KORDES'!J$104,0)</f>
        <v>0</v>
      </c>
      <c r="AH67" s="176">
        <f>IF($AB67='Harian-KORDES'!K$103,'Harian-KORDES'!K$104,0)</f>
        <v>0</v>
      </c>
      <c r="AI67" s="176">
        <f>IF($AB67='Harian-KORDES'!L$103,'Harian-KORDES'!L$104,0)</f>
        <v>0</v>
      </c>
      <c r="AJ67" s="176">
        <f>IF($AB67='Harian-KORDES'!M$103,'Harian-KORDES'!M$104,0)</f>
        <v>0</v>
      </c>
      <c r="AK67" s="176">
        <f>IF($AB67='Harian-KORDES'!N$103,'Harian-KORDES'!N$104,0)</f>
        <v>0</v>
      </c>
      <c r="AL67" s="176">
        <f>IF($AB67='Harian-KORDES'!O$103,'Harian-KORDES'!O$104,0)</f>
        <v>0</v>
      </c>
      <c r="AM67" s="168">
        <f t="shared" si="5"/>
        <v>0</v>
      </c>
    </row>
    <row r="68" spans="2:39" x14ac:dyDescent="0.2">
      <c r="B68" s="164">
        <f t="shared" si="0"/>
        <v>43618</v>
      </c>
      <c r="C68" s="176">
        <f>IF($B68='Harian-KORDES'!F$19,'Harian-KORDES'!F$20,0)</f>
        <v>0</v>
      </c>
      <c r="D68" s="176">
        <f>IF($B68='Harian-KORDES'!G$19,'Harian-KORDES'!G$20,0)</f>
        <v>0</v>
      </c>
      <c r="E68" s="176">
        <f>IF($B68='Harian-KORDES'!H$19,'Harian-KORDES'!H$20,0)</f>
        <v>0</v>
      </c>
      <c r="F68" s="176">
        <f>IF($B68='Harian-KORDES'!I$19,'Harian-KORDES'!I$20,0)</f>
        <v>0</v>
      </c>
      <c r="G68" s="176">
        <f>IF($B68='Harian-KORDES'!J$19,'Harian-KORDES'!J$20,0)</f>
        <v>0</v>
      </c>
      <c r="H68" s="176">
        <f>IF($B68='Harian-KORDES'!K$19,'Harian-KORDES'!K$20,0)</f>
        <v>0</v>
      </c>
      <c r="I68" s="176">
        <f>IF($B68='Harian-KORDES'!L$19,'Harian-KORDES'!L$20,0)</f>
        <v>0</v>
      </c>
      <c r="J68" s="176">
        <f>IF($B68='Harian-KORDES'!M$19,'Harian-KORDES'!M$20,0)</f>
        <v>0</v>
      </c>
      <c r="K68" s="176">
        <f>IF($B68='Harian-KORDES'!N$19,'Harian-KORDES'!N$20,0)</f>
        <v>0</v>
      </c>
      <c r="L68" s="176">
        <f>IF($B68='Harian-KORDES'!O$19,'Harian-KORDES'!O$20,0)</f>
        <v>0</v>
      </c>
      <c r="M68" s="168">
        <f t="shared" si="1"/>
        <v>0</v>
      </c>
      <c r="O68" s="164">
        <f t="shared" si="2"/>
        <v>43618</v>
      </c>
      <c r="P68" s="176">
        <f>IF($O68='Harian-KORDES'!F$61,'Harian-KORDES'!F$62,0)</f>
        <v>0</v>
      </c>
      <c r="Q68" s="176">
        <f>IF($O68='Harian-KORDES'!G$61,'Harian-KORDES'!G$62,0)</f>
        <v>0</v>
      </c>
      <c r="R68" s="176">
        <f>IF($O68='Harian-KORDES'!H$61,'Harian-KORDES'!H$62,0)</f>
        <v>0</v>
      </c>
      <c r="S68" s="176">
        <f>IF($O68='Harian-KORDES'!I$61,'Harian-KORDES'!I$62,0)</f>
        <v>0</v>
      </c>
      <c r="T68" s="176">
        <f>IF($O68='Harian-KORDES'!J$61,'Harian-KORDES'!J$62,0)</f>
        <v>0</v>
      </c>
      <c r="U68" s="176">
        <f>IF($O68='Harian-KORDES'!K$61,'Harian-KORDES'!K$62,0)</f>
        <v>0</v>
      </c>
      <c r="V68" s="176">
        <f>IF($O68='Harian-KORDES'!L$61,'Harian-KORDES'!L$62,0)</f>
        <v>0</v>
      </c>
      <c r="W68" s="176">
        <f>IF($O68='Harian-KORDES'!M$61,'Harian-KORDES'!M$62,0)</f>
        <v>0</v>
      </c>
      <c r="X68" s="176">
        <f>IF($O68='Harian-KORDES'!N$61,'Harian-KORDES'!N$62,0)</f>
        <v>0</v>
      </c>
      <c r="Y68" s="176">
        <f>IF($O68='Harian-KORDES'!O$61,'Harian-KORDES'!O$62,0)</f>
        <v>0</v>
      </c>
      <c r="Z68" s="168">
        <f t="shared" si="3"/>
        <v>0</v>
      </c>
      <c r="AB68" s="164">
        <f t="shared" si="4"/>
        <v>43618</v>
      </c>
      <c r="AC68" s="176">
        <f>IF($AB68='Harian-KORDES'!F$103,'Harian-KORDES'!F$104,0)</f>
        <v>0</v>
      </c>
      <c r="AD68" s="176">
        <f>IF($AB68='Harian-KORDES'!G$103,'Harian-KORDES'!G$104,0)</f>
        <v>0</v>
      </c>
      <c r="AE68" s="176">
        <f>IF($AB68='Harian-KORDES'!H$103,'Harian-KORDES'!H$104,0)</f>
        <v>0</v>
      </c>
      <c r="AF68" s="176">
        <f>IF($AB68='Harian-KORDES'!I$103,'Harian-KORDES'!I$104,0)</f>
        <v>0</v>
      </c>
      <c r="AG68" s="176">
        <f>IF($AB68='Harian-KORDES'!J$103,'Harian-KORDES'!J$104,0)</f>
        <v>0</v>
      </c>
      <c r="AH68" s="176">
        <f>IF($AB68='Harian-KORDES'!K$103,'Harian-KORDES'!K$104,0)</f>
        <v>0</v>
      </c>
      <c r="AI68" s="176">
        <f>IF($AB68='Harian-KORDES'!L$103,'Harian-KORDES'!L$104,0)</f>
        <v>0</v>
      </c>
      <c r="AJ68" s="176">
        <f>IF($AB68='Harian-KORDES'!M$103,'Harian-KORDES'!M$104,0)</f>
        <v>0</v>
      </c>
      <c r="AK68" s="176">
        <f>IF($AB68='Harian-KORDES'!N$103,'Harian-KORDES'!N$104,0)</f>
        <v>0</v>
      </c>
      <c r="AL68" s="176">
        <f>IF($AB68='Harian-KORDES'!O$103,'Harian-KORDES'!O$104,0)</f>
        <v>0</v>
      </c>
      <c r="AM68" s="168">
        <f t="shared" si="5"/>
        <v>0</v>
      </c>
    </row>
    <row r="69" spans="2:39" x14ac:dyDescent="0.2">
      <c r="B69" s="164">
        <f t="shared" si="0"/>
        <v>43619</v>
      </c>
      <c r="C69" s="176">
        <f>IF($B69='Harian-KORDES'!F$19,'Harian-KORDES'!F$20,0)</f>
        <v>0</v>
      </c>
      <c r="D69" s="176">
        <f>IF($B69='Harian-KORDES'!G$19,'Harian-KORDES'!G$20,0)</f>
        <v>0</v>
      </c>
      <c r="E69" s="176">
        <f>IF($B69='Harian-KORDES'!H$19,'Harian-KORDES'!H$20,0)</f>
        <v>0</v>
      </c>
      <c r="F69" s="176">
        <f>IF($B69='Harian-KORDES'!I$19,'Harian-KORDES'!I$20,0)</f>
        <v>0</v>
      </c>
      <c r="G69" s="176">
        <f>IF($B69='Harian-KORDES'!J$19,'Harian-KORDES'!J$20,0)</f>
        <v>0</v>
      </c>
      <c r="H69" s="176">
        <f>IF($B69='Harian-KORDES'!K$19,'Harian-KORDES'!K$20,0)</f>
        <v>0</v>
      </c>
      <c r="I69" s="176">
        <f>IF($B69='Harian-KORDES'!L$19,'Harian-KORDES'!L$20,0)</f>
        <v>0</v>
      </c>
      <c r="J69" s="176">
        <f>IF($B69='Harian-KORDES'!M$19,'Harian-KORDES'!M$20,0)</f>
        <v>0</v>
      </c>
      <c r="K69" s="176">
        <f>IF($B69='Harian-KORDES'!N$19,'Harian-KORDES'!N$20,0)</f>
        <v>0</v>
      </c>
      <c r="L69" s="176">
        <f>IF($B69='Harian-KORDES'!O$19,'Harian-KORDES'!O$20,0)</f>
        <v>0</v>
      </c>
      <c r="M69" s="168">
        <f t="shared" si="1"/>
        <v>0</v>
      </c>
      <c r="O69" s="164">
        <f t="shared" si="2"/>
        <v>43619</v>
      </c>
      <c r="P69" s="176">
        <f>IF($O69='Harian-KORDES'!F$61,'Harian-KORDES'!F$62,0)</f>
        <v>0</v>
      </c>
      <c r="Q69" s="176">
        <f>IF($O69='Harian-KORDES'!G$61,'Harian-KORDES'!G$62,0)</f>
        <v>0</v>
      </c>
      <c r="R69" s="176">
        <f>IF($O69='Harian-KORDES'!H$61,'Harian-KORDES'!H$62,0)</f>
        <v>0</v>
      </c>
      <c r="S69" s="176">
        <f>IF($O69='Harian-KORDES'!I$61,'Harian-KORDES'!I$62,0)</f>
        <v>0</v>
      </c>
      <c r="T69" s="176">
        <f>IF($O69='Harian-KORDES'!J$61,'Harian-KORDES'!J$62,0)</f>
        <v>0</v>
      </c>
      <c r="U69" s="176">
        <f>IF($O69='Harian-KORDES'!K$61,'Harian-KORDES'!K$62,0)</f>
        <v>0</v>
      </c>
      <c r="V69" s="176">
        <f>IF($O69='Harian-KORDES'!L$61,'Harian-KORDES'!L$62,0)</f>
        <v>0</v>
      </c>
      <c r="W69" s="176">
        <f>IF($O69='Harian-KORDES'!M$61,'Harian-KORDES'!M$62,0)</f>
        <v>0</v>
      </c>
      <c r="X69" s="176">
        <f>IF($O69='Harian-KORDES'!N$61,'Harian-KORDES'!N$62,0)</f>
        <v>0</v>
      </c>
      <c r="Y69" s="176">
        <f>IF($O69='Harian-KORDES'!O$61,'Harian-KORDES'!O$62,0)</f>
        <v>0</v>
      </c>
      <c r="Z69" s="168">
        <f t="shared" si="3"/>
        <v>0</v>
      </c>
      <c r="AB69" s="164">
        <f t="shared" si="4"/>
        <v>43619</v>
      </c>
      <c r="AC69" s="176">
        <f>IF($AB69='Harian-KORDES'!F$103,'Harian-KORDES'!F$104,0)</f>
        <v>0</v>
      </c>
      <c r="AD69" s="176">
        <f>IF($AB69='Harian-KORDES'!G$103,'Harian-KORDES'!G$104,0)</f>
        <v>0</v>
      </c>
      <c r="AE69" s="176">
        <f>IF($AB69='Harian-KORDES'!H$103,'Harian-KORDES'!H$104,0)</f>
        <v>0</v>
      </c>
      <c r="AF69" s="176">
        <f>IF($AB69='Harian-KORDES'!I$103,'Harian-KORDES'!I$104,0)</f>
        <v>0</v>
      </c>
      <c r="AG69" s="176">
        <f>IF($AB69='Harian-KORDES'!J$103,'Harian-KORDES'!J$104,0)</f>
        <v>0</v>
      </c>
      <c r="AH69" s="176">
        <f>IF($AB69='Harian-KORDES'!K$103,'Harian-KORDES'!K$104,0)</f>
        <v>0</v>
      </c>
      <c r="AI69" s="176">
        <f>IF($AB69='Harian-KORDES'!L$103,'Harian-KORDES'!L$104,0)</f>
        <v>0</v>
      </c>
      <c r="AJ69" s="176">
        <f>IF($AB69='Harian-KORDES'!M$103,'Harian-KORDES'!M$104,0)</f>
        <v>0</v>
      </c>
      <c r="AK69" s="176">
        <f>IF($AB69='Harian-KORDES'!N$103,'Harian-KORDES'!N$104,0)</f>
        <v>0</v>
      </c>
      <c r="AL69" s="176">
        <f>IF($AB69='Harian-KORDES'!O$103,'Harian-KORDES'!O$104,0)</f>
        <v>0</v>
      </c>
      <c r="AM69" s="168">
        <f t="shared" si="5"/>
        <v>0</v>
      </c>
    </row>
    <row r="70" spans="2:39" x14ac:dyDescent="0.2">
      <c r="B70" s="164">
        <f t="shared" si="0"/>
        <v>43620</v>
      </c>
      <c r="C70" s="176">
        <f>IF($B70='Harian-KORDES'!F$19,'Harian-KORDES'!F$20,0)</f>
        <v>0</v>
      </c>
      <c r="D70" s="176">
        <f>IF($B70='Harian-KORDES'!G$19,'Harian-KORDES'!G$20,0)</f>
        <v>0</v>
      </c>
      <c r="E70" s="176">
        <f>IF($B70='Harian-KORDES'!H$19,'Harian-KORDES'!H$20,0)</f>
        <v>0</v>
      </c>
      <c r="F70" s="176">
        <f>IF($B70='Harian-KORDES'!I$19,'Harian-KORDES'!I$20,0)</f>
        <v>0</v>
      </c>
      <c r="G70" s="176">
        <f>IF($B70='Harian-KORDES'!J$19,'Harian-KORDES'!J$20,0)</f>
        <v>0</v>
      </c>
      <c r="H70" s="176">
        <f>IF($B70='Harian-KORDES'!K$19,'Harian-KORDES'!K$20,0)</f>
        <v>0</v>
      </c>
      <c r="I70" s="176">
        <f>IF($B70='Harian-KORDES'!L$19,'Harian-KORDES'!L$20,0)</f>
        <v>0</v>
      </c>
      <c r="J70" s="176">
        <f>IF($B70='Harian-KORDES'!M$19,'Harian-KORDES'!M$20,0)</f>
        <v>0</v>
      </c>
      <c r="K70" s="176">
        <f>IF($B70='Harian-KORDES'!N$19,'Harian-KORDES'!N$20,0)</f>
        <v>0</v>
      </c>
      <c r="L70" s="176">
        <f>IF($B70='Harian-KORDES'!O$19,'Harian-KORDES'!O$20,0)</f>
        <v>0</v>
      </c>
      <c r="M70" s="168">
        <f t="shared" si="1"/>
        <v>0</v>
      </c>
      <c r="O70" s="164">
        <f t="shared" si="2"/>
        <v>43620</v>
      </c>
      <c r="P70" s="176">
        <f>IF($O70='Harian-KORDES'!F$61,'Harian-KORDES'!F$62,0)</f>
        <v>0</v>
      </c>
      <c r="Q70" s="176">
        <f>IF($O70='Harian-KORDES'!G$61,'Harian-KORDES'!G$62,0)</f>
        <v>0</v>
      </c>
      <c r="R70" s="176">
        <f>IF($O70='Harian-KORDES'!H$61,'Harian-KORDES'!H$62,0)</f>
        <v>0</v>
      </c>
      <c r="S70" s="176">
        <f>IF($O70='Harian-KORDES'!I$61,'Harian-KORDES'!I$62,0)</f>
        <v>0</v>
      </c>
      <c r="T70" s="176">
        <f>IF($O70='Harian-KORDES'!J$61,'Harian-KORDES'!J$62,0)</f>
        <v>0</v>
      </c>
      <c r="U70" s="176">
        <f>IF($O70='Harian-KORDES'!K$61,'Harian-KORDES'!K$62,0)</f>
        <v>0</v>
      </c>
      <c r="V70" s="176">
        <f>IF($O70='Harian-KORDES'!L$61,'Harian-KORDES'!L$62,0)</f>
        <v>0</v>
      </c>
      <c r="W70" s="176">
        <f>IF($O70='Harian-KORDES'!M$61,'Harian-KORDES'!M$62,0)</f>
        <v>0</v>
      </c>
      <c r="X70" s="176">
        <f>IF($O70='Harian-KORDES'!N$61,'Harian-KORDES'!N$62,0)</f>
        <v>0</v>
      </c>
      <c r="Y70" s="176">
        <f>IF($O70='Harian-KORDES'!O$61,'Harian-KORDES'!O$62,0)</f>
        <v>0</v>
      </c>
      <c r="Z70" s="168">
        <f t="shared" si="3"/>
        <v>0</v>
      </c>
      <c r="AB70" s="164">
        <f t="shared" si="4"/>
        <v>43620</v>
      </c>
      <c r="AC70" s="176">
        <f>IF($AB70='Harian-KORDES'!F$103,'Harian-KORDES'!F$104,0)</f>
        <v>0</v>
      </c>
      <c r="AD70" s="176">
        <f>IF($AB70='Harian-KORDES'!G$103,'Harian-KORDES'!G$104,0)</f>
        <v>0</v>
      </c>
      <c r="AE70" s="176">
        <f>IF($AB70='Harian-KORDES'!H$103,'Harian-KORDES'!H$104,0)</f>
        <v>0</v>
      </c>
      <c r="AF70" s="176">
        <f>IF($AB70='Harian-KORDES'!I$103,'Harian-KORDES'!I$104,0)</f>
        <v>0</v>
      </c>
      <c r="AG70" s="176">
        <f>IF($AB70='Harian-KORDES'!J$103,'Harian-KORDES'!J$104,0)</f>
        <v>0</v>
      </c>
      <c r="AH70" s="176">
        <f>IF($AB70='Harian-KORDES'!K$103,'Harian-KORDES'!K$104,0)</f>
        <v>0</v>
      </c>
      <c r="AI70" s="176">
        <f>IF($AB70='Harian-KORDES'!L$103,'Harian-KORDES'!L$104,0)</f>
        <v>0</v>
      </c>
      <c r="AJ70" s="176">
        <f>IF($AB70='Harian-KORDES'!M$103,'Harian-KORDES'!M$104,0)</f>
        <v>0</v>
      </c>
      <c r="AK70" s="176">
        <f>IF($AB70='Harian-KORDES'!N$103,'Harian-KORDES'!N$104,0)</f>
        <v>0</v>
      </c>
      <c r="AL70" s="176">
        <f>IF($AB70='Harian-KORDES'!O$103,'Harian-KORDES'!O$104,0)</f>
        <v>0</v>
      </c>
      <c r="AM70" s="168">
        <f t="shared" si="5"/>
        <v>0</v>
      </c>
    </row>
    <row r="71" spans="2:39" x14ac:dyDescent="0.2">
      <c r="B71" s="164">
        <f t="shared" si="0"/>
        <v>43621</v>
      </c>
      <c r="C71" s="176">
        <f>IF($B71='Harian-KORDES'!F$19,'Harian-KORDES'!F$20,0)</f>
        <v>0</v>
      </c>
      <c r="D71" s="176">
        <f>IF($B71='Harian-KORDES'!G$19,'Harian-KORDES'!G$20,0)</f>
        <v>0</v>
      </c>
      <c r="E71" s="176">
        <f>IF($B71='Harian-KORDES'!H$19,'Harian-KORDES'!H$20,0)</f>
        <v>0</v>
      </c>
      <c r="F71" s="176">
        <f>IF($B71='Harian-KORDES'!I$19,'Harian-KORDES'!I$20,0)</f>
        <v>0</v>
      </c>
      <c r="G71" s="176">
        <f>IF($B71='Harian-KORDES'!J$19,'Harian-KORDES'!J$20,0)</f>
        <v>0</v>
      </c>
      <c r="H71" s="176">
        <f>IF($B71='Harian-KORDES'!K$19,'Harian-KORDES'!K$20,0)</f>
        <v>0</v>
      </c>
      <c r="I71" s="176">
        <f>IF($B71='Harian-KORDES'!L$19,'Harian-KORDES'!L$20,0)</f>
        <v>0</v>
      </c>
      <c r="J71" s="176">
        <f>IF($B71='Harian-KORDES'!M$19,'Harian-KORDES'!M$20,0)</f>
        <v>0</v>
      </c>
      <c r="K71" s="176">
        <f>IF($B71='Harian-KORDES'!N$19,'Harian-KORDES'!N$20,0)</f>
        <v>0</v>
      </c>
      <c r="L71" s="176">
        <f>IF($B71='Harian-KORDES'!O$19,'Harian-KORDES'!O$20,0)</f>
        <v>0</v>
      </c>
      <c r="M71" s="168">
        <f t="shared" si="1"/>
        <v>0</v>
      </c>
      <c r="O71" s="164">
        <f t="shared" si="2"/>
        <v>43621</v>
      </c>
      <c r="P71" s="176">
        <f>IF($O71='Harian-KORDES'!F$61,'Harian-KORDES'!F$62,0)</f>
        <v>0</v>
      </c>
      <c r="Q71" s="176">
        <f>IF($O71='Harian-KORDES'!G$61,'Harian-KORDES'!G$62,0)</f>
        <v>0</v>
      </c>
      <c r="R71" s="176">
        <f>IF($O71='Harian-KORDES'!H$61,'Harian-KORDES'!H$62,0)</f>
        <v>0</v>
      </c>
      <c r="S71" s="176">
        <f>IF($O71='Harian-KORDES'!I$61,'Harian-KORDES'!I$62,0)</f>
        <v>0</v>
      </c>
      <c r="T71" s="176">
        <f>IF($O71='Harian-KORDES'!J$61,'Harian-KORDES'!J$62,0)</f>
        <v>0</v>
      </c>
      <c r="U71" s="176">
        <f>IF($O71='Harian-KORDES'!K$61,'Harian-KORDES'!K$62,0)</f>
        <v>0</v>
      </c>
      <c r="V71" s="176">
        <f>IF($O71='Harian-KORDES'!L$61,'Harian-KORDES'!L$62,0)</f>
        <v>0</v>
      </c>
      <c r="W71" s="176">
        <f>IF($O71='Harian-KORDES'!M$61,'Harian-KORDES'!M$62,0)</f>
        <v>0</v>
      </c>
      <c r="X71" s="176">
        <f>IF($O71='Harian-KORDES'!N$61,'Harian-KORDES'!N$62,0)</f>
        <v>0</v>
      </c>
      <c r="Y71" s="176">
        <f>IF($O71='Harian-KORDES'!O$61,'Harian-KORDES'!O$62,0)</f>
        <v>0</v>
      </c>
      <c r="Z71" s="168">
        <f t="shared" si="3"/>
        <v>0</v>
      </c>
      <c r="AB71" s="164">
        <f t="shared" si="4"/>
        <v>43621</v>
      </c>
      <c r="AC71" s="176">
        <f>IF($AB71='Harian-KORDES'!F$103,'Harian-KORDES'!F$104,0)</f>
        <v>0</v>
      </c>
      <c r="AD71" s="176">
        <f>IF($AB71='Harian-KORDES'!G$103,'Harian-KORDES'!G$104,0)</f>
        <v>0</v>
      </c>
      <c r="AE71" s="176">
        <f>IF($AB71='Harian-KORDES'!H$103,'Harian-KORDES'!H$104,0)</f>
        <v>0</v>
      </c>
      <c r="AF71" s="176">
        <f>IF($AB71='Harian-KORDES'!I$103,'Harian-KORDES'!I$104,0)</f>
        <v>0</v>
      </c>
      <c r="AG71" s="176">
        <f>IF($AB71='Harian-KORDES'!J$103,'Harian-KORDES'!J$104,0)</f>
        <v>0</v>
      </c>
      <c r="AH71" s="176">
        <f>IF($AB71='Harian-KORDES'!K$103,'Harian-KORDES'!K$104,0)</f>
        <v>0</v>
      </c>
      <c r="AI71" s="176">
        <f>IF($AB71='Harian-KORDES'!L$103,'Harian-KORDES'!L$104,0)</f>
        <v>0</v>
      </c>
      <c r="AJ71" s="176">
        <f>IF($AB71='Harian-KORDES'!M$103,'Harian-KORDES'!M$104,0)</f>
        <v>0</v>
      </c>
      <c r="AK71" s="176">
        <f>IF($AB71='Harian-KORDES'!N$103,'Harian-KORDES'!N$104,0)</f>
        <v>0</v>
      </c>
      <c r="AL71" s="176">
        <f>IF($AB71='Harian-KORDES'!O$103,'Harian-KORDES'!O$104,0)</f>
        <v>0</v>
      </c>
      <c r="AM71" s="168">
        <f t="shared" si="5"/>
        <v>0</v>
      </c>
    </row>
    <row r="72" spans="2:39" x14ac:dyDescent="0.2">
      <c r="B72" s="164">
        <f t="shared" ref="B72:B105" si="6">B71+1</f>
        <v>43622</v>
      </c>
      <c r="C72" s="176">
        <f>IF($B72='Harian-KORDES'!F$19,'Harian-KORDES'!F$20,0)</f>
        <v>0</v>
      </c>
      <c r="D72" s="176">
        <f>IF($B72='Harian-KORDES'!G$19,'Harian-KORDES'!G$20,0)</f>
        <v>0</v>
      </c>
      <c r="E72" s="176">
        <f>IF($B72='Harian-KORDES'!H$19,'Harian-KORDES'!H$20,0)</f>
        <v>0</v>
      </c>
      <c r="F72" s="176">
        <f>IF($B72='Harian-KORDES'!I$19,'Harian-KORDES'!I$20,0)</f>
        <v>0</v>
      </c>
      <c r="G72" s="176">
        <f>IF($B72='Harian-KORDES'!J$19,'Harian-KORDES'!J$20,0)</f>
        <v>0</v>
      </c>
      <c r="H72" s="176">
        <f>IF($B72='Harian-KORDES'!K$19,'Harian-KORDES'!K$20,0)</f>
        <v>0</v>
      </c>
      <c r="I72" s="176">
        <f>IF($B72='Harian-KORDES'!L$19,'Harian-KORDES'!L$20,0)</f>
        <v>0</v>
      </c>
      <c r="J72" s="176">
        <f>IF($B72='Harian-KORDES'!M$19,'Harian-KORDES'!M$20,0)</f>
        <v>0</v>
      </c>
      <c r="K72" s="176">
        <f>IF($B72='Harian-KORDES'!N$19,'Harian-KORDES'!N$20,0)</f>
        <v>0</v>
      </c>
      <c r="L72" s="176">
        <f>IF($B72='Harian-KORDES'!O$19,'Harian-KORDES'!O$20,0)</f>
        <v>0</v>
      </c>
      <c r="M72" s="168">
        <f t="shared" ref="M72:M105" si="7">SUM(C72:L72)</f>
        <v>0</v>
      </c>
      <c r="O72" s="164">
        <f t="shared" ref="O72:O105" si="8">O71+1</f>
        <v>43622</v>
      </c>
      <c r="P72" s="176">
        <f>IF($O72='Harian-KORDES'!F$61,'Harian-KORDES'!F$62,0)</f>
        <v>0</v>
      </c>
      <c r="Q72" s="176">
        <f>IF($O72='Harian-KORDES'!G$61,'Harian-KORDES'!G$62,0)</f>
        <v>0</v>
      </c>
      <c r="R72" s="176">
        <f>IF($O72='Harian-KORDES'!H$61,'Harian-KORDES'!H$62,0)</f>
        <v>0</v>
      </c>
      <c r="S72" s="176">
        <f>IF($O72='Harian-KORDES'!I$61,'Harian-KORDES'!I$62,0)</f>
        <v>0</v>
      </c>
      <c r="T72" s="176">
        <f>IF($O72='Harian-KORDES'!J$61,'Harian-KORDES'!J$62,0)</f>
        <v>0</v>
      </c>
      <c r="U72" s="176">
        <f>IF($O72='Harian-KORDES'!K$61,'Harian-KORDES'!K$62,0)</f>
        <v>0</v>
      </c>
      <c r="V72" s="176">
        <f>IF($O72='Harian-KORDES'!L$61,'Harian-KORDES'!L$62,0)</f>
        <v>0</v>
      </c>
      <c r="W72" s="176">
        <f>IF($O72='Harian-KORDES'!M$61,'Harian-KORDES'!M$62,0)</f>
        <v>0</v>
      </c>
      <c r="X72" s="176">
        <f>IF($O72='Harian-KORDES'!N$61,'Harian-KORDES'!N$62,0)</f>
        <v>0</v>
      </c>
      <c r="Y72" s="176">
        <f>IF($O72='Harian-KORDES'!O$61,'Harian-KORDES'!O$62,0)</f>
        <v>0</v>
      </c>
      <c r="Z72" s="168">
        <f t="shared" ref="Z72:Z105" si="9">SUM(P72:Y72)</f>
        <v>0</v>
      </c>
      <c r="AB72" s="164">
        <f t="shared" ref="AB72:AB105" si="10">AB71+1</f>
        <v>43622</v>
      </c>
      <c r="AC72" s="176">
        <f>IF($AB72='Harian-KORDES'!F$103,'Harian-KORDES'!F$104,0)</f>
        <v>0</v>
      </c>
      <c r="AD72" s="176">
        <f>IF($AB72='Harian-KORDES'!G$103,'Harian-KORDES'!G$104,0)</f>
        <v>0</v>
      </c>
      <c r="AE72" s="176">
        <f>IF($AB72='Harian-KORDES'!H$103,'Harian-KORDES'!H$104,0)</f>
        <v>0</v>
      </c>
      <c r="AF72" s="176">
        <f>IF($AB72='Harian-KORDES'!I$103,'Harian-KORDES'!I$104,0)</f>
        <v>0</v>
      </c>
      <c r="AG72" s="176">
        <f>IF($AB72='Harian-KORDES'!J$103,'Harian-KORDES'!J$104,0)</f>
        <v>0</v>
      </c>
      <c r="AH72" s="176">
        <f>IF($AB72='Harian-KORDES'!K$103,'Harian-KORDES'!K$104,0)</f>
        <v>0</v>
      </c>
      <c r="AI72" s="176">
        <f>IF($AB72='Harian-KORDES'!L$103,'Harian-KORDES'!L$104,0)</f>
        <v>0</v>
      </c>
      <c r="AJ72" s="176">
        <f>IF($AB72='Harian-KORDES'!M$103,'Harian-KORDES'!M$104,0)</f>
        <v>0</v>
      </c>
      <c r="AK72" s="176">
        <f>IF($AB72='Harian-KORDES'!N$103,'Harian-KORDES'!N$104,0)</f>
        <v>0</v>
      </c>
      <c r="AL72" s="176">
        <f>IF($AB72='Harian-KORDES'!O$103,'Harian-KORDES'!O$104,0)</f>
        <v>0</v>
      </c>
      <c r="AM72" s="168">
        <f t="shared" ref="AM72:AM105" si="11">SUM(AC72:AL72)</f>
        <v>0</v>
      </c>
    </row>
    <row r="73" spans="2:39" x14ac:dyDescent="0.2">
      <c r="B73" s="164">
        <f t="shared" si="6"/>
        <v>43623</v>
      </c>
      <c r="C73" s="176">
        <f>IF($B73='Harian-KORDES'!F$19,'Harian-KORDES'!F$20,0)</f>
        <v>0</v>
      </c>
      <c r="D73" s="176">
        <f>IF($B73='Harian-KORDES'!G$19,'Harian-KORDES'!G$20,0)</f>
        <v>0</v>
      </c>
      <c r="E73" s="176">
        <f>IF($B73='Harian-KORDES'!H$19,'Harian-KORDES'!H$20,0)</f>
        <v>0</v>
      </c>
      <c r="F73" s="176">
        <f>IF($B73='Harian-KORDES'!I$19,'Harian-KORDES'!I$20,0)</f>
        <v>0</v>
      </c>
      <c r="G73" s="176">
        <f>IF($B73='Harian-KORDES'!J$19,'Harian-KORDES'!J$20,0)</f>
        <v>0</v>
      </c>
      <c r="H73" s="176">
        <f>IF($B73='Harian-KORDES'!K$19,'Harian-KORDES'!K$20,0)</f>
        <v>0</v>
      </c>
      <c r="I73" s="176">
        <f>IF($B73='Harian-KORDES'!L$19,'Harian-KORDES'!L$20,0)</f>
        <v>0</v>
      </c>
      <c r="J73" s="176">
        <f>IF($B73='Harian-KORDES'!M$19,'Harian-KORDES'!M$20,0)</f>
        <v>0</v>
      </c>
      <c r="K73" s="176">
        <f>IF($B73='Harian-KORDES'!N$19,'Harian-KORDES'!N$20,0)</f>
        <v>0</v>
      </c>
      <c r="L73" s="176">
        <f>IF($B73='Harian-KORDES'!O$19,'Harian-KORDES'!O$20,0)</f>
        <v>0</v>
      </c>
      <c r="M73" s="168">
        <f t="shared" si="7"/>
        <v>0</v>
      </c>
      <c r="O73" s="164">
        <f t="shared" si="8"/>
        <v>43623</v>
      </c>
      <c r="P73" s="176">
        <f>IF($O73='Harian-KORDES'!F$61,'Harian-KORDES'!F$62,0)</f>
        <v>0</v>
      </c>
      <c r="Q73" s="176">
        <f>IF($O73='Harian-KORDES'!G$61,'Harian-KORDES'!G$62,0)</f>
        <v>0</v>
      </c>
      <c r="R73" s="176">
        <f>IF($O73='Harian-KORDES'!H$61,'Harian-KORDES'!H$62,0)</f>
        <v>0</v>
      </c>
      <c r="S73" s="176">
        <f>IF($O73='Harian-KORDES'!I$61,'Harian-KORDES'!I$62,0)</f>
        <v>0</v>
      </c>
      <c r="T73" s="176">
        <f>IF($O73='Harian-KORDES'!J$61,'Harian-KORDES'!J$62,0)</f>
        <v>0</v>
      </c>
      <c r="U73" s="176">
        <f>IF($O73='Harian-KORDES'!K$61,'Harian-KORDES'!K$62,0)</f>
        <v>0</v>
      </c>
      <c r="V73" s="176">
        <f>IF($O73='Harian-KORDES'!L$61,'Harian-KORDES'!L$62,0)</f>
        <v>0</v>
      </c>
      <c r="W73" s="176">
        <f>IF($O73='Harian-KORDES'!M$61,'Harian-KORDES'!M$62,0)</f>
        <v>0</v>
      </c>
      <c r="X73" s="176">
        <f>IF($O73='Harian-KORDES'!N$61,'Harian-KORDES'!N$62,0)</f>
        <v>0</v>
      </c>
      <c r="Y73" s="176">
        <f>IF($O73='Harian-KORDES'!O$61,'Harian-KORDES'!O$62,0)</f>
        <v>0</v>
      </c>
      <c r="Z73" s="168">
        <f t="shared" si="9"/>
        <v>0</v>
      </c>
      <c r="AB73" s="164">
        <f t="shared" si="10"/>
        <v>43623</v>
      </c>
      <c r="AC73" s="176">
        <f>IF($AB73='Harian-KORDES'!F$103,'Harian-KORDES'!F$104,0)</f>
        <v>0</v>
      </c>
      <c r="AD73" s="176">
        <f>IF($AB73='Harian-KORDES'!G$103,'Harian-KORDES'!G$104,0)</f>
        <v>0</v>
      </c>
      <c r="AE73" s="176">
        <f>IF($AB73='Harian-KORDES'!H$103,'Harian-KORDES'!H$104,0)</f>
        <v>0</v>
      </c>
      <c r="AF73" s="176">
        <f>IF($AB73='Harian-KORDES'!I$103,'Harian-KORDES'!I$104,0)</f>
        <v>0</v>
      </c>
      <c r="AG73" s="176">
        <f>IF($AB73='Harian-KORDES'!J$103,'Harian-KORDES'!J$104,0)</f>
        <v>0</v>
      </c>
      <c r="AH73" s="176">
        <f>IF($AB73='Harian-KORDES'!K$103,'Harian-KORDES'!K$104,0)</f>
        <v>0</v>
      </c>
      <c r="AI73" s="176">
        <f>IF($AB73='Harian-KORDES'!L$103,'Harian-KORDES'!L$104,0)</f>
        <v>0</v>
      </c>
      <c r="AJ73" s="176">
        <f>IF($AB73='Harian-KORDES'!M$103,'Harian-KORDES'!M$104,0)</f>
        <v>0</v>
      </c>
      <c r="AK73" s="176">
        <f>IF($AB73='Harian-KORDES'!N$103,'Harian-KORDES'!N$104,0)</f>
        <v>0</v>
      </c>
      <c r="AL73" s="176">
        <f>IF($AB73='Harian-KORDES'!O$103,'Harian-KORDES'!O$104,0)</f>
        <v>0</v>
      </c>
      <c r="AM73" s="168">
        <f t="shared" si="11"/>
        <v>0</v>
      </c>
    </row>
    <row r="74" spans="2:39" x14ac:dyDescent="0.2">
      <c r="B74" s="164">
        <f t="shared" si="6"/>
        <v>43624</v>
      </c>
      <c r="C74" s="176">
        <f>IF($B74='Harian-KORDES'!F$19,'Harian-KORDES'!F$20,0)</f>
        <v>0</v>
      </c>
      <c r="D74" s="176">
        <f>IF($B74='Harian-KORDES'!G$19,'Harian-KORDES'!G$20,0)</f>
        <v>0</v>
      </c>
      <c r="E74" s="176">
        <f>IF($B74='Harian-KORDES'!H$19,'Harian-KORDES'!H$20,0)</f>
        <v>0</v>
      </c>
      <c r="F74" s="176">
        <f>IF($B74='Harian-KORDES'!I$19,'Harian-KORDES'!I$20,0)</f>
        <v>0</v>
      </c>
      <c r="G74" s="176">
        <f>IF($B74='Harian-KORDES'!J$19,'Harian-KORDES'!J$20,0)</f>
        <v>0</v>
      </c>
      <c r="H74" s="176">
        <f>IF($B74='Harian-KORDES'!K$19,'Harian-KORDES'!K$20,0)</f>
        <v>0</v>
      </c>
      <c r="I74" s="176">
        <f>IF($B74='Harian-KORDES'!L$19,'Harian-KORDES'!L$20,0)</f>
        <v>0</v>
      </c>
      <c r="J74" s="176">
        <f>IF($B74='Harian-KORDES'!M$19,'Harian-KORDES'!M$20,0)</f>
        <v>0</v>
      </c>
      <c r="K74" s="176">
        <f>IF($B74='Harian-KORDES'!N$19,'Harian-KORDES'!N$20,0)</f>
        <v>0</v>
      </c>
      <c r="L74" s="176">
        <f>IF($B74='Harian-KORDES'!O$19,'Harian-KORDES'!O$20,0)</f>
        <v>0</v>
      </c>
      <c r="M74" s="168">
        <f t="shared" si="7"/>
        <v>0</v>
      </c>
      <c r="O74" s="164">
        <f t="shared" si="8"/>
        <v>43624</v>
      </c>
      <c r="P74" s="176">
        <f>IF($O74='Harian-KORDES'!F$61,'Harian-KORDES'!F$62,0)</f>
        <v>0</v>
      </c>
      <c r="Q74" s="176">
        <f>IF($O74='Harian-KORDES'!G$61,'Harian-KORDES'!G$62,0)</f>
        <v>0</v>
      </c>
      <c r="R74" s="176">
        <f>IF($O74='Harian-KORDES'!H$61,'Harian-KORDES'!H$62,0)</f>
        <v>0</v>
      </c>
      <c r="S74" s="176">
        <f>IF($O74='Harian-KORDES'!I$61,'Harian-KORDES'!I$62,0)</f>
        <v>0</v>
      </c>
      <c r="T74" s="176">
        <f>IF($O74='Harian-KORDES'!J$61,'Harian-KORDES'!J$62,0)</f>
        <v>0</v>
      </c>
      <c r="U74" s="176">
        <f>IF($O74='Harian-KORDES'!K$61,'Harian-KORDES'!K$62,0)</f>
        <v>0</v>
      </c>
      <c r="V74" s="176">
        <f>IF($O74='Harian-KORDES'!L$61,'Harian-KORDES'!L$62,0)</f>
        <v>0</v>
      </c>
      <c r="W74" s="176">
        <f>IF($O74='Harian-KORDES'!M$61,'Harian-KORDES'!M$62,0)</f>
        <v>0</v>
      </c>
      <c r="X74" s="176">
        <f>IF($O74='Harian-KORDES'!N$61,'Harian-KORDES'!N$62,0)</f>
        <v>0</v>
      </c>
      <c r="Y74" s="176">
        <f>IF($O74='Harian-KORDES'!O$61,'Harian-KORDES'!O$62,0)</f>
        <v>0</v>
      </c>
      <c r="Z74" s="168">
        <f t="shared" si="9"/>
        <v>0</v>
      </c>
      <c r="AB74" s="164">
        <f t="shared" si="10"/>
        <v>43624</v>
      </c>
      <c r="AC74" s="176">
        <f>IF($AB74='Harian-KORDES'!F$103,'Harian-KORDES'!F$104,0)</f>
        <v>0</v>
      </c>
      <c r="AD74" s="176">
        <f>IF($AB74='Harian-KORDES'!G$103,'Harian-KORDES'!G$104,0)</f>
        <v>0</v>
      </c>
      <c r="AE74" s="176">
        <f>IF($AB74='Harian-KORDES'!H$103,'Harian-KORDES'!H$104,0)</f>
        <v>0</v>
      </c>
      <c r="AF74" s="176">
        <f>IF($AB74='Harian-KORDES'!I$103,'Harian-KORDES'!I$104,0)</f>
        <v>0</v>
      </c>
      <c r="AG74" s="176">
        <f>IF($AB74='Harian-KORDES'!J$103,'Harian-KORDES'!J$104,0)</f>
        <v>0</v>
      </c>
      <c r="AH74" s="176">
        <f>IF($AB74='Harian-KORDES'!K$103,'Harian-KORDES'!K$104,0)</f>
        <v>0</v>
      </c>
      <c r="AI74" s="176">
        <f>IF($AB74='Harian-KORDES'!L$103,'Harian-KORDES'!L$104,0)</f>
        <v>0</v>
      </c>
      <c r="AJ74" s="176">
        <f>IF($AB74='Harian-KORDES'!M$103,'Harian-KORDES'!M$104,0)</f>
        <v>0</v>
      </c>
      <c r="AK74" s="176">
        <f>IF($AB74='Harian-KORDES'!N$103,'Harian-KORDES'!N$104,0)</f>
        <v>0</v>
      </c>
      <c r="AL74" s="176">
        <f>IF($AB74='Harian-KORDES'!O$103,'Harian-KORDES'!O$104,0)</f>
        <v>0</v>
      </c>
      <c r="AM74" s="168">
        <f t="shared" si="11"/>
        <v>0</v>
      </c>
    </row>
    <row r="75" spans="2:39" x14ac:dyDescent="0.2">
      <c r="B75" s="164">
        <f t="shared" si="6"/>
        <v>43625</v>
      </c>
      <c r="C75" s="176">
        <f>IF($B75='Harian-KORDES'!F$19,'Harian-KORDES'!F$20,0)</f>
        <v>0</v>
      </c>
      <c r="D75" s="176">
        <f>IF($B75='Harian-KORDES'!G$19,'Harian-KORDES'!G$20,0)</f>
        <v>0</v>
      </c>
      <c r="E75" s="176">
        <f>IF($B75='Harian-KORDES'!H$19,'Harian-KORDES'!H$20,0)</f>
        <v>0</v>
      </c>
      <c r="F75" s="176">
        <f>IF($B75='Harian-KORDES'!I$19,'Harian-KORDES'!I$20,0)</f>
        <v>0</v>
      </c>
      <c r="G75" s="176">
        <f>IF($B75='Harian-KORDES'!J$19,'Harian-KORDES'!J$20,0)</f>
        <v>0</v>
      </c>
      <c r="H75" s="176">
        <f>IF($B75='Harian-KORDES'!K$19,'Harian-KORDES'!K$20,0)</f>
        <v>0</v>
      </c>
      <c r="I75" s="176">
        <f>IF($B75='Harian-KORDES'!L$19,'Harian-KORDES'!L$20,0)</f>
        <v>0</v>
      </c>
      <c r="J75" s="176">
        <f>IF($B75='Harian-KORDES'!M$19,'Harian-KORDES'!M$20,0)</f>
        <v>0</v>
      </c>
      <c r="K75" s="176">
        <f>IF($B75='Harian-KORDES'!N$19,'Harian-KORDES'!N$20,0)</f>
        <v>0</v>
      </c>
      <c r="L75" s="176">
        <f>IF($B75='Harian-KORDES'!O$19,'Harian-KORDES'!O$20,0)</f>
        <v>0</v>
      </c>
      <c r="M75" s="168">
        <f t="shared" si="7"/>
        <v>0</v>
      </c>
      <c r="O75" s="164">
        <f t="shared" si="8"/>
        <v>43625</v>
      </c>
      <c r="P75" s="176">
        <f>IF($O75='Harian-KORDES'!F$61,'Harian-KORDES'!F$62,0)</f>
        <v>0</v>
      </c>
      <c r="Q75" s="176">
        <f>IF($O75='Harian-KORDES'!G$61,'Harian-KORDES'!G$62,0)</f>
        <v>0</v>
      </c>
      <c r="R75" s="176">
        <f>IF($O75='Harian-KORDES'!H$61,'Harian-KORDES'!H$62,0)</f>
        <v>0</v>
      </c>
      <c r="S75" s="176">
        <f>IF($O75='Harian-KORDES'!I$61,'Harian-KORDES'!I$62,0)</f>
        <v>0</v>
      </c>
      <c r="T75" s="176">
        <f>IF($O75='Harian-KORDES'!J$61,'Harian-KORDES'!J$62,0)</f>
        <v>0</v>
      </c>
      <c r="U75" s="176">
        <f>IF($O75='Harian-KORDES'!K$61,'Harian-KORDES'!K$62,0)</f>
        <v>0</v>
      </c>
      <c r="V75" s="176">
        <f>IF($O75='Harian-KORDES'!L$61,'Harian-KORDES'!L$62,0)</f>
        <v>0</v>
      </c>
      <c r="W75" s="176">
        <f>IF($O75='Harian-KORDES'!M$61,'Harian-KORDES'!M$62,0)</f>
        <v>0</v>
      </c>
      <c r="X75" s="176">
        <f>IF($O75='Harian-KORDES'!N$61,'Harian-KORDES'!N$62,0)</f>
        <v>0</v>
      </c>
      <c r="Y75" s="176">
        <f>IF($O75='Harian-KORDES'!O$61,'Harian-KORDES'!O$62,0)</f>
        <v>0</v>
      </c>
      <c r="Z75" s="168">
        <f t="shared" si="9"/>
        <v>0</v>
      </c>
      <c r="AB75" s="164">
        <f t="shared" si="10"/>
        <v>43625</v>
      </c>
      <c r="AC75" s="176">
        <f>IF($AB75='Harian-KORDES'!F$103,'Harian-KORDES'!F$104,0)</f>
        <v>0</v>
      </c>
      <c r="AD75" s="176">
        <f>IF($AB75='Harian-KORDES'!G$103,'Harian-KORDES'!G$104,0)</f>
        <v>0</v>
      </c>
      <c r="AE75" s="176">
        <f>IF($AB75='Harian-KORDES'!H$103,'Harian-KORDES'!H$104,0)</f>
        <v>0</v>
      </c>
      <c r="AF75" s="176">
        <f>IF($AB75='Harian-KORDES'!I$103,'Harian-KORDES'!I$104,0)</f>
        <v>0</v>
      </c>
      <c r="AG75" s="176">
        <f>IF($AB75='Harian-KORDES'!J$103,'Harian-KORDES'!J$104,0)</f>
        <v>0</v>
      </c>
      <c r="AH75" s="176">
        <f>IF($AB75='Harian-KORDES'!K$103,'Harian-KORDES'!K$104,0)</f>
        <v>0</v>
      </c>
      <c r="AI75" s="176">
        <f>IF($AB75='Harian-KORDES'!L$103,'Harian-KORDES'!L$104,0)</f>
        <v>0</v>
      </c>
      <c r="AJ75" s="176">
        <f>IF($AB75='Harian-KORDES'!M$103,'Harian-KORDES'!M$104,0)</f>
        <v>0</v>
      </c>
      <c r="AK75" s="176">
        <f>IF($AB75='Harian-KORDES'!N$103,'Harian-KORDES'!N$104,0)</f>
        <v>0</v>
      </c>
      <c r="AL75" s="176">
        <f>IF($AB75='Harian-KORDES'!O$103,'Harian-KORDES'!O$104,0)</f>
        <v>0</v>
      </c>
      <c r="AM75" s="168">
        <f t="shared" si="11"/>
        <v>0</v>
      </c>
    </row>
    <row r="76" spans="2:39" x14ac:dyDescent="0.2">
      <c r="B76" s="164">
        <f t="shared" si="6"/>
        <v>43626</v>
      </c>
      <c r="C76" s="176">
        <f>IF($B76='Harian-KORDES'!F$19,'Harian-KORDES'!F$20,0)</f>
        <v>0</v>
      </c>
      <c r="D76" s="176">
        <f>IF($B76='Harian-KORDES'!G$19,'Harian-KORDES'!G$20,0)</f>
        <v>0</v>
      </c>
      <c r="E76" s="176">
        <f>IF($B76='Harian-KORDES'!H$19,'Harian-KORDES'!H$20,0)</f>
        <v>0</v>
      </c>
      <c r="F76" s="176">
        <f>IF($B76='Harian-KORDES'!I$19,'Harian-KORDES'!I$20,0)</f>
        <v>0</v>
      </c>
      <c r="G76" s="176">
        <f>IF($B76='Harian-KORDES'!J$19,'Harian-KORDES'!J$20,0)</f>
        <v>0</v>
      </c>
      <c r="H76" s="176">
        <f>IF($B76='Harian-KORDES'!K$19,'Harian-KORDES'!K$20,0)</f>
        <v>0</v>
      </c>
      <c r="I76" s="176">
        <f>IF($B76='Harian-KORDES'!L$19,'Harian-KORDES'!L$20,0)</f>
        <v>0</v>
      </c>
      <c r="J76" s="176">
        <f>IF($B76='Harian-KORDES'!M$19,'Harian-KORDES'!M$20,0)</f>
        <v>0</v>
      </c>
      <c r="K76" s="176">
        <f>IF($B76='Harian-KORDES'!N$19,'Harian-KORDES'!N$20,0)</f>
        <v>0</v>
      </c>
      <c r="L76" s="176">
        <f>IF($B76='Harian-KORDES'!O$19,'Harian-KORDES'!O$20,0)</f>
        <v>0</v>
      </c>
      <c r="M76" s="168">
        <f t="shared" si="7"/>
        <v>0</v>
      </c>
      <c r="O76" s="164">
        <f t="shared" si="8"/>
        <v>43626</v>
      </c>
      <c r="P76" s="176">
        <f>IF($O76='Harian-KORDES'!F$61,'Harian-KORDES'!F$62,0)</f>
        <v>0</v>
      </c>
      <c r="Q76" s="176">
        <f>IF($O76='Harian-KORDES'!G$61,'Harian-KORDES'!G$62,0)</f>
        <v>0</v>
      </c>
      <c r="R76" s="176">
        <f>IF($O76='Harian-KORDES'!H$61,'Harian-KORDES'!H$62,0)</f>
        <v>0</v>
      </c>
      <c r="S76" s="176">
        <f>IF($O76='Harian-KORDES'!I$61,'Harian-KORDES'!I$62,0)</f>
        <v>0</v>
      </c>
      <c r="T76" s="176">
        <f>IF($O76='Harian-KORDES'!J$61,'Harian-KORDES'!J$62,0)</f>
        <v>0</v>
      </c>
      <c r="U76" s="176">
        <f>IF($O76='Harian-KORDES'!K$61,'Harian-KORDES'!K$62,0)</f>
        <v>0</v>
      </c>
      <c r="V76" s="176">
        <f>IF($O76='Harian-KORDES'!L$61,'Harian-KORDES'!L$62,0)</f>
        <v>0</v>
      </c>
      <c r="W76" s="176">
        <f>IF($O76='Harian-KORDES'!M$61,'Harian-KORDES'!M$62,0)</f>
        <v>0</v>
      </c>
      <c r="X76" s="176">
        <f>IF($O76='Harian-KORDES'!N$61,'Harian-KORDES'!N$62,0)</f>
        <v>0</v>
      </c>
      <c r="Y76" s="176">
        <f>IF($O76='Harian-KORDES'!O$61,'Harian-KORDES'!O$62,0)</f>
        <v>0</v>
      </c>
      <c r="Z76" s="168">
        <f t="shared" si="9"/>
        <v>0</v>
      </c>
      <c r="AB76" s="164">
        <f t="shared" si="10"/>
        <v>43626</v>
      </c>
      <c r="AC76" s="176">
        <f>IF($AB76='Harian-KORDES'!F$103,'Harian-KORDES'!F$104,0)</f>
        <v>0</v>
      </c>
      <c r="AD76" s="176">
        <f>IF($AB76='Harian-KORDES'!G$103,'Harian-KORDES'!G$104,0)</f>
        <v>0</v>
      </c>
      <c r="AE76" s="176">
        <f>IF($AB76='Harian-KORDES'!H$103,'Harian-KORDES'!H$104,0)</f>
        <v>0</v>
      </c>
      <c r="AF76" s="176">
        <f>IF($AB76='Harian-KORDES'!I$103,'Harian-KORDES'!I$104,0)</f>
        <v>0</v>
      </c>
      <c r="AG76" s="176">
        <f>IF($AB76='Harian-KORDES'!J$103,'Harian-KORDES'!J$104,0)</f>
        <v>0</v>
      </c>
      <c r="AH76" s="176">
        <f>IF($AB76='Harian-KORDES'!K$103,'Harian-KORDES'!K$104,0)</f>
        <v>0</v>
      </c>
      <c r="AI76" s="176">
        <f>IF($AB76='Harian-KORDES'!L$103,'Harian-KORDES'!L$104,0)</f>
        <v>0</v>
      </c>
      <c r="AJ76" s="176">
        <f>IF($AB76='Harian-KORDES'!M$103,'Harian-KORDES'!M$104,0)</f>
        <v>0</v>
      </c>
      <c r="AK76" s="176">
        <f>IF($AB76='Harian-KORDES'!N$103,'Harian-KORDES'!N$104,0)</f>
        <v>0</v>
      </c>
      <c r="AL76" s="176">
        <f>IF($AB76='Harian-KORDES'!O$103,'Harian-KORDES'!O$104,0)</f>
        <v>0</v>
      </c>
      <c r="AM76" s="168">
        <f t="shared" si="11"/>
        <v>0</v>
      </c>
    </row>
    <row r="77" spans="2:39" x14ac:dyDescent="0.2">
      <c r="B77" s="164">
        <f t="shared" si="6"/>
        <v>43627</v>
      </c>
      <c r="C77" s="176">
        <f>IF($B77='Harian-KORDES'!F$19,'Harian-KORDES'!F$20,0)</f>
        <v>0</v>
      </c>
      <c r="D77" s="176">
        <f>IF($B77='Harian-KORDES'!G$19,'Harian-KORDES'!G$20,0)</f>
        <v>0</v>
      </c>
      <c r="E77" s="176">
        <f>IF($B77='Harian-KORDES'!H$19,'Harian-KORDES'!H$20,0)</f>
        <v>0</v>
      </c>
      <c r="F77" s="176">
        <f>IF($B77='Harian-KORDES'!I$19,'Harian-KORDES'!I$20,0)</f>
        <v>0</v>
      </c>
      <c r="G77" s="176">
        <f>IF($B77='Harian-KORDES'!J$19,'Harian-KORDES'!J$20,0)</f>
        <v>0</v>
      </c>
      <c r="H77" s="176">
        <f>IF($B77='Harian-KORDES'!K$19,'Harian-KORDES'!K$20,0)</f>
        <v>0</v>
      </c>
      <c r="I77" s="176">
        <f>IF($B77='Harian-KORDES'!L$19,'Harian-KORDES'!L$20,0)</f>
        <v>0</v>
      </c>
      <c r="J77" s="176">
        <f>IF($B77='Harian-KORDES'!M$19,'Harian-KORDES'!M$20,0)</f>
        <v>0</v>
      </c>
      <c r="K77" s="176">
        <f>IF($B77='Harian-KORDES'!N$19,'Harian-KORDES'!N$20,0)</f>
        <v>0</v>
      </c>
      <c r="L77" s="176">
        <f>IF($B77='Harian-KORDES'!O$19,'Harian-KORDES'!O$20,0)</f>
        <v>0</v>
      </c>
      <c r="M77" s="168">
        <f t="shared" si="7"/>
        <v>0</v>
      </c>
      <c r="O77" s="164">
        <f t="shared" si="8"/>
        <v>43627</v>
      </c>
      <c r="P77" s="176">
        <f>IF($O77='Harian-KORDES'!F$61,'Harian-KORDES'!F$62,0)</f>
        <v>0</v>
      </c>
      <c r="Q77" s="176">
        <f>IF($O77='Harian-KORDES'!G$61,'Harian-KORDES'!G$62,0)</f>
        <v>0</v>
      </c>
      <c r="R77" s="176">
        <f>IF($O77='Harian-KORDES'!H$61,'Harian-KORDES'!H$62,0)</f>
        <v>0</v>
      </c>
      <c r="S77" s="176">
        <f>IF($O77='Harian-KORDES'!I$61,'Harian-KORDES'!I$62,0)</f>
        <v>0</v>
      </c>
      <c r="T77" s="176">
        <f>IF($O77='Harian-KORDES'!J$61,'Harian-KORDES'!J$62,0)</f>
        <v>0</v>
      </c>
      <c r="U77" s="176">
        <f>IF($O77='Harian-KORDES'!K$61,'Harian-KORDES'!K$62,0)</f>
        <v>0</v>
      </c>
      <c r="V77" s="176">
        <f>IF($O77='Harian-KORDES'!L$61,'Harian-KORDES'!L$62,0)</f>
        <v>0</v>
      </c>
      <c r="W77" s="176">
        <f>IF($O77='Harian-KORDES'!M$61,'Harian-KORDES'!M$62,0)</f>
        <v>0</v>
      </c>
      <c r="X77" s="176">
        <f>IF($O77='Harian-KORDES'!N$61,'Harian-KORDES'!N$62,0)</f>
        <v>0</v>
      </c>
      <c r="Y77" s="176">
        <f>IF($O77='Harian-KORDES'!O$61,'Harian-KORDES'!O$62,0)</f>
        <v>0</v>
      </c>
      <c r="Z77" s="168">
        <f t="shared" si="9"/>
        <v>0</v>
      </c>
      <c r="AB77" s="164">
        <f t="shared" si="10"/>
        <v>43627</v>
      </c>
      <c r="AC77" s="176">
        <f>IF($AB77='Harian-KORDES'!F$103,'Harian-KORDES'!F$104,0)</f>
        <v>0</v>
      </c>
      <c r="AD77" s="176">
        <f>IF($AB77='Harian-KORDES'!G$103,'Harian-KORDES'!G$104,0)</f>
        <v>0</v>
      </c>
      <c r="AE77" s="176">
        <f>IF($AB77='Harian-KORDES'!H$103,'Harian-KORDES'!H$104,0)</f>
        <v>0</v>
      </c>
      <c r="AF77" s="176">
        <f>IF($AB77='Harian-KORDES'!I$103,'Harian-KORDES'!I$104,0)</f>
        <v>0</v>
      </c>
      <c r="AG77" s="176">
        <f>IF($AB77='Harian-KORDES'!J$103,'Harian-KORDES'!J$104,0)</f>
        <v>0</v>
      </c>
      <c r="AH77" s="176">
        <f>IF($AB77='Harian-KORDES'!K$103,'Harian-KORDES'!K$104,0)</f>
        <v>0</v>
      </c>
      <c r="AI77" s="176">
        <f>IF($AB77='Harian-KORDES'!L$103,'Harian-KORDES'!L$104,0)</f>
        <v>0</v>
      </c>
      <c r="AJ77" s="176">
        <f>IF($AB77='Harian-KORDES'!M$103,'Harian-KORDES'!M$104,0)</f>
        <v>0</v>
      </c>
      <c r="AK77" s="176">
        <f>IF($AB77='Harian-KORDES'!N$103,'Harian-KORDES'!N$104,0)</f>
        <v>0</v>
      </c>
      <c r="AL77" s="176">
        <f>IF($AB77='Harian-KORDES'!O$103,'Harian-KORDES'!O$104,0)</f>
        <v>0</v>
      </c>
      <c r="AM77" s="168">
        <f t="shared" si="11"/>
        <v>0</v>
      </c>
    </row>
    <row r="78" spans="2:39" x14ac:dyDescent="0.2">
      <c r="B78" s="164">
        <f t="shared" si="6"/>
        <v>43628</v>
      </c>
      <c r="C78" s="176">
        <f>IF($B78='Harian-KORDES'!F$19,'Harian-KORDES'!F$20,0)</f>
        <v>0</v>
      </c>
      <c r="D78" s="176">
        <f>IF($B78='Harian-KORDES'!G$19,'Harian-KORDES'!G$20,0)</f>
        <v>0</v>
      </c>
      <c r="E78" s="176">
        <f>IF($B78='Harian-KORDES'!H$19,'Harian-KORDES'!H$20,0)</f>
        <v>0</v>
      </c>
      <c r="F78" s="176">
        <f>IF($B78='Harian-KORDES'!I$19,'Harian-KORDES'!I$20,0)</f>
        <v>0</v>
      </c>
      <c r="G78" s="176">
        <f>IF($B78='Harian-KORDES'!J$19,'Harian-KORDES'!J$20,0)</f>
        <v>0</v>
      </c>
      <c r="H78" s="176">
        <f>IF($B78='Harian-KORDES'!K$19,'Harian-KORDES'!K$20,0)</f>
        <v>0</v>
      </c>
      <c r="I78" s="176">
        <f>IF($B78='Harian-KORDES'!L$19,'Harian-KORDES'!L$20,0)</f>
        <v>0</v>
      </c>
      <c r="J78" s="176">
        <f>IF($B78='Harian-KORDES'!M$19,'Harian-KORDES'!M$20,0)</f>
        <v>0</v>
      </c>
      <c r="K78" s="176">
        <f>IF($B78='Harian-KORDES'!N$19,'Harian-KORDES'!N$20,0)</f>
        <v>0</v>
      </c>
      <c r="L78" s="176">
        <f>IF($B78='Harian-KORDES'!O$19,'Harian-KORDES'!O$20,0)</f>
        <v>0</v>
      </c>
      <c r="M78" s="168">
        <f t="shared" si="7"/>
        <v>0</v>
      </c>
      <c r="O78" s="164">
        <f t="shared" si="8"/>
        <v>43628</v>
      </c>
      <c r="P78" s="176">
        <f>IF($O78='Harian-KORDES'!F$61,'Harian-KORDES'!F$62,0)</f>
        <v>0</v>
      </c>
      <c r="Q78" s="176">
        <f>IF($O78='Harian-KORDES'!G$61,'Harian-KORDES'!G$62,0)</f>
        <v>0</v>
      </c>
      <c r="R78" s="176">
        <f>IF($O78='Harian-KORDES'!H$61,'Harian-KORDES'!H$62,0)</f>
        <v>0</v>
      </c>
      <c r="S78" s="176">
        <f>IF($O78='Harian-KORDES'!I$61,'Harian-KORDES'!I$62,0)</f>
        <v>0</v>
      </c>
      <c r="T78" s="176">
        <f>IF($O78='Harian-KORDES'!J$61,'Harian-KORDES'!J$62,0)</f>
        <v>0</v>
      </c>
      <c r="U78" s="176">
        <f>IF($O78='Harian-KORDES'!K$61,'Harian-KORDES'!K$62,0)</f>
        <v>0</v>
      </c>
      <c r="V78" s="176">
        <f>IF($O78='Harian-KORDES'!L$61,'Harian-KORDES'!L$62,0)</f>
        <v>0</v>
      </c>
      <c r="W78" s="176">
        <f>IF($O78='Harian-KORDES'!M$61,'Harian-KORDES'!M$62,0)</f>
        <v>0</v>
      </c>
      <c r="X78" s="176">
        <f>IF($O78='Harian-KORDES'!N$61,'Harian-KORDES'!N$62,0)</f>
        <v>0</v>
      </c>
      <c r="Y78" s="176">
        <f>IF($O78='Harian-KORDES'!O$61,'Harian-KORDES'!O$62,0)</f>
        <v>0</v>
      </c>
      <c r="Z78" s="168">
        <f t="shared" si="9"/>
        <v>0</v>
      </c>
      <c r="AB78" s="164">
        <f t="shared" si="10"/>
        <v>43628</v>
      </c>
      <c r="AC78" s="176">
        <f>IF($AB78='Harian-KORDES'!F$103,'Harian-KORDES'!F$104,0)</f>
        <v>0</v>
      </c>
      <c r="AD78" s="176">
        <f>IF($AB78='Harian-KORDES'!G$103,'Harian-KORDES'!G$104,0)</f>
        <v>0</v>
      </c>
      <c r="AE78" s="176">
        <f>IF($AB78='Harian-KORDES'!H$103,'Harian-KORDES'!H$104,0)</f>
        <v>0</v>
      </c>
      <c r="AF78" s="176">
        <f>IF($AB78='Harian-KORDES'!I$103,'Harian-KORDES'!I$104,0)</f>
        <v>0</v>
      </c>
      <c r="AG78" s="176">
        <f>IF($AB78='Harian-KORDES'!J$103,'Harian-KORDES'!J$104,0)</f>
        <v>0</v>
      </c>
      <c r="AH78" s="176">
        <f>IF($AB78='Harian-KORDES'!K$103,'Harian-KORDES'!K$104,0)</f>
        <v>0</v>
      </c>
      <c r="AI78" s="176">
        <f>IF($AB78='Harian-KORDES'!L$103,'Harian-KORDES'!L$104,0)</f>
        <v>0</v>
      </c>
      <c r="AJ78" s="176">
        <f>IF($AB78='Harian-KORDES'!M$103,'Harian-KORDES'!M$104,0)</f>
        <v>0</v>
      </c>
      <c r="AK78" s="176">
        <f>IF($AB78='Harian-KORDES'!N$103,'Harian-KORDES'!N$104,0)</f>
        <v>0</v>
      </c>
      <c r="AL78" s="176">
        <f>IF($AB78='Harian-KORDES'!O$103,'Harian-KORDES'!O$104,0)</f>
        <v>0</v>
      </c>
      <c r="AM78" s="168">
        <f t="shared" si="11"/>
        <v>0</v>
      </c>
    </row>
    <row r="79" spans="2:39" x14ac:dyDescent="0.2">
      <c r="B79" s="164">
        <f t="shared" si="6"/>
        <v>43629</v>
      </c>
      <c r="C79" s="176">
        <f>IF($B79='Harian-KORDES'!F$19,'Harian-KORDES'!F$20,0)</f>
        <v>0</v>
      </c>
      <c r="D79" s="176">
        <f>IF($B79='Harian-KORDES'!G$19,'Harian-KORDES'!G$20,0)</f>
        <v>0</v>
      </c>
      <c r="E79" s="176">
        <f>IF($B79='Harian-KORDES'!H$19,'Harian-KORDES'!H$20,0)</f>
        <v>0</v>
      </c>
      <c r="F79" s="176">
        <f>IF($B79='Harian-KORDES'!I$19,'Harian-KORDES'!I$20,0)</f>
        <v>0</v>
      </c>
      <c r="G79" s="176">
        <f>IF($B79='Harian-KORDES'!J$19,'Harian-KORDES'!J$20,0)</f>
        <v>0</v>
      </c>
      <c r="H79" s="176">
        <f>IF($B79='Harian-KORDES'!K$19,'Harian-KORDES'!K$20,0)</f>
        <v>0</v>
      </c>
      <c r="I79" s="176">
        <f>IF($B79='Harian-KORDES'!L$19,'Harian-KORDES'!L$20,0)</f>
        <v>0</v>
      </c>
      <c r="J79" s="176">
        <f>IF($B79='Harian-KORDES'!M$19,'Harian-KORDES'!M$20,0)</f>
        <v>0</v>
      </c>
      <c r="K79" s="176">
        <f>IF($B79='Harian-KORDES'!N$19,'Harian-KORDES'!N$20,0)</f>
        <v>0</v>
      </c>
      <c r="L79" s="176">
        <f>IF($B79='Harian-KORDES'!O$19,'Harian-KORDES'!O$20,0)</f>
        <v>0</v>
      </c>
      <c r="M79" s="168">
        <f t="shared" si="7"/>
        <v>0</v>
      </c>
      <c r="O79" s="164">
        <f t="shared" si="8"/>
        <v>43629</v>
      </c>
      <c r="P79" s="176">
        <f>IF($O79='Harian-KORDES'!F$61,'Harian-KORDES'!F$62,0)</f>
        <v>0</v>
      </c>
      <c r="Q79" s="176">
        <f>IF($O79='Harian-KORDES'!G$61,'Harian-KORDES'!G$62,0)</f>
        <v>0</v>
      </c>
      <c r="R79" s="176">
        <f>IF($O79='Harian-KORDES'!H$61,'Harian-KORDES'!H$62,0)</f>
        <v>0</v>
      </c>
      <c r="S79" s="176">
        <f>IF($O79='Harian-KORDES'!I$61,'Harian-KORDES'!I$62,0)</f>
        <v>0</v>
      </c>
      <c r="T79" s="176">
        <f>IF($O79='Harian-KORDES'!J$61,'Harian-KORDES'!J$62,0)</f>
        <v>0</v>
      </c>
      <c r="U79" s="176">
        <f>IF($O79='Harian-KORDES'!K$61,'Harian-KORDES'!K$62,0)</f>
        <v>0</v>
      </c>
      <c r="V79" s="176">
        <f>IF($O79='Harian-KORDES'!L$61,'Harian-KORDES'!L$62,0)</f>
        <v>0</v>
      </c>
      <c r="W79" s="176">
        <f>IF($O79='Harian-KORDES'!M$61,'Harian-KORDES'!M$62,0)</f>
        <v>0</v>
      </c>
      <c r="X79" s="176">
        <f>IF($O79='Harian-KORDES'!N$61,'Harian-KORDES'!N$62,0)</f>
        <v>0</v>
      </c>
      <c r="Y79" s="176">
        <f>IF($O79='Harian-KORDES'!O$61,'Harian-KORDES'!O$62,0)</f>
        <v>0</v>
      </c>
      <c r="Z79" s="168">
        <f t="shared" si="9"/>
        <v>0</v>
      </c>
      <c r="AB79" s="164">
        <f t="shared" si="10"/>
        <v>43629</v>
      </c>
      <c r="AC79" s="176">
        <f>IF($AB79='Harian-KORDES'!F$103,'Harian-KORDES'!F$104,0)</f>
        <v>0</v>
      </c>
      <c r="AD79" s="176">
        <f>IF($AB79='Harian-KORDES'!G$103,'Harian-KORDES'!G$104,0)</f>
        <v>0</v>
      </c>
      <c r="AE79" s="176">
        <f>IF($AB79='Harian-KORDES'!H$103,'Harian-KORDES'!H$104,0)</f>
        <v>0</v>
      </c>
      <c r="AF79" s="176">
        <f>IF($AB79='Harian-KORDES'!I$103,'Harian-KORDES'!I$104,0)</f>
        <v>0</v>
      </c>
      <c r="AG79" s="176">
        <f>IF($AB79='Harian-KORDES'!J$103,'Harian-KORDES'!J$104,0)</f>
        <v>0</v>
      </c>
      <c r="AH79" s="176">
        <f>IF($AB79='Harian-KORDES'!K$103,'Harian-KORDES'!K$104,0)</f>
        <v>0</v>
      </c>
      <c r="AI79" s="176">
        <f>IF($AB79='Harian-KORDES'!L$103,'Harian-KORDES'!L$104,0)</f>
        <v>0</v>
      </c>
      <c r="AJ79" s="176">
        <f>IF($AB79='Harian-KORDES'!M$103,'Harian-KORDES'!M$104,0)</f>
        <v>0</v>
      </c>
      <c r="AK79" s="176">
        <f>IF($AB79='Harian-KORDES'!N$103,'Harian-KORDES'!N$104,0)</f>
        <v>0</v>
      </c>
      <c r="AL79" s="176">
        <f>IF($AB79='Harian-KORDES'!O$103,'Harian-KORDES'!O$104,0)</f>
        <v>0</v>
      </c>
      <c r="AM79" s="168">
        <f t="shared" si="11"/>
        <v>0</v>
      </c>
    </row>
    <row r="80" spans="2:39" x14ac:dyDescent="0.2">
      <c r="B80" s="164">
        <f t="shared" si="6"/>
        <v>43630</v>
      </c>
      <c r="C80" s="176">
        <f>IF($B80='Harian-KORDES'!F$19,'Harian-KORDES'!F$20,0)</f>
        <v>0</v>
      </c>
      <c r="D80" s="176">
        <f>IF($B80='Harian-KORDES'!G$19,'Harian-KORDES'!G$20,0)</f>
        <v>0</v>
      </c>
      <c r="E80" s="176">
        <f>IF($B80='Harian-KORDES'!H$19,'Harian-KORDES'!H$20,0)</f>
        <v>0</v>
      </c>
      <c r="F80" s="176">
        <f>IF($B80='Harian-KORDES'!I$19,'Harian-KORDES'!I$20,0)</f>
        <v>0</v>
      </c>
      <c r="G80" s="176">
        <f>IF($B80='Harian-KORDES'!J$19,'Harian-KORDES'!J$20,0)</f>
        <v>0</v>
      </c>
      <c r="H80" s="176">
        <f>IF($B80='Harian-KORDES'!K$19,'Harian-KORDES'!K$20,0)</f>
        <v>0</v>
      </c>
      <c r="I80" s="176">
        <f>IF($B80='Harian-KORDES'!L$19,'Harian-KORDES'!L$20,0)</f>
        <v>0</v>
      </c>
      <c r="J80" s="176">
        <f>IF($B80='Harian-KORDES'!M$19,'Harian-KORDES'!M$20,0)</f>
        <v>0</v>
      </c>
      <c r="K80" s="176">
        <f>IF($B80='Harian-KORDES'!N$19,'Harian-KORDES'!N$20,0)</f>
        <v>0</v>
      </c>
      <c r="L80" s="176">
        <f>IF($B80='Harian-KORDES'!O$19,'Harian-KORDES'!O$20,0)</f>
        <v>0</v>
      </c>
      <c r="M80" s="168">
        <f t="shared" si="7"/>
        <v>0</v>
      </c>
      <c r="O80" s="164">
        <f t="shared" si="8"/>
        <v>43630</v>
      </c>
      <c r="P80" s="176">
        <f>IF($O80='Harian-KORDES'!F$61,'Harian-KORDES'!F$62,0)</f>
        <v>0</v>
      </c>
      <c r="Q80" s="176">
        <f>IF($O80='Harian-KORDES'!G$61,'Harian-KORDES'!G$62,0)</f>
        <v>0</v>
      </c>
      <c r="R80" s="176">
        <f>IF($O80='Harian-KORDES'!H$61,'Harian-KORDES'!H$62,0)</f>
        <v>0</v>
      </c>
      <c r="S80" s="176">
        <f>IF($O80='Harian-KORDES'!I$61,'Harian-KORDES'!I$62,0)</f>
        <v>0</v>
      </c>
      <c r="T80" s="176">
        <f>IF($O80='Harian-KORDES'!J$61,'Harian-KORDES'!J$62,0)</f>
        <v>0</v>
      </c>
      <c r="U80" s="176">
        <f>IF($O80='Harian-KORDES'!K$61,'Harian-KORDES'!K$62,0)</f>
        <v>0</v>
      </c>
      <c r="V80" s="176">
        <f>IF($O80='Harian-KORDES'!L$61,'Harian-KORDES'!L$62,0)</f>
        <v>0</v>
      </c>
      <c r="W80" s="176">
        <f>IF($O80='Harian-KORDES'!M$61,'Harian-KORDES'!M$62,0)</f>
        <v>0</v>
      </c>
      <c r="X80" s="176">
        <f>IF($O80='Harian-KORDES'!N$61,'Harian-KORDES'!N$62,0)</f>
        <v>0</v>
      </c>
      <c r="Y80" s="176">
        <f>IF($O80='Harian-KORDES'!O$61,'Harian-KORDES'!O$62,0)</f>
        <v>0</v>
      </c>
      <c r="Z80" s="168">
        <f t="shared" si="9"/>
        <v>0</v>
      </c>
      <c r="AB80" s="164">
        <f t="shared" si="10"/>
        <v>43630</v>
      </c>
      <c r="AC80" s="176">
        <f>IF($AB80='Harian-KORDES'!F$103,'Harian-KORDES'!F$104,0)</f>
        <v>0</v>
      </c>
      <c r="AD80" s="176">
        <f>IF($AB80='Harian-KORDES'!G$103,'Harian-KORDES'!G$104,0)</f>
        <v>0</v>
      </c>
      <c r="AE80" s="176">
        <f>IF($AB80='Harian-KORDES'!H$103,'Harian-KORDES'!H$104,0)</f>
        <v>0</v>
      </c>
      <c r="AF80" s="176">
        <f>IF($AB80='Harian-KORDES'!I$103,'Harian-KORDES'!I$104,0)</f>
        <v>0</v>
      </c>
      <c r="AG80" s="176">
        <f>IF($AB80='Harian-KORDES'!J$103,'Harian-KORDES'!J$104,0)</f>
        <v>0</v>
      </c>
      <c r="AH80" s="176">
        <f>IF($AB80='Harian-KORDES'!K$103,'Harian-KORDES'!K$104,0)</f>
        <v>0</v>
      </c>
      <c r="AI80" s="176">
        <f>IF($AB80='Harian-KORDES'!L$103,'Harian-KORDES'!L$104,0)</f>
        <v>0</v>
      </c>
      <c r="AJ80" s="176">
        <f>IF($AB80='Harian-KORDES'!M$103,'Harian-KORDES'!M$104,0)</f>
        <v>0</v>
      </c>
      <c r="AK80" s="176">
        <f>IF($AB80='Harian-KORDES'!N$103,'Harian-KORDES'!N$104,0)</f>
        <v>0</v>
      </c>
      <c r="AL80" s="176">
        <f>IF($AB80='Harian-KORDES'!O$103,'Harian-KORDES'!O$104,0)</f>
        <v>0</v>
      </c>
      <c r="AM80" s="168">
        <f t="shared" si="11"/>
        <v>0</v>
      </c>
    </row>
    <row r="81" spans="2:39" x14ac:dyDescent="0.2">
      <c r="B81" s="164">
        <f t="shared" si="6"/>
        <v>43631</v>
      </c>
      <c r="C81" s="176">
        <f>IF($B81='Harian-KORDES'!F$19,'Harian-KORDES'!F$20,0)</f>
        <v>0</v>
      </c>
      <c r="D81" s="176">
        <f>IF($B81='Harian-KORDES'!G$19,'Harian-KORDES'!G$20,0)</f>
        <v>0</v>
      </c>
      <c r="E81" s="176">
        <f>IF($B81='Harian-KORDES'!H$19,'Harian-KORDES'!H$20,0)</f>
        <v>0</v>
      </c>
      <c r="F81" s="176">
        <f>IF($B81='Harian-KORDES'!I$19,'Harian-KORDES'!I$20,0)</f>
        <v>0</v>
      </c>
      <c r="G81" s="176">
        <f>IF($B81='Harian-KORDES'!J$19,'Harian-KORDES'!J$20,0)</f>
        <v>0</v>
      </c>
      <c r="H81" s="176">
        <f>IF($B81='Harian-KORDES'!K$19,'Harian-KORDES'!K$20,0)</f>
        <v>0</v>
      </c>
      <c r="I81" s="176">
        <f>IF($B81='Harian-KORDES'!L$19,'Harian-KORDES'!L$20,0)</f>
        <v>0</v>
      </c>
      <c r="J81" s="176">
        <f>IF($B81='Harian-KORDES'!M$19,'Harian-KORDES'!M$20,0)</f>
        <v>0</v>
      </c>
      <c r="K81" s="176">
        <f>IF($B81='Harian-KORDES'!N$19,'Harian-KORDES'!N$20,0)</f>
        <v>0</v>
      </c>
      <c r="L81" s="176">
        <f>IF($B81='Harian-KORDES'!O$19,'Harian-KORDES'!O$20,0)</f>
        <v>0</v>
      </c>
      <c r="M81" s="168">
        <f t="shared" si="7"/>
        <v>0</v>
      </c>
      <c r="O81" s="164">
        <f t="shared" si="8"/>
        <v>43631</v>
      </c>
      <c r="P81" s="176">
        <f>IF($O81='Harian-KORDES'!F$61,'Harian-KORDES'!F$62,0)</f>
        <v>0</v>
      </c>
      <c r="Q81" s="176">
        <f>IF($O81='Harian-KORDES'!G$61,'Harian-KORDES'!G$62,0)</f>
        <v>0</v>
      </c>
      <c r="R81" s="176">
        <f>IF($O81='Harian-KORDES'!H$61,'Harian-KORDES'!H$62,0)</f>
        <v>0</v>
      </c>
      <c r="S81" s="176">
        <f>IF($O81='Harian-KORDES'!I$61,'Harian-KORDES'!I$62,0)</f>
        <v>0</v>
      </c>
      <c r="T81" s="176">
        <f>IF($O81='Harian-KORDES'!J$61,'Harian-KORDES'!J$62,0)</f>
        <v>0</v>
      </c>
      <c r="U81" s="176">
        <f>IF($O81='Harian-KORDES'!K$61,'Harian-KORDES'!K$62,0)</f>
        <v>0</v>
      </c>
      <c r="V81" s="176">
        <f>IF($O81='Harian-KORDES'!L$61,'Harian-KORDES'!L$62,0)</f>
        <v>0</v>
      </c>
      <c r="W81" s="176">
        <f>IF($O81='Harian-KORDES'!M$61,'Harian-KORDES'!M$62,0)</f>
        <v>0</v>
      </c>
      <c r="X81" s="176">
        <f>IF($O81='Harian-KORDES'!N$61,'Harian-KORDES'!N$62,0)</f>
        <v>0</v>
      </c>
      <c r="Y81" s="176">
        <f>IF($O81='Harian-KORDES'!O$61,'Harian-KORDES'!O$62,0)</f>
        <v>0</v>
      </c>
      <c r="Z81" s="168">
        <f t="shared" si="9"/>
        <v>0</v>
      </c>
      <c r="AB81" s="164">
        <f t="shared" si="10"/>
        <v>43631</v>
      </c>
      <c r="AC81" s="176">
        <f>IF($AB81='Harian-KORDES'!F$103,'Harian-KORDES'!F$104,0)</f>
        <v>0</v>
      </c>
      <c r="AD81" s="176">
        <f>IF($AB81='Harian-KORDES'!G$103,'Harian-KORDES'!G$104,0)</f>
        <v>0</v>
      </c>
      <c r="AE81" s="176">
        <f>IF($AB81='Harian-KORDES'!H$103,'Harian-KORDES'!H$104,0)</f>
        <v>0</v>
      </c>
      <c r="AF81" s="176">
        <f>IF($AB81='Harian-KORDES'!I$103,'Harian-KORDES'!I$104,0)</f>
        <v>0</v>
      </c>
      <c r="AG81" s="176">
        <f>IF($AB81='Harian-KORDES'!J$103,'Harian-KORDES'!J$104,0)</f>
        <v>0</v>
      </c>
      <c r="AH81" s="176">
        <f>IF($AB81='Harian-KORDES'!K$103,'Harian-KORDES'!K$104,0)</f>
        <v>0</v>
      </c>
      <c r="AI81" s="176">
        <f>IF($AB81='Harian-KORDES'!L$103,'Harian-KORDES'!L$104,0)</f>
        <v>0</v>
      </c>
      <c r="AJ81" s="176">
        <f>IF($AB81='Harian-KORDES'!M$103,'Harian-KORDES'!M$104,0)</f>
        <v>0</v>
      </c>
      <c r="AK81" s="176">
        <f>IF($AB81='Harian-KORDES'!N$103,'Harian-KORDES'!N$104,0)</f>
        <v>0</v>
      </c>
      <c r="AL81" s="176">
        <f>IF($AB81='Harian-KORDES'!O$103,'Harian-KORDES'!O$104,0)</f>
        <v>0</v>
      </c>
      <c r="AM81" s="168">
        <f t="shared" si="11"/>
        <v>0</v>
      </c>
    </row>
    <row r="82" spans="2:39" x14ac:dyDescent="0.2">
      <c r="B82" s="164">
        <f t="shared" si="6"/>
        <v>43632</v>
      </c>
      <c r="C82" s="176">
        <f>IF($B82='Harian-KORDES'!F$19,'Harian-KORDES'!F$20,0)</f>
        <v>0</v>
      </c>
      <c r="D82" s="176">
        <f>IF($B82='Harian-KORDES'!G$19,'Harian-KORDES'!G$20,0)</f>
        <v>0</v>
      </c>
      <c r="E82" s="176">
        <f>IF($B82='Harian-KORDES'!H$19,'Harian-KORDES'!H$20,0)</f>
        <v>0</v>
      </c>
      <c r="F82" s="176">
        <f>IF($B82='Harian-KORDES'!I$19,'Harian-KORDES'!I$20,0)</f>
        <v>0</v>
      </c>
      <c r="G82" s="176">
        <f>IF($B82='Harian-KORDES'!J$19,'Harian-KORDES'!J$20,0)</f>
        <v>0</v>
      </c>
      <c r="H82" s="176">
        <f>IF($B82='Harian-KORDES'!K$19,'Harian-KORDES'!K$20,0)</f>
        <v>0</v>
      </c>
      <c r="I82" s="176">
        <f>IF($B82='Harian-KORDES'!L$19,'Harian-KORDES'!L$20,0)</f>
        <v>0</v>
      </c>
      <c r="J82" s="176">
        <f>IF($B82='Harian-KORDES'!M$19,'Harian-KORDES'!M$20,0)</f>
        <v>0</v>
      </c>
      <c r="K82" s="176">
        <f>IF($B82='Harian-KORDES'!N$19,'Harian-KORDES'!N$20,0)</f>
        <v>0</v>
      </c>
      <c r="L82" s="176">
        <f>IF($B82='Harian-KORDES'!O$19,'Harian-KORDES'!O$20,0)</f>
        <v>0</v>
      </c>
      <c r="M82" s="168">
        <f t="shared" si="7"/>
        <v>0</v>
      </c>
      <c r="O82" s="164">
        <f t="shared" si="8"/>
        <v>43632</v>
      </c>
      <c r="P82" s="176">
        <f>IF($O82='Harian-KORDES'!F$61,'Harian-KORDES'!F$62,0)</f>
        <v>0</v>
      </c>
      <c r="Q82" s="176">
        <f>IF($O82='Harian-KORDES'!G$61,'Harian-KORDES'!G$62,0)</f>
        <v>0</v>
      </c>
      <c r="R82" s="176">
        <f>IF($O82='Harian-KORDES'!H$61,'Harian-KORDES'!H$62,0)</f>
        <v>0</v>
      </c>
      <c r="S82" s="176">
        <f>IF($O82='Harian-KORDES'!I$61,'Harian-KORDES'!I$62,0)</f>
        <v>0</v>
      </c>
      <c r="T82" s="176">
        <f>IF($O82='Harian-KORDES'!J$61,'Harian-KORDES'!J$62,0)</f>
        <v>0</v>
      </c>
      <c r="U82" s="176">
        <f>IF($O82='Harian-KORDES'!K$61,'Harian-KORDES'!K$62,0)</f>
        <v>0</v>
      </c>
      <c r="V82" s="176">
        <f>IF($O82='Harian-KORDES'!L$61,'Harian-KORDES'!L$62,0)</f>
        <v>0</v>
      </c>
      <c r="W82" s="176">
        <f>IF($O82='Harian-KORDES'!M$61,'Harian-KORDES'!M$62,0)</f>
        <v>0</v>
      </c>
      <c r="X82" s="176">
        <f>IF($O82='Harian-KORDES'!N$61,'Harian-KORDES'!N$62,0)</f>
        <v>0</v>
      </c>
      <c r="Y82" s="176">
        <f>IF($O82='Harian-KORDES'!O$61,'Harian-KORDES'!O$62,0)</f>
        <v>0</v>
      </c>
      <c r="Z82" s="168">
        <f t="shared" si="9"/>
        <v>0</v>
      </c>
      <c r="AB82" s="164">
        <f t="shared" si="10"/>
        <v>43632</v>
      </c>
      <c r="AC82" s="176">
        <f>IF($AB82='Harian-KORDES'!F$103,'Harian-KORDES'!F$104,0)</f>
        <v>0</v>
      </c>
      <c r="AD82" s="176">
        <f>IF($AB82='Harian-KORDES'!G$103,'Harian-KORDES'!G$104,0)</f>
        <v>0</v>
      </c>
      <c r="AE82" s="176">
        <f>IF($AB82='Harian-KORDES'!H$103,'Harian-KORDES'!H$104,0)</f>
        <v>0</v>
      </c>
      <c r="AF82" s="176">
        <f>IF($AB82='Harian-KORDES'!I$103,'Harian-KORDES'!I$104,0)</f>
        <v>0</v>
      </c>
      <c r="AG82" s="176">
        <f>IF($AB82='Harian-KORDES'!J$103,'Harian-KORDES'!J$104,0)</f>
        <v>0</v>
      </c>
      <c r="AH82" s="176">
        <f>IF($AB82='Harian-KORDES'!K$103,'Harian-KORDES'!K$104,0)</f>
        <v>0</v>
      </c>
      <c r="AI82" s="176">
        <f>IF($AB82='Harian-KORDES'!L$103,'Harian-KORDES'!L$104,0)</f>
        <v>0</v>
      </c>
      <c r="AJ82" s="176">
        <f>IF($AB82='Harian-KORDES'!M$103,'Harian-KORDES'!M$104,0)</f>
        <v>0</v>
      </c>
      <c r="AK82" s="176">
        <f>IF($AB82='Harian-KORDES'!N$103,'Harian-KORDES'!N$104,0)</f>
        <v>0</v>
      </c>
      <c r="AL82" s="176">
        <f>IF($AB82='Harian-KORDES'!O$103,'Harian-KORDES'!O$104,0)</f>
        <v>0</v>
      </c>
      <c r="AM82" s="168">
        <f t="shared" si="11"/>
        <v>0</v>
      </c>
    </row>
    <row r="83" spans="2:39" x14ac:dyDescent="0.2">
      <c r="B83" s="164">
        <f t="shared" si="6"/>
        <v>43633</v>
      </c>
      <c r="C83" s="176">
        <f>IF($B83='Harian-KORDES'!F$19,'Harian-KORDES'!F$20,0)</f>
        <v>0</v>
      </c>
      <c r="D83" s="176">
        <f>IF($B83='Harian-KORDES'!G$19,'Harian-KORDES'!G$20,0)</f>
        <v>0</v>
      </c>
      <c r="E83" s="176">
        <f>IF($B83='Harian-KORDES'!H$19,'Harian-KORDES'!H$20,0)</f>
        <v>0</v>
      </c>
      <c r="F83" s="176">
        <f>IF($B83='Harian-KORDES'!I$19,'Harian-KORDES'!I$20,0)</f>
        <v>0</v>
      </c>
      <c r="G83" s="176">
        <f>IF($B83='Harian-KORDES'!J$19,'Harian-KORDES'!J$20,0)</f>
        <v>0</v>
      </c>
      <c r="H83" s="176">
        <f>IF($B83='Harian-KORDES'!K$19,'Harian-KORDES'!K$20,0)</f>
        <v>0</v>
      </c>
      <c r="I83" s="176">
        <f>IF($B83='Harian-KORDES'!L$19,'Harian-KORDES'!L$20,0)</f>
        <v>0</v>
      </c>
      <c r="J83" s="176">
        <f>IF($B83='Harian-KORDES'!M$19,'Harian-KORDES'!M$20,0)</f>
        <v>0</v>
      </c>
      <c r="K83" s="176">
        <f>IF($B83='Harian-KORDES'!N$19,'Harian-KORDES'!N$20,0)</f>
        <v>0</v>
      </c>
      <c r="L83" s="176">
        <f>IF($B83='Harian-KORDES'!O$19,'Harian-KORDES'!O$20,0)</f>
        <v>0</v>
      </c>
      <c r="M83" s="168">
        <f t="shared" si="7"/>
        <v>0</v>
      </c>
      <c r="O83" s="164">
        <f t="shared" si="8"/>
        <v>43633</v>
      </c>
      <c r="P83" s="176">
        <f>IF($O83='Harian-KORDES'!F$61,'Harian-KORDES'!F$62,0)</f>
        <v>0</v>
      </c>
      <c r="Q83" s="176">
        <f>IF($O83='Harian-KORDES'!G$61,'Harian-KORDES'!G$62,0)</f>
        <v>0</v>
      </c>
      <c r="R83" s="176">
        <f>IF($O83='Harian-KORDES'!H$61,'Harian-KORDES'!H$62,0)</f>
        <v>0</v>
      </c>
      <c r="S83" s="176">
        <f>IF($O83='Harian-KORDES'!I$61,'Harian-KORDES'!I$62,0)</f>
        <v>0</v>
      </c>
      <c r="T83" s="176">
        <f>IF($O83='Harian-KORDES'!J$61,'Harian-KORDES'!J$62,0)</f>
        <v>0</v>
      </c>
      <c r="U83" s="176">
        <f>IF($O83='Harian-KORDES'!K$61,'Harian-KORDES'!K$62,0)</f>
        <v>0</v>
      </c>
      <c r="V83" s="176">
        <f>IF($O83='Harian-KORDES'!L$61,'Harian-KORDES'!L$62,0)</f>
        <v>0</v>
      </c>
      <c r="W83" s="176">
        <f>IF($O83='Harian-KORDES'!M$61,'Harian-KORDES'!M$62,0)</f>
        <v>0</v>
      </c>
      <c r="X83" s="176">
        <f>IF($O83='Harian-KORDES'!N$61,'Harian-KORDES'!N$62,0)</f>
        <v>0</v>
      </c>
      <c r="Y83" s="176">
        <f>IF($O83='Harian-KORDES'!O$61,'Harian-KORDES'!O$62,0)</f>
        <v>0</v>
      </c>
      <c r="Z83" s="168">
        <f t="shared" si="9"/>
        <v>0</v>
      </c>
      <c r="AB83" s="164">
        <f t="shared" si="10"/>
        <v>43633</v>
      </c>
      <c r="AC83" s="176">
        <f>IF($AB83='Harian-KORDES'!F$103,'Harian-KORDES'!F$104,0)</f>
        <v>0</v>
      </c>
      <c r="AD83" s="176">
        <f>IF($AB83='Harian-KORDES'!G$103,'Harian-KORDES'!G$104,0)</f>
        <v>0</v>
      </c>
      <c r="AE83" s="176">
        <f>IF($AB83='Harian-KORDES'!H$103,'Harian-KORDES'!H$104,0)</f>
        <v>0</v>
      </c>
      <c r="AF83" s="176">
        <f>IF($AB83='Harian-KORDES'!I$103,'Harian-KORDES'!I$104,0)</f>
        <v>0</v>
      </c>
      <c r="AG83" s="176">
        <f>IF($AB83='Harian-KORDES'!J$103,'Harian-KORDES'!J$104,0)</f>
        <v>0</v>
      </c>
      <c r="AH83" s="176">
        <f>IF($AB83='Harian-KORDES'!K$103,'Harian-KORDES'!K$104,0)</f>
        <v>0</v>
      </c>
      <c r="AI83" s="176">
        <f>IF($AB83='Harian-KORDES'!L$103,'Harian-KORDES'!L$104,0)</f>
        <v>0</v>
      </c>
      <c r="AJ83" s="176">
        <f>IF($AB83='Harian-KORDES'!M$103,'Harian-KORDES'!M$104,0)</f>
        <v>0</v>
      </c>
      <c r="AK83" s="176">
        <f>IF($AB83='Harian-KORDES'!N$103,'Harian-KORDES'!N$104,0)</f>
        <v>0</v>
      </c>
      <c r="AL83" s="176">
        <f>IF($AB83='Harian-KORDES'!O$103,'Harian-KORDES'!O$104,0)</f>
        <v>0</v>
      </c>
      <c r="AM83" s="168">
        <f t="shared" si="11"/>
        <v>0</v>
      </c>
    </row>
    <row r="84" spans="2:39" x14ac:dyDescent="0.2">
      <c r="B84" s="164">
        <f t="shared" si="6"/>
        <v>43634</v>
      </c>
      <c r="C84" s="176">
        <f>IF($B84='Harian-KORDES'!F$19,'Harian-KORDES'!F$20,0)</f>
        <v>0</v>
      </c>
      <c r="D84" s="176">
        <f>IF($B84='Harian-KORDES'!G$19,'Harian-KORDES'!G$20,0)</f>
        <v>0</v>
      </c>
      <c r="E84" s="176">
        <f>IF($B84='Harian-KORDES'!H$19,'Harian-KORDES'!H$20,0)</f>
        <v>0</v>
      </c>
      <c r="F84" s="176">
        <f>IF($B84='Harian-KORDES'!I$19,'Harian-KORDES'!I$20,0)</f>
        <v>0</v>
      </c>
      <c r="G84" s="176">
        <f>IF($B84='Harian-KORDES'!J$19,'Harian-KORDES'!J$20,0)</f>
        <v>0</v>
      </c>
      <c r="H84" s="176">
        <f>IF($B84='Harian-KORDES'!K$19,'Harian-KORDES'!K$20,0)</f>
        <v>0</v>
      </c>
      <c r="I84" s="176">
        <f>IF($B84='Harian-KORDES'!L$19,'Harian-KORDES'!L$20,0)</f>
        <v>0</v>
      </c>
      <c r="J84" s="176">
        <f>IF($B84='Harian-KORDES'!M$19,'Harian-KORDES'!M$20,0)</f>
        <v>0</v>
      </c>
      <c r="K84" s="176">
        <f>IF($B84='Harian-KORDES'!N$19,'Harian-KORDES'!N$20,0)</f>
        <v>0</v>
      </c>
      <c r="L84" s="176">
        <f>IF($B84='Harian-KORDES'!O$19,'Harian-KORDES'!O$20,0)</f>
        <v>0</v>
      </c>
      <c r="M84" s="168">
        <f t="shared" si="7"/>
        <v>0</v>
      </c>
      <c r="O84" s="164">
        <f t="shared" si="8"/>
        <v>43634</v>
      </c>
      <c r="P84" s="176">
        <f>IF($O84='Harian-KORDES'!F$61,'Harian-KORDES'!F$62,0)</f>
        <v>0</v>
      </c>
      <c r="Q84" s="176">
        <f>IF($O84='Harian-KORDES'!G$61,'Harian-KORDES'!G$62,0)</f>
        <v>0</v>
      </c>
      <c r="R84" s="176">
        <f>IF($O84='Harian-KORDES'!H$61,'Harian-KORDES'!H$62,0)</f>
        <v>0</v>
      </c>
      <c r="S84" s="176">
        <f>IF($O84='Harian-KORDES'!I$61,'Harian-KORDES'!I$62,0)</f>
        <v>0</v>
      </c>
      <c r="T84" s="176">
        <f>IF($O84='Harian-KORDES'!J$61,'Harian-KORDES'!J$62,0)</f>
        <v>0</v>
      </c>
      <c r="U84" s="176">
        <f>IF($O84='Harian-KORDES'!K$61,'Harian-KORDES'!K$62,0)</f>
        <v>0</v>
      </c>
      <c r="V84" s="176">
        <f>IF($O84='Harian-KORDES'!L$61,'Harian-KORDES'!L$62,0)</f>
        <v>0</v>
      </c>
      <c r="W84" s="176">
        <f>IF($O84='Harian-KORDES'!M$61,'Harian-KORDES'!M$62,0)</f>
        <v>0</v>
      </c>
      <c r="X84" s="176">
        <f>IF($O84='Harian-KORDES'!N$61,'Harian-KORDES'!N$62,0)</f>
        <v>0</v>
      </c>
      <c r="Y84" s="176">
        <f>IF($O84='Harian-KORDES'!O$61,'Harian-KORDES'!O$62,0)</f>
        <v>0</v>
      </c>
      <c r="Z84" s="168">
        <f t="shared" si="9"/>
        <v>0</v>
      </c>
      <c r="AB84" s="164">
        <f t="shared" si="10"/>
        <v>43634</v>
      </c>
      <c r="AC84" s="176">
        <f>IF($AB84='Harian-KORDES'!F$103,'Harian-KORDES'!F$104,0)</f>
        <v>0</v>
      </c>
      <c r="AD84" s="176">
        <f>IF($AB84='Harian-KORDES'!G$103,'Harian-KORDES'!G$104,0)</f>
        <v>0</v>
      </c>
      <c r="AE84" s="176">
        <f>IF($AB84='Harian-KORDES'!H$103,'Harian-KORDES'!H$104,0)</f>
        <v>0</v>
      </c>
      <c r="AF84" s="176">
        <f>IF($AB84='Harian-KORDES'!I$103,'Harian-KORDES'!I$104,0)</f>
        <v>0</v>
      </c>
      <c r="AG84" s="176">
        <f>IF($AB84='Harian-KORDES'!J$103,'Harian-KORDES'!J$104,0)</f>
        <v>0</v>
      </c>
      <c r="AH84" s="176">
        <f>IF($AB84='Harian-KORDES'!K$103,'Harian-KORDES'!K$104,0)</f>
        <v>0</v>
      </c>
      <c r="AI84" s="176">
        <f>IF($AB84='Harian-KORDES'!L$103,'Harian-KORDES'!L$104,0)</f>
        <v>0</v>
      </c>
      <c r="AJ84" s="176">
        <f>IF($AB84='Harian-KORDES'!M$103,'Harian-KORDES'!M$104,0)</f>
        <v>0</v>
      </c>
      <c r="AK84" s="176">
        <f>IF($AB84='Harian-KORDES'!N$103,'Harian-KORDES'!N$104,0)</f>
        <v>0</v>
      </c>
      <c r="AL84" s="176">
        <f>IF($AB84='Harian-KORDES'!O$103,'Harian-KORDES'!O$104,0)</f>
        <v>0</v>
      </c>
      <c r="AM84" s="168">
        <f t="shared" si="11"/>
        <v>0</v>
      </c>
    </row>
    <row r="85" spans="2:39" x14ac:dyDescent="0.2">
      <c r="B85" s="164">
        <f t="shared" si="6"/>
        <v>43635</v>
      </c>
      <c r="C85" s="176">
        <f>IF($B85='Harian-KORDES'!F$19,'Harian-KORDES'!F$20,0)</f>
        <v>0</v>
      </c>
      <c r="D85" s="176">
        <f>IF($B85='Harian-KORDES'!G$19,'Harian-KORDES'!G$20,0)</f>
        <v>0</v>
      </c>
      <c r="E85" s="176">
        <f>IF($B85='Harian-KORDES'!H$19,'Harian-KORDES'!H$20,0)</f>
        <v>0</v>
      </c>
      <c r="F85" s="176">
        <f>IF($B85='Harian-KORDES'!I$19,'Harian-KORDES'!I$20,0)</f>
        <v>0</v>
      </c>
      <c r="G85" s="176">
        <f>IF($B85='Harian-KORDES'!J$19,'Harian-KORDES'!J$20,0)</f>
        <v>0</v>
      </c>
      <c r="H85" s="176">
        <f>IF($B85='Harian-KORDES'!K$19,'Harian-KORDES'!K$20,0)</f>
        <v>0</v>
      </c>
      <c r="I85" s="176">
        <f>IF($B85='Harian-KORDES'!L$19,'Harian-KORDES'!L$20,0)</f>
        <v>0</v>
      </c>
      <c r="J85" s="176">
        <f>IF($B85='Harian-KORDES'!M$19,'Harian-KORDES'!M$20,0)</f>
        <v>0</v>
      </c>
      <c r="K85" s="176">
        <f>IF($B85='Harian-KORDES'!N$19,'Harian-KORDES'!N$20,0)</f>
        <v>0</v>
      </c>
      <c r="L85" s="176">
        <f>IF($B85='Harian-KORDES'!O$19,'Harian-KORDES'!O$20,0)</f>
        <v>0</v>
      </c>
      <c r="M85" s="168">
        <f t="shared" si="7"/>
        <v>0</v>
      </c>
      <c r="O85" s="164">
        <f t="shared" si="8"/>
        <v>43635</v>
      </c>
      <c r="P85" s="176">
        <f>IF($O85='Harian-KORDES'!F$61,'Harian-KORDES'!F$62,0)</f>
        <v>0</v>
      </c>
      <c r="Q85" s="176">
        <f>IF($O85='Harian-KORDES'!G$61,'Harian-KORDES'!G$62,0)</f>
        <v>0</v>
      </c>
      <c r="R85" s="176">
        <f>IF($O85='Harian-KORDES'!H$61,'Harian-KORDES'!H$62,0)</f>
        <v>0</v>
      </c>
      <c r="S85" s="176">
        <f>IF($O85='Harian-KORDES'!I$61,'Harian-KORDES'!I$62,0)</f>
        <v>0</v>
      </c>
      <c r="T85" s="176">
        <f>IF($O85='Harian-KORDES'!J$61,'Harian-KORDES'!J$62,0)</f>
        <v>0</v>
      </c>
      <c r="U85" s="176">
        <f>IF($O85='Harian-KORDES'!K$61,'Harian-KORDES'!K$62,0)</f>
        <v>0</v>
      </c>
      <c r="V85" s="176">
        <f>IF($O85='Harian-KORDES'!L$61,'Harian-KORDES'!L$62,0)</f>
        <v>0</v>
      </c>
      <c r="W85" s="176">
        <f>IF($O85='Harian-KORDES'!M$61,'Harian-KORDES'!M$62,0)</f>
        <v>0</v>
      </c>
      <c r="X85" s="176">
        <f>IF($O85='Harian-KORDES'!N$61,'Harian-KORDES'!N$62,0)</f>
        <v>0</v>
      </c>
      <c r="Y85" s="176">
        <f>IF($O85='Harian-KORDES'!O$61,'Harian-KORDES'!O$62,0)</f>
        <v>0</v>
      </c>
      <c r="Z85" s="168">
        <f t="shared" si="9"/>
        <v>0</v>
      </c>
      <c r="AB85" s="164">
        <f t="shared" si="10"/>
        <v>43635</v>
      </c>
      <c r="AC85" s="176">
        <f>IF($AB85='Harian-KORDES'!F$103,'Harian-KORDES'!F$104,0)</f>
        <v>0</v>
      </c>
      <c r="AD85" s="176">
        <f>IF($AB85='Harian-KORDES'!G$103,'Harian-KORDES'!G$104,0)</f>
        <v>0</v>
      </c>
      <c r="AE85" s="176">
        <f>IF($AB85='Harian-KORDES'!H$103,'Harian-KORDES'!H$104,0)</f>
        <v>0</v>
      </c>
      <c r="AF85" s="176">
        <f>IF($AB85='Harian-KORDES'!I$103,'Harian-KORDES'!I$104,0)</f>
        <v>0</v>
      </c>
      <c r="AG85" s="176">
        <f>IF($AB85='Harian-KORDES'!J$103,'Harian-KORDES'!J$104,0)</f>
        <v>0</v>
      </c>
      <c r="AH85" s="176">
        <f>IF($AB85='Harian-KORDES'!K$103,'Harian-KORDES'!K$104,0)</f>
        <v>0</v>
      </c>
      <c r="AI85" s="176">
        <f>IF($AB85='Harian-KORDES'!L$103,'Harian-KORDES'!L$104,0)</f>
        <v>0</v>
      </c>
      <c r="AJ85" s="176">
        <f>IF($AB85='Harian-KORDES'!M$103,'Harian-KORDES'!M$104,0)</f>
        <v>0</v>
      </c>
      <c r="AK85" s="176">
        <f>IF($AB85='Harian-KORDES'!N$103,'Harian-KORDES'!N$104,0)</f>
        <v>0</v>
      </c>
      <c r="AL85" s="176">
        <f>IF($AB85='Harian-KORDES'!O$103,'Harian-KORDES'!O$104,0)</f>
        <v>0</v>
      </c>
      <c r="AM85" s="168">
        <f t="shared" si="11"/>
        <v>0</v>
      </c>
    </row>
    <row r="86" spans="2:39" x14ac:dyDescent="0.2">
      <c r="B86" s="164">
        <f t="shared" si="6"/>
        <v>43636</v>
      </c>
      <c r="C86" s="176">
        <f>IF($B86='Harian-KORDES'!F$19,'Harian-KORDES'!F$20,0)</f>
        <v>0</v>
      </c>
      <c r="D86" s="176">
        <f>IF($B86='Harian-KORDES'!G$19,'Harian-KORDES'!G$20,0)</f>
        <v>0</v>
      </c>
      <c r="E86" s="176">
        <f>IF($B86='Harian-KORDES'!H$19,'Harian-KORDES'!H$20,0)</f>
        <v>0</v>
      </c>
      <c r="F86" s="176">
        <f>IF($B86='Harian-KORDES'!I$19,'Harian-KORDES'!I$20,0)</f>
        <v>0</v>
      </c>
      <c r="G86" s="176">
        <f>IF($B86='Harian-KORDES'!J$19,'Harian-KORDES'!J$20,0)</f>
        <v>0</v>
      </c>
      <c r="H86" s="176">
        <f>IF($B86='Harian-KORDES'!K$19,'Harian-KORDES'!K$20,0)</f>
        <v>0</v>
      </c>
      <c r="I86" s="176">
        <f>IF($B86='Harian-KORDES'!L$19,'Harian-KORDES'!L$20,0)</f>
        <v>0</v>
      </c>
      <c r="J86" s="176">
        <f>IF($B86='Harian-KORDES'!M$19,'Harian-KORDES'!M$20,0)</f>
        <v>0</v>
      </c>
      <c r="K86" s="176">
        <f>IF($B86='Harian-KORDES'!N$19,'Harian-KORDES'!N$20,0)</f>
        <v>0</v>
      </c>
      <c r="L86" s="176">
        <f>IF($B86='Harian-KORDES'!O$19,'Harian-KORDES'!O$20,0)</f>
        <v>0</v>
      </c>
      <c r="M86" s="168">
        <f t="shared" si="7"/>
        <v>0</v>
      </c>
      <c r="O86" s="164">
        <f t="shared" si="8"/>
        <v>43636</v>
      </c>
      <c r="P86" s="176">
        <f>IF($O86='Harian-KORDES'!F$61,'Harian-KORDES'!F$62,0)</f>
        <v>0</v>
      </c>
      <c r="Q86" s="176">
        <f>IF($O86='Harian-KORDES'!G$61,'Harian-KORDES'!G$62,0)</f>
        <v>0</v>
      </c>
      <c r="R86" s="176">
        <f>IF($O86='Harian-KORDES'!H$61,'Harian-KORDES'!H$62,0)</f>
        <v>0</v>
      </c>
      <c r="S86" s="176">
        <f>IF($O86='Harian-KORDES'!I$61,'Harian-KORDES'!I$62,0)</f>
        <v>0</v>
      </c>
      <c r="T86" s="176">
        <f>IF($O86='Harian-KORDES'!J$61,'Harian-KORDES'!J$62,0)</f>
        <v>0</v>
      </c>
      <c r="U86" s="176">
        <f>IF($O86='Harian-KORDES'!K$61,'Harian-KORDES'!K$62,0)</f>
        <v>0</v>
      </c>
      <c r="V86" s="176">
        <f>IF($O86='Harian-KORDES'!L$61,'Harian-KORDES'!L$62,0)</f>
        <v>0</v>
      </c>
      <c r="W86" s="176">
        <f>IF($O86='Harian-KORDES'!M$61,'Harian-KORDES'!M$62,0)</f>
        <v>0</v>
      </c>
      <c r="X86" s="176">
        <f>IF($O86='Harian-KORDES'!N$61,'Harian-KORDES'!N$62,0)</f>
        <v>0</v>
      </c>
      <c r="Y86" s="176">
        <f>IF($O86='Harian-KORDES'!O$61,'Harian-KORDES'!O$62,0)</f>
        <v>0</v>
      </c>
      <c r="Z86" s="168">
        <f t="shared" si="9"/>
        <v>0</v>
      </c>
      <c r="AB86" s="164">
        <f t="shared" si="10"/>
        <v>43636</v>
      </c>
      <c r="AC86" s="176">
        <f>IF($AB86='Harian-KORDES'!F$103,'Harian-KORDES'!F$104,0)</f>
        <v>0</v>
      </c>
      <c r="AD86" s="176">
        <f>IF($AB86='Harian-KORDES'!G$103,'Harian-KORDES'!G$104,0)</f>
        <v>0</v>
      </c>
      <c r="AE86" s="176">
        <f>IF($AB86='Harian-KORDES'!H$103,'Harian-KORDES'!H$104,0)</f>
        <v>0</v>
      </c>
      <c r="AF86" s="176">
        <f>IF($AB86='Harian-KORDES'!I$103,'Harian-KORDES'!I$104,0)</f>
        <v>0</v>
      </c>
      <c r="AG86" s="176">
        <f>IF($AB86='Harian-KORDES'!J$103,'Harian-KORDES'!J$104,0)</f>
        <v>0</v>
      </c>
      <c r="AH86" s="176">
        <f>IF($AB86='Harian-KORDES'!K$103,'Harian-KORDES'!K$104,0)</f>
        <v>0</v>
      </c>
      <c r="AI86" s="176">
        <f>IF($AB86='Harian-KORDES'!L$103,'Harian-KORDES'!L$104,0)</f>
        <v>0</v>
      </c>
      <c r="AJ86" s="176">
        <f>IF($AB86='Harian-KORDES'!M$103,'Harian-KORDES'!M$104,0)</f>
        <v>0</v>
      </c>
      <c r="AK86" s="176">
        <f>IF($AB86='Harian-KORDES'!N$103,'Harian-KORDES'!N$104,0)</f>
        <v>0</v>
      </c>
      <c r="AL86" s="176">
        <f>IF($AB86='Harian-KORDES'!O$103,'Harian-KORDES'!O$104,0)</f>
        <v>0</v>
      </c>
      <c r="AM86" s="168">
        <f t="shared" si="11"/>
        <v>0</v>
      </c>
    </row>
    <row r="87" spans="2:39" x14ac:dyDescent="0.2">
      <c r="B87" s="164">
        <f t="shared" si="6"/>
        <v>43637</v>
      </c>
      <c r="C87" s="176">
        <f>IF($B87='Harian-KORDES'!F$19,'Harian-KORDES'!F$20,0)</f>
        <v>0</v>
      </c>
      <c r="D87" s="176">
        <f>IF($B87='Harian-KORDES'!G$19,'Harian-KORDES'!G$20,0)</f>
        <v>0</v>
      </c>
      <c r="E87" s="176">
        <f>IF($B87='Harian-KORDES'!H$19,'Harian-KORDES'!H$20,0)</f>
        <v>0</v>
      </c>
      <c r="F87" s="176">
        <f>IF($B87='Harian-KORDES'!I$19,'Harian-KORDES'!I$20,0)</f>
        <v>0</v>
      </c>
      <c r="G87" s="176">
        <f>IF($B87='Harian-KORDES'!J$19,'Harian-KORDES'!J$20,0)</f>
        <v>0</v>
      </c>
      <c r="H87" s="176">
        <f>IF($B87='Harian-KORDES'!K$19,'Harian-KORDES'!K$20,0)</f>
        <v>0</v>
      </c>
      <c r="I87" s="176">
        <f>IF($B87='Harian-KORDES'!L$19,'Harian-KORDES'!L$20,0)</f>
        <v>0</v>
      </c>
      <c r="J87" s="176">
        <f>IF($B87='Harian-KORDES'!M$19,'Harian-KORDES'!M$20,0)</f>
        <v>0</v>
      </c>
      <c r="K87" s="176">
        <f>IF($B87='Harian-KORDES'!N$19,'Harian-KORDES'!N$20,0)</f>
        <v>0</v>
      </c>
      <c r="L87" s="176">
        <f>IF($B87='Harian-KORDES'!O$19,'Harian-KORDES'!O$20,0)</f>
        <v>0</v>
      </c>
      <c r="M87" s="168">
        <f t="shared" si="7"/>
        <v>0</v>
      </c>
      <c r="O87" s="164">
        <f t="shared" si="8"/>
        <v>43637</v>
      </c>
      <c r="P87" s="176">
        <f>IF($O87='Harian-KORDES'!F$61,'Harian-KORDES'!F$62,0)</f>
        <v>0</v>
      </c>
      <c r="Q87" s="176">
        <f>IF($O87='Harian-KORDES'!G$61,'Harian-KORDES'!G$62,0)</f>
        <v>0</v>
      </c>
      <c r="R87" s="176">
        <f>IF($O87='Harian-KORDES'!H$61,'Harian-KORDES'!H$62,0)</f>
        <v>0</v>
      </c>
      <c r="S87" s="176">
        <f>IF($O87='Harian-KORDES'!I$61,'Harian-KORDES'!I$62,0)</f>
        <v>0</v>
      </c>
      <c r="T87" s="176">
        <f>IF($O87='Harian-KORDES'!J$61,'Harian-KORDES'!J$62,0)</f>
        <v>0</v>
      </c>
      <c r="U87" s="176">
        <f>IF($O87='Harian-KORDES'!K$61,'Harian-KORDES'!K$62,0)</f>
        <v>0</v>
      </c>
      <c r="V87" s="176">
        <f>IF($O87='Harian-KORDES'!L$61,'Harian-KORDES'!L$62,0)</f>
        <v>0</v>
      </c>
      <c r="W87" s="176">
        <f>IF($O87='Harian-KORDES'!M$61,'Harian-KORDES'!M$62,0)</f>
        <v>0</v>
      </c>
      <c r="X87" s="176">
        <f>IF($O87='Harian-KORDES'!N$61,'Harian-KORDES'!N$62,0)</f>
        <v>0</v>
      </c>
      <c r="Y87" s="176">
        <f>IF($O87='Harian-KORDES'!O$61,'Harian-KORDES'!O$62,0)</f>
        <v>0</v>
      </c>
      <c r="Z87" s="168">
        <f t="shared" si="9"/>
        <v>0</v>
      </c>
      <c r="AB87" s="164">
        <f t="shared" si="10"/>
        <v>43637</v>
      </c>
      <c r="AC87" s="176">
        <f>IF($AB87='Harian-KORDES'!F$103,'Harian-KORDES'!F$104,0)</f>
        <v>0</v>
      </c>
      <c r="AD87" s="176">
        <f>IF($AB87='Harian-KORDES'!G$103,'Harian-KORDES'!G$104,0)</f>
        <v>0</v>
      </c>
      <c r="AE87" s="176">
        <f>IF($AB87='Harian-KORDES'!H$103,'Harian-KORDES'!H$104,0)</f>
        <v>0</v>
      </c>
      <c r="AF87" s="176">
        <f>IF($AB87='Harian-KORDES'!I$103,'Harian-KORDES'!I$104,0)</f>
        <v>0</v>
      </c>
      <c r="AG87" s="176">
        <f>IF($AB87='Harian-KORDES'!J$103,'Harian-KORDES'!J$104,0)</f>
        <v>0</v>
      </c>
      <c r="AH87" s="176">
        <f>IF($AB87='Harian-KORDES'!K$103,'Harian-KORDES'!K$104,0)</f>
        <v>0</v>
      </c>
      <c r="AI87" s="176">
        <f>IF($AB87='Harian-KORDES'!L$103,'Harian-KORDES'!L$104,0)</f>
        <v>0</v>
      </c>
      <c r="AJ87" s="176">
        <f>IF($AB87='Harian-KORDES'!M$103,'Harian-KORDES'!M$104,0)</f>
        <v>0</v>
      </c>
      <c r="AK87" s="176">
        <f>IF($AB87='Harian-KORDES'!N$103,'Harian-KORDES'!N$104,0)</f>
        <v>0</v>
      </c>
      <c r="AL87" s="176">
        <f>IF($AB87='Harian-KORDES'!O$103,'Harian-KORDES'!O$104,0)</f>
        <v>0</v>
      </c>
      <c r="AM87" s="168">
        <f t="shared" si="11"/>
        <v>0</v>
      </c>
    </row>
    <row r="88" spans="2:39" x14ac:dyDescent="0.2">
      <c r="B88" s="164">
        <f t="shared" si="6"/>
        <v>43638</v>
      </c>
      <c r="C88" s="176">
        <f>IF($B88='Harian-KORDES'!F$19,'Harian-KORDES'!F$20,0)</f>
        <v>0</v>
      </c>
      <c r="D88" s="176">
        <f>IF($B88='Harian-KORDES'!G$19,'Harian-KORDES'!G$20,0)</f>
        <v>0</v>
      </c>
      <c r="E88" s="176">
        <f>IF($B88='Harian-KORDES'!H$19,'Harian-KORDES'!H$20,0)</f>
        <v>0</v>
      </c>
      <c r="F88" s="176">
        <f>IF($B88='Harian-KORDES'!I$19,'Harian-KORDES'!I$20,0)</f>
        <v>0</v>
      </c>
      <c r="G88" s="176">
        <f>IF($B88='Harian-KORDES'!J$19,'Harian-KORDES'!J$20,0)</f>
        <v>0</v>
      </c>
      <c r="H88" s="176">
        <f>IF($B88='Harian-KORDES'!K$19,'Harian-KORDES'!K$20,0)</f>
        <v>0</v>
      </c>
      <c r="I88" s="176">
        <f>IF($B88='Harian-KORDES'!L$19,'Harian-KORDES'!L$20,0)</f>
        <v>0</v>
      </c>
      <c r="J88" s="176">
        <f>IF($B88='Harian-KORDES'!M$19,'Harian-KORDES'!M$20,0)</f>
        <v>0</v>
      </c>
      <c r="K88" s="176">
        <f>IF($B88='Harian-KORDES'!N$19,'Harian-KORDES'!N$20,0)</f>
        <v>0</v>
      </c>
      <c r="L88" s="176">
        <f>IF($B88='Harian-KORDES'!O$19,'Harian-KORDES'!O$20,0)</f>
        <v>0</v>
      </c>
      <c r="M88" s="168">
        <f t="shared" si="7"/>
        <v>0</v>
      </c>
      <c r="O88" s="164">
        <f t="shared" si="8"/>
        <v>43638</v>
      </c>
      <c r="P88" s="176">
        <f>IF($O88='Harian-KORDES'!F$61,'Harian-KORDES'!F$62,0)</f>
        <v>0</v>
      </c>
      <c r="Q88" s="176">
        <f>IF($O88='Harian-KORDES'!G$61,'Harian-KORDES'!G$62,0)</f>
        <v>0</v>
      </c>
      <c r="R88" s="176">
        <f>IF($O88='Harian-KORDES'!H$61,'Harian-KORDES'!H$62,0)</f>
        <v>0</v>
      </c>
      <c r="S88" s="176">
        <f>IF($O88='Harian-KORDES'!I$61,'Harian-KORDES'!I$62,0)</f>
        <v>0</v>
      </c>
      <c r="T88" s="176">
        <f>IF($O88='Harian-KORDES'!J$61,'Harian-KORDES'!J$62,0)</f>
        <v>0</v>
      </c>
      <c r="U88" s="176">
        <f>IF($O88='Harian-KORDES'!K$61,'Harian-KORDES'!K$62,0)</f>
        <v>0</v>
      </c>
      <c r="V88" s="176">
        <f>IF($O88='Harian-KORDES'!L$61,'Harian-KORDES'!L$62,0)</f>
        <v>0</v>
      </c>
      <c r="W88" s="176">
        <f>IF($O88='Harian-KORDES'!M$61,'Harian-KORDES'!M$62,0)</f>
        <v>0</v>
      </c>
      <c r="X88" s="176">
        <f>IF($O88='Harian-KORDES'!N$61,'Harian-KORDES'!N$62,0)</f>
        <v>0</v>
      </c>
      <c r="Y88" s="176">
        <f>IF($O88='Harian-KORDES'!O$61,'Harian-KORDES'!O$62,0)</f>
        <v>0</v>
      </c>
      <c r="Z88" s="168">
        <f t="shared" si="9"/>
        <v>0</v>
      </c>
      <c r="AB88" s="164">
        <f t="shared" si="10"/>
        <v>43638</v>
      </c>
      <c r="AC88" s="176">
        <f>IF($AB88='Harian-KORDES'!F$103,'Harian-KORDES'!F$104,0)</f>
        <v>0</v>
      </c>
      <c r="AD88" s="176">
        <f>IF($AB88='Harian-KORDES'!G$103,'Harian-KORDES'!G$104,0)</f>
        <v>0</v>
      </c>
      <c r="AE88" s="176">
        <f>IF($AB88='Harian-KORDES'!H$103,'Harian-KORDES'!H$104,0)</f>
        <v>0</v>
      </c>
      <c r="AF88" s="176">
        <f>IF($AB88='Harian-KORDES'!I$103,'Harian-KORDES'!I$104,0)</f>
        <v>0</v>
      </c>
      <c r="AG88" s="176">
        <f>IF($AB88='Harian-KORDES'!J$103,'Harian-KORDES'!J$104,0)</f>
        <v>0</v>
      </c>
      <c r="AH88" s="176">
        <f>IF($AB88='Harian-KORDES'!K$103,'Harian-KORDES'!K$104,0)</f>
        <v>0</v>
      </c>
      <c r="AI88" s="176">
        <f>IF($AB88='Harian-KORDES'!L$103,'Harian-KORDES'!L$104,0)</f>
        <v>0</v>
      </c>
      <c r="AJ88" s="176">
        <f>IF($AB88='Harian-KORDES'!M$103,'Harian-KORDES'!M$104,0)</f>
        <v>0</v>
      </c>
      <c r="AK88" s="176">
        <f>IF($AB88='Harian-KORDES'!N$103,'Harian-KORDES'!N$104,0)</f>
        <v>0</v>
      </c>
      <c r="AL88" s="176">
        <f>IF($AB88='Harian-KORDES'!O$103,'Harian-KORDES'!O$104,0)</f>
        <v>0</v>
      </c>
      <c r="AM88" s="168">
        <f t="shared" si="11"/>
        <v>0</v>
      </c>
    </row>
    <row r="89" spans="2:39" x14ac:dyDescent="0.2">
      <c r="B89" s="164">
        <f t="shared" si="6"/>
        <v>43639</v>
      </c>
      <c r="C89" s="176">
        <f>IF($B89='Harian-KORDES'!F$19,'Harian-KORDES'!F$20,0)</f>
        <v>0</v>
      </c>
      <c r="D89" s="176">
        <f>IF($B89='Harian-KORDES'!G$19,'Harian-KORDES'!G$20,0)</f>
        <v>0</v>
      </c>
      <c r="E89" s="176">
        <f>IF($B89='Harian-KORDES'!H$19,'Harian-KORDES'!H$20,0)</f>
        <v>0</v>
      </c>
      <c r="F89" s="176">
        <f>IF($B89='Harian-KORDES'!I$19,'Harian-KORDES'!I$20,0)</f>
        <v>0</v>
      </c>
      <c r="G89" s="176">
        <f>IF($B89='Harian-KORDES'!J$19,'Harian-KORDES'!J$20,0)</f>
        <v>0</v>
      </c>
      <c r="H89" s="176">
        <f>IF($B89='Harian-KORDES'!K$19,'Harian-KORDES'!K$20,0)</f>
        <v>0</v>
      </c>
      <c r="I89" s="176">
        <f>IF($B89='Harian-KORDES'!L$19,'Harian-KORDES'!L$20,0)</f>
        <v>0</v>
      </c>
      <c r="J89" s="176">
        <f>IF($B89='Harian-KORDES'!M$19,'Harian-KORDES'!M$20,0)</f>
        <v>0</v>
      </c>
      <c r="K89" s="176">
        <f>IF($B89='Harian-KORDES'!N$19,'Harian-KORDES'!N$20,0)</f>
        <v>0</v>
      </c>
      <c r="L89" s="176">
        <f>IF($B89='Harian-KORDES'!O$19,'Harian-KORDES'!O$20,0)</f>
        <v>0</v>
      </c>
      <c r="M89" s="168">
        <f t="shared" si="7"/>
        <v>0</v>
      </c>
      <c r="O89" s="164">
        <f t="shared" si="8"/>
        <v>43639</v>
      </c>
      <c r="P89" s="176">
        <f>IF($O89='Harian-KORDES'!F$61,'Harian-KORDES'!F$62,0)</f>
        <v>0</v>
      </c>
      <c r="Q89" s="176">
        <f>IF($O89='Harian-KORDES'!G$61,'Harian-KORDES'!G$62,0)</f>
        <v>0</v>
      </c>
      <c r="R89" s="176">
        <f>IF($O89='Harian-KORDES'!H$61,'Harian-KORDES'!H$62,0)</f>
        <v>0</v>
      </c>
      <c r="S89" s="176">
        <f>IF($O89='Harian-KORDES'!I$61,'Harian-KORDES'!I$62,0)</f>
        <v>0</v>
      </c>
      <c r="T89" s="176">
        <f>IF($O89='Harian-KORDES'!J$61,'Harian-KORDES'!J$62,0)</f>
        <v>0</v>
      </c>
      <c r="U89" s="176">
        <f>IF($O89='Harian-KORDES'!K$61,'Harian-KORDES'!K$62,0)</f>
        <v>0</v>
      </c>
      <c r="V89" s="176">
        <f>IF($O89='Harian-KORDES'!L$61,'Harian-KORDES'!L$62,0)</f>
        <v>0</v>
      </c>
      <c r="W89" s="176">
        <f>IF($O89='Harian-KORDES'!M$61,'Harian-KORDES'!M$62,0)</f>
        <v>0</v>
      </c>
      <c r="X89" s="176">
        <f>IF($O89='Harian-KORDES'!N$61,'Harian-KORDES'!N$62,0)</f>
        <v>0</v>
      </c>
      <c r="Y89" s="176">
        <f>IF($O89='Harian-KORDES'!O$61,'Harian-KORDES'!O$62,0)</f>
        <v>0</v>
      </c>
      <c r="Z89" s="168">
        <f t="shared" si="9"/>
        <v>0</v>
      </c>
      <c r="AB89" s="164">
        <f t="shared" si="10"/>
        <v>43639</v>
      </c>
      <c r="AC89" s="176">
        <f>IF($AB89='Harian-KORDES'!F$103,'Harian-KORDES'!F$104,0)</f>
        <v>0</v>
      </c>
      <c r="AD89" s="176">
        <f>IF($AB89='Harian-KORDES'!G$103,'Harian-KORDES'!G$104,0)</f>
        <v>0</v>
      </c>
      <c r="AE89" s="176">
        <f>IF($AB89='Harian-KORDES'!H$103,'Harian-KORDES'!H$104,0)</f>
        <v>0</v>
      </c>
      <c r="AF89" s="176">
        <f>IF($AB89='Harian-KORDES'!I$103,'Harian-KORDES'!I$104,0)</f>
        <v>0</v>
      </c>
      <c r="AG89" s="176">
        <f>IF($AB89='Harian-KORDES'!J$103,'Harian-KORDES'!J$104,0)</f>
        <v>0</v>
      </c>
      <c r="AH89" s="176">
        <f>IF($AB89='Harian-KORDES'!K$103,'Harian-KORDES'!K$104,0)</f>
        <v>0</v>
      </c>
      <c r="AI89" s="176">
        <f>IF($AB89='Harian-KORDES'!L$103,'Harian-KORDES'!L$104,0)</f>
        <v>0</v>
      </c>
      <c r="AJ89" s="176">
        <f>IF($AB89='Harian-KORDES'!M$103,'Harian-KORDES'!M$104,0)</f>
        <v>0</v>
      </c>
      <c r="AK89" s="176">
        <f>IF($AB89='Harian-KORDES'!N$103,'Harian-KORDES'!N$104,0)</f>
        <v>0</v>
      </c>
      <c r="AL89" s="176">
        <f>IF($AB89='Harian-KORDES'!O$103,'Harian-KORDES'!O$104,0)</f>
        <v>0</v>
      </c>
      <c r="AM89" s="168">
        <f t="shared" si="11"/>
        <v>0</v>
      </c>
    </row>
    <row r="90" spans="2:39" x14ac:dyDescent="0.2">
      <c r="B90" s="164">
        <f t="shared" si="6"/>
        <v>43640</v>
      </c>
      <c r="C90" s="176">
        <f>IF($B90='Harian-KORDES'!F$19,'Harian-KORDES'!F$20,0)</f>
        <v>0</v>
      </c>
      <c r="D90" s="176">
        <f>IF($B90='Harian-KORDES'!G$19,'Harian-KORDES'!G$20,0)</f>
        <v>0</v>
      </c>
      <c r="E90" s="176">
        <f>IF($B90='Harian-KORDES'!H$19,'Harian-KORDES'!H$20,0)</f>
        <v>0</v>
      </c>
      <c r="F90" s="176">
        <f>IF($B90='Harian-KORDES'!I$19,'Harian-KORDES'!I$20,0)</f>
        <v>0</v>
      </c>
      <c r="G90" s="176">
        <f>IF($B90='Harian-KORDES'!J$19,'Harian-KORDES'!J$20,0)</f>
        <v>0</v>
      </c>
      <c r="H90" s="176">
        <f>IF($B90='Harian-KORDES'!K$19,'Harian-KORDES'!K$20,0)</f>
        <v>0</v>
      </c>
      <c r="I90" s="176">
        <f>IF($B90='Harian-KORDES'!L$19,'Harian-KORDES'!L$20,0)</f>
        <v>0</v>
      </c>
      <c r="J90" s="176">
        <f>IF($B90='Harian-KORDES'!M$19,'Harian-KORDES'!M$20,0)</f>
        <v>0</v>
      </c>
      <c r="K90" s="176">
        <f>IF($B90='Harian-KORDES'!N$19,'Harian-KORDES'!N$20,0)</f>
        <v>0</v>
      </c>
      <c r="L90" s="176">
        <f>IF($B90='Harian-KORDES'!O$19,'Harian-KORDES'!O$20,0)</f>
        <v>0</v>
      </c>
      <c r="M90" s="168">
        <f t="shared" si="7"/>
        <v>0</v>
      </c>
      <c r="O90" s="164">
        <f t="shared" si="8"/>
        <v>43640</v>
      </c>
      <c r="P90" s="176">
        <f>IF($O90='Harian-KORDES'!F$61,'Harian-KORDES'!F$62,0)</f>
        <v>0</v>
      </c>
      <c r="Q90" s="176">
        <f>IF($O90='Harian-KORDES'!G$61,'Harian-KORDES'!G$62,0)</f>
        <v>0</v>
      </c>
      <c r="R90" s="176">
        <f>IF($O90='Harian-KORDES'!H$61,'Harian-KORDES'!H$62,0)</f>
        <v>0</v>
      </c>
      <c r="S90" s="176">
        <f>IF($O90='Harian-KORDES'!I$61,'Harian-KORDES'!I$62,0)</f>
        <v>0</v>
      </c>
      <c r="T90" s="176">
        <f>IF($O90='Harian-KORDES'!J$61,'Harian-KORDES'!J$62,0)</f>
        <v>0</v>
      </c>
      <c r="U90" s="176">
        <f>IF($O90='Harian-KORDES'!K$61,'Harian-KORDES'!K$62,0)</f>
        <v>0</v>
      </c>
      <c r="V90" s="176">
        <f>IF($O90='Harian-KORDES'!L$61,'Harian-KORDES'!L$62,0)</f>
        <v>0</v>
      </c>
      <c r="W90" s="176">
        <f>IF($O90='Harian-KORDES'!M$61,'Harian-KORDES'!M$62,0)</f>
        <v>0</v>
      </c>
      <c r="X90" s="176">
        <f>IF($O90='Harian-KORDES'!N$61,'Harian-KORDES'!N$62,0)</f>
        <v>0</v>
      </c>
      <c r="Y90" s="176">
        <f>IF($O90='Harian-KORDES'!O$61,'Harian-KORDES'!O$62,0)</f>
        <v>0</v>
      </c>
      <c r="Z90" s="168">
        <f t="shared" si="9"/>
        <v>0</v>
      </c>
      <c r="AB90" s="164">
        <f t="shared" si="10"/>
        <v>43640</v>
      </c>
      <c r="AC90" s="176">
        <f>IF($AB90='Harian-KORDES'!F$103,'Harian-KORDES'!F$104,0)</f>
        <v>0</v>
      </c>
      <c r="AD90" s="176">
        <f>IF($AB90='Harian-KORDES'!G$103,'Harian-KORDES'!G$104,0)</f>
        <v>0</v>
      </c>
      <c r="AE90" s="176">
        <f>IF($AB90='Harian-KORDES'!H$103,'Harian-KORDES'!H$104,0)</f>
        <v>0</v>
      </c>
      <c r="AF90" s="176">
        <f>IF($AB90='Harian-KORDES'!I$103,'Harian-KORDES'!I$104,0)</f>
        <v>0</v>
      </c>
      <c r="AG90" s="176">
        <f>IF($AB90='Harian-KORDES'!J$103,'Harian-KORDES'!J$104,0)</f>
        <v>0</v>
      </c>
      <c r="AH90" s="176">
        <f>IF($AB90='Harian-KORDES'!K$103,'Harian-KORDES'!K$104,0)</f>
        <v>0</v>
      </c>
      <c r="AI90" s="176">
        <f>IF($AB90='Harian-KORDES'!L$103,'Harian-KORDES'!L$104,0)</f>
        <v>0</v>
      </c>
      <c r="AJ90" s="176">
        <f>IF($AB90='Harian-KORDES'!M$103,'Harian-KORDES'!M$104,0)</f>
        <v>0</v>
      </c>
      <c r="AK90" s="176">
        <f>IF($AB90='Harian-KORDES'!N$103,'Harian-KORDES'!N$104,0)</f>
        <v>0</v>
      </c>
      <c r="AL90" s="176">
        <f>IF($AB90='Harian-KORDES'!O$103,'Harian-KORDES'!O$104,0)</f>
        <v>0</v>
      </c>
      <c r="AM90" s="168">
        <f t="shared" si="11"/>
        <v>0</v>
      </c>
    </row>
    <row r="91" spans="2:39" x14ac:dyDescent="0.2">
      <c r="B91" s="164">
        <f t="shared" si="6"/>
        <v>43641</v>
      </c>
      <c r="C91" s="176">
        <f>IF($B91='Harian-KORDES'!F$19,'Harian-KORDES'!F$20,0)</f>
        <v>0</v>
      </c>
      <c r="D91" s="176">
        <f>IF($B91='Harian-KORDES'!G$19,'Harian-KORDES'!G$20,0)</f>
        <v>0</v>
      </c>
      <c r="E91" s="176">
        <f>IF($B91='Harian-KORDES'!H$19,'Harian-KORDES'!H$20,0)</f>
        <v>0</v>
      </c>
      <c r="F91" s="176">
        <f>IF($B91='Harian-KORDES'!I$19,'Harian-KORDES'!I$20,0)</f>
        <v>0</v>
      </c>
      <c r="G91" s="176">
        <f>IF($B91='Harian-KORDES'!J$19,'Harian-KORDES'!J$20,0)</f>
        <v>0</v>
      </c>
      <c r="H91" s="176">
        <f>IF($B91='Harian-KORDES'!K$19,'Harian-KORDES'!K$20,0)</f>
        <v>0</v>
      </c>
      <c r="I91" s="176">
        <f>IF($B91='Harian-KORDES'!L$19,'Harian-KORDES'!L$20,0)</f>
        <v>0</v>
      </c>
      <c r="J91" s="176">
        <f>IF($B91='Harian-KORDES'!M$19,'Harian-KORDES'!M$20,0)</f>
        <v>0</v>
      </c>
      <c r="K91" s="176">
        <f>IF($B91='Harian-KORDES'!N$19,'Harian-KORDES'!N$20,0)</f>
        <v>0</v>
      </c>
      <c r="L91" s="176">
        <f>IF($B91='Harian-KORDES'!O$19,'Harian-KORDES'!O$20,0)</f>
        <v>0</v>
      </c>
      <c r="M91" s="168">
        <f t="shared" si="7"/>
        <v>0</v>
      </c>
      <c r="O91" s="164">
        <f t="shared" si="8"/>
        <v>43641</v>
      </c>
      <c r="P91" s="176">
        <f>IF($O91='Harian-KORDES'!F$61,'Harian-KORDES'!F$62,0)</f>
        <v>0</v>
      </c>
      <c r="Q91" s="176">
        <f>IF($O91='Harian-KORDES'!G$61,'Harian-KORDES'!G$62,0)</f>
        <v>0</v>
      </c>
      <c r="R91" s="176">
        <f>IF($O91='Harian-KORDES'!H$61,'Harian-KORDES'!H$62,0)</f>
        <v>0</v>
      </c>
      <c r="S91" s="176">
        <f>IF($O91='Harian-KORDES'!I$61,'Harian-KORDES'!I$62,0)</f>
        <v>0</v>
      </c>
      <c r="T91" s="176">
        <f>IF($O91='Harian-KORDES'!J$61,'Harian-KORDES'!J$62,0)</f>
        <v>0</v>
      </c>
      <c r="U91" s="176">
        <f>IF($O91='Harian-KORDES'!K$61,'Harian-KORDES'!K$62,0)</f>
        <v>0</v>
      </c>
      <c r="V91" s="176">
        <f>IF($O91='Harian-KORDES'!L$61,'Harian-KORDES'!L$62,0)</f>
        <v>0</v>
      </c>
      <c r="W91" s="176">
        <f>IF($O91='Harian-KORDES'!M$61,'Harian-KORDES'!M$62,0)</f>
        <v>0</v>
      </c>
      <c r="X91" s="176">
        <f>IF($O91='Harian-KORDES'!N$61,'Harian-KORDES'!N$62,0)</f>
        <v>0</v>
      </c>
      <c r="Y91" s="176">
        <f>IF($O91='Harian-KORDES'!O$61,'Harian-KORDES'!O$62,0)</f>
        <v>0</v>
      </c>
      <c r="Z91" s="168">
        <f t="shared" si="9"/>
        <v>0</v>
      </c>
      <c r="AB91" s="164">
        <f t="shared" si="10"/>
        <v>43641</v>
      </c>
      <c r="AC91" s="176">
        <f>IF($AB91='Harian-KORDES'!F$103,'Harian-KORDES'!F$104,0)</f>
        <v>0</v>
      </c>
      <c r="AD91" s="176">
        <f>IF($AB91='Harian-KORDES'!G$103,'Harian-KORDES'!G$104,0)</f>
        <v>0</v>
      </c>
      <c r="AE91" s="176">
        <f>IF($AB91='Harian-KORDES'!H$103,'Harian-KORDES'!H$104,0)</f>
        <v>0</v>
      </c>
      <c r="AF91" s="176">
        <f>IF($AB91='Harian-KORDES'!I$103,'Harian-KORDES'!I$104,0)</f>
        <v>0</v>
      </c>
      <c r="AG91" s="176">
        <f>IF($AB91='Harian-KORDES'!J$103,'Harian-KORDES'!J$104,0)</f>
        <v>0</v>
      </c>
      <c r="AH91" s="176">
        <f>IF($AB91='Harian-KORDES'!K$103,'Harian-KORDES'!K$104,0)</f>
        <v>0</v>
      </c>
      <c r="AI91" s="176">
        <f>IF($AB91='Harian-KORDES'!L$103,'Harian-KORDES'!L$104,0)</f>
        <v>0</v>
      </c>
      <c r="AJ91" s="176">
        <f>IF($AB91='Harian-KORDES'!M$103,'Harian-KORDES'!M$104,0)</f>
        <v>0</v>
      </c>
      <c r="AK91" s="176">
        <f>IF($AB91='Harian-KORDES'!N$103,'Harian-KORDES'!N$104,0)</f>
        <v>0</v>
      </c>
      <c r="AL91" s="176">
        <f>IF($AB91='Harian-KORDES'!O$103,'Harian-KORDES'!O$104,0)</f>
        <v>0</v>
      </c>
      <c r="AM91" s="168">
        <f t="shared" si="11"/>
        <v>0</v>
      </c>
    </row>
    <row r="92" spans="2:39" x14ac:dyDescent="0.2">
      <c r="B92" s="164">
        <f t="shared" si="6"/>
        <v>43642</v>
      </c>
      <c r="C92" s="176">
        <f>IF($B92='Harian-KORDES'!F$19,'Harian-KORDES'!F$20,0)</f>
        <v>0</v>
      </c>
      <c r="D92" s="176">
        <f>IF($B92='Harian-KORDES'!G$19,'Harian-KORDES'!G$20,0)</f>
        <v>0</v>
      </c>
      <c r="E92" s="176">
        <f>IF($B92='Harian-KORDES'!H$19,'Harian-KORDES'!H$20,0)</f>
        <v>0</v>
      </c>
      <c r="F92" s="176">
        <f>IF($B92='Harian-KORDES'!I$19,'Harian-KORDES'!I$20,0)</f>
        <v>0</v>
      </c>
      <c r="G92" s="176">
        <f>IF($B92='Harian-KORDES'!J$19,'Harian-KORDES'!J$20,0)</f>
        <v>0</v>
      </c>
      <c r="H92" s="176">
        <f>IF($B92='Harian-KORDES'!K$19,'Harian-KORDES'!K$20,0)</f>
        <v>0</v>
      </c>
      <c r="I92" s="176">
        <f>IF($B92='Harian-KORDES'!L$19,'Harian-KORDES'!L$20,0)</f>
        <v>0</v>
      </c>
      <c r="J92" s="176">
        <f>IF($B92='Harian-KORDES'!M$19,'Harian-KORDES'!M$20,0)</f>
        <v>0</v>
      </c>
      <c r="K92" s="176">
        <f>IF($B92='Harian-KORDES'!N$19,'Harian-KORDES'!N$20,0)</f>
        <v>0</v>
      </c>
      <c r="L92" s="176">
        <f>IF($B92='Harian-KORDES'!O$19,'Harian-KORDES'!O$20,0)</f>
        <v>0</v>
      </c>
      <c r="M92" s="168">
        <f t="shared" si="7"/>
        <v>0</v>
      </c>
      <c r="O92" s="164">
        <f t="shared" si="8"/>
        <v>43642</v>
      </c>
      <c r="P92" s="176">
        <f>IF($O92='Harian-KORDES'!F$61,'Harian-KORDES'!F$62,0)</f>
        <v>0</v>
      </c>
      <c r="Q92" s="176">
        <f>IF($O92='Harian-KORDES'!G$61,'Harian-KORDES'!G$62,0)</f>
        <v>0</v>
      </c>
      <c r="R92" s="176">
        <f>IF($O92='Harian-KORDES'!H$61,'Harian-KORDES'!H$62,0)</f>
        <v>0</v>
      </c>
      <c r="S92" s="176">
        <f>IF($O92='Harian-KORDES'!I$61,'Harian-KORDES'!I$62,0)</f>
        <v>0</v>
      </c>
      <c r="T92" s="176">
        <f>IF($O92='Harian-KORDES'!J$61,'Harian-KORDES'!J$62,0)</f>
        <v>0</v>
      </c>
      <c r="U92" s="176">
        <f>IF($O92='Harian-KORDES'!K$61,'Harian-KORDES'!K$62,0)</f>
        <v>0</v>
      </c>
      <c r="V92" s="176">
        <f>IF($O92='Harian-KORDES'!L$61,'Harian-KORDES'!L$62,0)</f>
        <v>0</v>
      </c>
      <c r="W92" s="176">
        <f>IF($O92='Harian-KORDES'!M$61,'Harian-KORDES'!M$62,0)</f>
        <v>0</v>
      </c>
      <c r="X92" s="176">
        <f>IF($O92='Harian-KORDES'!N$61,'Harian-KORDES'!N$62,0)</f>
        <v>0</v>
      </c>
      <c r="Y92" s="176">
        <f>IF($O92='Harian-KORDES'!O$61,'Harian-KORDES'!O$62,0)</f>
        <v>0</v>
      </c>
      <c r="Z92" s="168">
        <f t="shared" si="9"/>
        <v>0</v>
      </c>
      <c r="AB92" s="164">
        <f t="shared" si="10"/>
        <v>43642</v>
      </c>
      <c r="AC92" s="176">
        <f>IF($AB92='Harian-KORDES'!F$103,'Harian-KORDES'!F$104,0)</f>
        <v>0</v>
      </c>
      <c r="AD92" s="176">
        <f>IF($AB92='Harian-KORDES'!G$103,'Harian-KORDES'!G$104,0)</f>
        <v>0</v>
      </c>
      <c r="AE92" s="176">
        <f>IF($AB92='Harian-KORDES'!H$103,'Harian-KORDES'!H$104,0)</f>
        <v>0</v>
      </c>
      <c r="AF92" s="176">
        <f>IF($AB92='Harian-KORDES'!I$103,'Harian-KORDES'!I$104,0)</f>
        <v>0</v>
      </c>
      <c r="AG92" s="176">
        <f>IF($AB92='Harian-KORDES'!J$103,'Harian-KORDES'!J$104,0)</f>
        <v>0</v>
      </c>
      <c r="AH92" s="176">
        <f>IF($AB92='Harian-KORDES'!K$103,'Harian-KORDES'!K$104,0)</f>
        <v>0</v>
      </c>
      <c r="AI92" s="176">
        <f>IF($AB92='Harian-KORDES'!L$103,'Harian-KORDES'!L$104,0)</f>
        <v>0</v>
      </c>
      <c r="AJ92" s="176">
        <f>IF($AB92='Harian-KORDES'!M$103,'Harian-KORDES'!M$104,0)</f>
        <v>0</v>
      </c>
      <c r="AK92" s="176">
        <f>IF($AB92='Harian-KORDES'!N$103,'Harian-KORDES'!N$104,0)</f>
        <v>0</v>
      </c>
      <c r="AL92" s="176">
        <f>IF($AB92='Harian-KORDES'!O$103,'Harian-KORDES'!O$104,0)</f>
        <v>0</v>
      </c>
      <c r="AM92" s="168">
        <f t="shared" si="11"/>
        <v>0</v>
      </c>
    </row>
    <row r="93" spans="2:39" x14ac:dyDescent="0.2">
      <c r="B93" s="164">
        <f t="shared" si="6"/>
        <v>43643</v>
      </c>
      <c r="C93" s="176">
        <f>IF($B93='Harian-KORDES'!F$19,'Harian-KORDES'!F$20,0)</f>
        <v>0</v>
      </c>
      <c r="D93" s="176">
        <f>IF($B93='Harian-KORDES'!G$19,'Harian-KORDES'!G$20,0)</f>
        <v>0</v>
      </c>
      <c r="E93" s="176">
        <f>IF($B93='Harian-KORDES'!H$19,'Harian-KORDES'!H$20,0)</f>
        <v>0</v>
      </c>
      <c r="F93" s="176">
        <f>IF($B93='Harian-KORDES'!I$19,'Harian-KORDES'!I$20,0)</f>
        <v>0</v>
      </c>
      <c r="G93" s="176">
        <f>IF($B93='Harian-KORDES'!J$19,'Harian-KORDES'!J$20,0)</f>
        <v>0</v>
      </c>
      <c r="H93" s="176">
        <f>IF($B93='Harian-KORDES'!K$19,'Harian-KORDES'!K$20,0)</f>
        <v>0</v>
      </c>
      <c r="I93" s="176">
        <f>IF($B93='Harian-KORDES'!L$19,'Harian-KORDES'!L$20,0)</f>
        <v>0</v>
      </c>
      <c r="J93" s="176">
        <f>IF($B93='Harian-KORDES'!M$19,'Harian-KORDES'!M$20,0)</f>
        <v>0</v>
      </c>
      <c r="K93" s="176">
        <f>IF($B93='Harian-KORDES'!N$19,'Harian-KORDES'!N$20,0)</f>
        <v>0</v>
      </c>
      <c r="L93" s="176">
        <f>IF($B93='Harian-KORDES'!O$19,'Harian-KORDES'!O$20,0)</f>
        <v>0</v>
      </c>
      <c r="M93" s="168">
        <f t="shared" si="7"/>
        <v>0</v>
      </c>
      <c r="O93" s="164">
        <f t="shared" si="8"/>
        <v>43643</v>
      </c>
      <c r="P93" s="176">
        <f>IF($O93='Harian-KORDES'!F$61,'Harian-KORDES'!F$62,0)</f>
        <v>0</v>
      </c>
      <c r="Q93" s="176">
        <f>IF($O93='Harian-KORDES'!G$61,'Harian-KORDES'!G$62,0)</f>
        <v>0</v>
      </c>
      <c r="R93" s="176">
        <f>IF($O93='Harian-KORDES'!H$61,'Harian-KORDES'!H$62,0)</f>
        <v>0</v>
      </c>
      <c r="S93" s="176">
        <f>IF($O93='Harian-KORDES'!I$61,'Harian-KORDES'!I$62,0)</f>
        <v>0</v>
      </c>
      <c r="T93" s="176">
        <f>IF($O93='Harian-KORDES'!J$61,'Harian-KORDES'!J$62,0)</f>
        <v>0</v>
      </c>
      <c r="U93" s="176">
        <f>IF($O93='Harian-KORDES'!K$61,'Harian-KORDES'!K$62,0)</f>
        <v>0</v>
      </c>
      <c r="V93" s="176">
        <f>IF($O93='Harian-KORDES'!L$61,'Harian-KORDES'!L$62,0)</f>
        <v>0</v>
      </c>
      <c r="W93" s="176">
        <f>IF($O93='Harian-KORDES'!M$61,'Harian-KORDES'!M$62,0)</f>
        <v>0</v>
      </c>
      <c r="X93" s="176">
        <f>IF($O93='Harian-KORDES'!N$61,'Harian-KORDES'!N$62,0)</f>
        <v>0</v>
      </c>
      <c r="Y93" s="176">
        <f>IF($O93='Harian-KORDES'!O$61,'Harian-KORDES'!O$62,0)</f>
        <v>0</v>
      </c>
      <c r="Z93" s="168">
        <f t="shared" si="9"/>
        <v>0</v>
      </c>
      <c r="AB93" s="164">
        <f t="shared" si="10"/>
        <v>43643</v>
      </c>
      <c r="AC93" s="176">
        <f>IF($AB93='Harian-KORDES'!F$103,'Harian-KORDES'!F$104,0)</f>
        <v>0</v>
      </c>
      <c r="AD93" s="176">
        <f>IF($AB93='Harian-KORDES'!G$103,'Harian-KORDES'!G$104,0)</f>
        <v>0</v>
      </c>
      <c r="AE93" s="176">
        <f>IF($AB93='Harian-KORDES'!H$103,'Harian-KORDES'!H$104,0)</f>
        <v>0</v>
      </c>
      <c r="AF93" s="176">
        <f>IF($AB93='Harian-KORDES'!I$103,'Harian-KORDES'!I$104,0)</f>
        <v>0</v>
      </c>
      <c r="AG93" s="176">
        <f>IF($AB93='Harian-KORDES'!J$103,'Harian-KORDES'!J$104,0)</f>
        <v>0</v>
      </c>
      <c r="AH93" s="176">
        <f>IF($AB93='Harian-KORDES'!K$103,'Harian-KORDES'!K$104,0)</f>
        <v>0</v>
      </c>
      <c r="AI93" s="176">
        <f>IF($AB93='Harian-KORDES'!L$103,'Harian-KORDES'!L$104,0)</f>
        <v>0</v>
      </c>
      <c r="AJ93" s="176">
        <f>IF($AB93='Harian-KORDES'!M$103,'Harian-KORDES'!M$104,0)</f>
        <v>0</v>
      </c>
      <c r="AK93" s="176">
        <f>IF($AB93='Harian-KORDES'!N$103,'Harian-KORDES'!N$104,0)</f>
        <v>0</v>
      </c>
      <c r="AL93" s="176">
        <f>IF($AB93='Harian-KORDES'!O$103,'Harian-KORDES'!O$104,0)</f>
        <v>0</v>
      </c>
      <c r="AM93" s="168">
        <f t="shared" si="11"/>
        <v>0</v>
      </c>
    </row>
    <row r="94" spans="2:39" x14ac:dyDescent="0.2">
      <c r="B94" s="164">
        <f t="shared" si="6"/>
        <v>43644</v>
      </c>
      <c r="C94" s="176">
        <f>IF($B94='Harian-KORDES'!F$19,'Harian-KORDES'!F$20,0)</f>
        <v>0</v>
      </c>
      <c r="D94" s="176">
        <f>IF($B94='Harian-KORDES'!G$19,'Harian-KORDES'!G$20,0)</f>
        <v>0</v>
      </c>
      <c r="E94" s="176">
        <f>IF($B94='Harian-KORDES'!H$19,'Harian-KORDES'!H$20,0)</f>
        <v>0</v>
      </c>
      <c r="F94" s="176">
        <f>IF($B94='Harian-KORDES'!I$19,'Harian-KORDES'!I$20,0)</f>
        <v>0</v>
      </c>
      <c r="G94" s="176">
        <f>IF($B94='Harian-KORDES'!J$19,'Harian-KORDES'!J$20,0)</f>
        <v>0</v>
      </c>
      <c r="H94" s="176">
        <f>IF($B94='Harian-KORDES'!K$19,'Harian-KORDES'!K$20,0)</f>
        <v>0</v>
      </c>
      <c r="I94" s="176">
        <f>IF($B94='Harian-KORDES'!L$19,'Harian-KORDES'!L$20,0)</f>
        <v>0</v>
      </c>
      <c r="J94" s="176">
        <f>IF($B94='Harian-KORDES'!M$19,'Harian-KORDES'!M$20,0)</f>
        <v>0</v>
      </c>
      <c r="K94" s="176">
        <f>IF($B94='Harian-KORDES'!N$19,'Harian-KORDES'!N$20,0)</f>
        <v>0</v>
      </c>
      <c r="L94" s="176">
        <f>IF($B94='Harian-KORDES'!O$19,'Harian-KORDES'!O$20,0)</f>
        <v>0</v>
      </c>
      <c r="M94" s="168">
        <f t="shared" si="7"/>
        <v>0</v>
      </c>
      <c r="O94" s="164">
        <f t="shared" si="8"/>
        <v>43644</v>
      </c>
      <c r="P94" s="176">
        <f>IF($O94='Harian-KORDES'!F$61,'Harian-KORDES'!F$62,0)</f>
        <v>0</v>
      </c>
      <c r="Q94" s="176">
        <f>IF($O94='Harian-KORDES'!G$61,'Harian-KORDES'!G$62,0)</f>
        <v>0</v>
      </c>
      <c r="R94" s="176">
        <f>IF($O94='Harian-KORDES'!H$61,'Harian-KORDES'!H$62,0)</f>
        <v>0</v>
      </c>
      <c r="S94" s="176">
        <f>IF($O94='Harian-KORDES'!I$61,'Harian-KORDES'!I$62,0)</f>
        <v>0</v>
      </c>
      <c r="T94" s="176">
        <f>IF($O94='Harian-KORDES'!J$61,'Harian-KORDES'!J$62,0)</f>
        <v>0</v>
      </c>
      <c r="U94" s="176">
        <f>IF($O94='Harian-KORDES'!K$61,'Harian-KORDES'!K$62,0)</f>
        <v>0</v>
      </c>
      <c r="V94" s="176">
        <f>IF($O94='Harian-KORDES'!L$61,'Harian-KORDES'!L$62,0)</f>
        <v>0</v>
      </c>
      <c r="W94" s="176">
        <f>IF($O94='Harian-KORDES'!M$61,'Harian-KORDES'!M$62,0)</f>
        <v>0</v>
      </c>
      <c r="X94" s="176">
        <f>IF($O94='Harian-KORDES'!N$61,'Harian-KORDES'!N$62,0)</f>
        <v>0</v>
      </c>
      <c r="Y94" s="176">
        <f>IF($O94='Harian-KORDES'!O$61,'Harian-KORDES'!O$62,0)</f>
        <v>0</v>
      </c>
      <c r="Z94" s="168">
        <f t="shared" si="9"/>
        <v>0</v>
      </c>
      <c r="AB94" s="164">
        <f t="shared" si="10"/>
        <v>43644</v>
      </c>
      <c r="AC94" s="176">
        <f>IF($AB94='Harian-KORDES'!F$103,'Harian-KORDES'!F$104,0)</f>
        <v>0</v>
      </c>
      <c r="AD94" s="176">
        <f>IF($AB94='Harian-KORDES'!G$103,'Harian-KORDES'!G$104,0)</f>
        <v>0</v>
      </c>
      <c r="AE94" s="176">
        <f>IF($AB94='Harian-KORDES'!H$103,'Harian-KORDES'!H$104,0)</f>
        <v>0</v>
      </c>
      <c r="AF94" s="176">
        <f>IF($AB94='Harian-KORDES'!I$103,'Harian-KORDES'!I$104,0)</f>
        <v>0</v>
      </c>
      <c r="AG94" s="176">
        <f>IF($AB94='Harian-KORDES'!J$103,'Harian-KORDES'!J$104,0)</f>
        <v>0</v>
      </c>
      <c r="AH94" s="176">
        <f>IF($AB94='Harian-KORDES'!K$103,'Harian-KORDES'!K$104,0)</f>
        <v>0</v>
      </c>
      <c r="AI94" s="176">
        <f>IF($AB94='Harian-KORDES'!L$103,'Harian-KORDES'!L$104,0)</f>
        <v>0</v>
      </c>
      <c r="AJ94" s="176">
        <f>IF($AB94='Harian-KORDES'!M$103,'Harian-KORDES'!M$104,0)</f>
        <v>0</v>
      </c>
      <c r="AK94" s="176">
        <f>IF($AB94='Harian-KORDES'!N$103,'Harian-KORDES'!N$104,0)</f>
        <v>0</v>
      </c>
      <c r="AL94" s="176">
        <f>IF($AB94='Harian-KORDES'!O$103,'Harian-KORDES'!O$104,0)</f>
        <v>0</v>
      </c>
      <c r="AM94" s="168">
        <f t="shared" si="11"/>
        <v>0</v>
      </c>
    </row>
    <row r="95" spans="2:39" x14ac:dyDescent="0.2">
      <c r="B95" s="164">
        <f t="shared" si="6"/>
        <v>43645</v>
      </c>
      <c r="C95" s="176">
        <f>IF($B95='Harian-KORDES'!F$19,'Harian-KORDES'!F$20,0)</f>
        <v>0</v>
      </c>
      <c r="D95" s="176">
        <f>IF($B95='Harian-KORDES'!G$19,'Harian-KORDES'!G$20,0)</f>
        <v>0</v>
      </c>
      <c r="E95" s="176">
        <f>IF($B95='Harian-KORDES'!H$19,'Harian-KORDES'!H$20,0)</f>
        <v>0</v>
      </c>
      <c r="F95" s="176">
        <f>IF($B95='Harian-KORDES'!I$19,'Harian-KORDES'!I$20,0)</f>
        <v>0</v>
      </c>
      <c r="G95" s="176">
        <f>IF($B95='Harian-KORDES'!J$19,'Harian-KORDES'!J$20,0)</f>
        <v>0</v>
      </c>
      <c r="H95" s="176">
        <f>IF($B95='Harian-KORDES'!K$19,'Harian-KORDES'!K$20,0)</f>
        <v>0</v>
      </c>
      <c r="I95" s="176">
        <f>IF($B95='Harian-KORDES'!L$19,'Harian-KORDES'!L$20,0)</f>
        <v>0</v>
      </c>
      <c r="J95" s="176">
        <f>IF($B95='Harian-KORDES'!M$19,'Harian-KORDES'!M$20,0)</f>
        <v>0</v>
      </c>
      <c r="K95" s="176">
        <f>IF($B95='Harian-KORDES'!N$19,'Harian-KORDES'!N$20,0)</f>
        <v>0</v>
      </c>
      <c r="L95" s="176">
        <f>IF($B95='Harian-KORDES'!O$19,'Harian-KORDES'!O$20,0)</f>
        <v>0</v>
      </c>
      <c r="M95" s="168">
        <f t="shared" si="7"/>
        <v>0</v>
      </c>
      <c r="O95" s="164">
        <f t="shared" si="8"/>
        <v>43645</v>
      </c>
      <c r="P95" s="176">
        <f>IF($O95='Harian-KORDES'!F$61,'Harian-KORDES'!F$62,0)</f>
        <v>0</v>
      </c>
      <c r="Q95" s="176">
        <f>IF($O95='Harian-KORDES'!G$61,'Harian-KORDES'!G$62,0)</f>
        <v>0</v>
      </c>
      <c r="R95" s="176">
        <f>IF($O95='Harian-KORDES'!H$61,'Harian-KORDES'!H$62,0)</f>
        <v>0</v>
      </c>
      <c r="S95" s="176">
        <f>IF($O95='Harian-KORDES'!I$61,'Harian-KORDES'!I$62,0)</f>
        <v>0</v>
      </c>
      <c r="T95" s="176">
        <f>IF($O95='Harian-KORDES'!J$61,'Harian-KORDES'!J$62,0)</f>
        <v>0</v>
      </c>
      <c r="U95" s="176">
        <f>IF($O95='Harian-KORDES'!K$61,'Harian-KORDES'!K$62,0)</f>
        <v>0</v>
      </c>
      <c r="V95" s="176">
        <f>IF($O95='Harian-KORDES'!L$61,'Harian-KORDES'!L$62,0)</f>
        <v>0</v>
      </c>
      <c r="W95" s="176">
        <f>IF($O95='Harian-KORDES'!M$61,'Harian-KORDES'!M$62,0)</f>
        <v>0</v>
      </c>
      <c r="X95" s="176">
        <f>IF($O95='Harian-KORDES'!N$61,'Harian-KORDES'!N$62,0)</f>
        <v>0</v>
      </c>
      <c r="Y95" s="176">
        <f>IF($O95='Harian-KORDES'!O$61,'Harian-KORDES'!O$62,0)</f>
        <v>0</v>
      </c>
      <c r="Z95" s="168">
        <f t="shared" si="9"/>
        <v>0</v>
      </c>
      <c r="AB95" s="164">
        <f t="shared" si="10"/>
        <v>43645</v>
      </c>
      <c r="AC95" s="176">
        <f>IF($AB95='Harian-KORDES'!F$103,'Harian-KORDES'!F$104,0)</f>
        <v>0</v>
      </c>
      <c r="AD95" s="176">
        <f>IF($AB95='Harian-KORDES'!G$103,'Harian-KORDES'!G$104,0)</f>
        <v>0</v>
      </c>
      <c r="AE95" s="176">
        <f>IF($AB95='Harian-KORDES'!H$103,'Harian-KORDES'!H$104,0)</f>
        <v>0</v>
      </c>
      <c r="AF95" s="176">
        <f>IF($AB95='Harian-KORDES'!I$103,'Harian-KORDES'!I$104,0)</f>
        <v>0</v>
      </c>
      <c r="AG95" s="176">
        <f>IF($AB95='Harian-KORDES'!J$103,'Harian-KORDES'!J$104,0)</f>
        <v>0</v>
      </c>
      <c r="AH95" s="176">
        <f>IF($AB95='Harian-KORDES'!K$103,'Harian-KORDES'!K$104,0)</f>
        <v>0</v>
      </c>
      <c r="AI95" s="176">
        <f>IF($AB95='Harian-KORDES'!L$103,'Harian-KORDES'!L$104,0)</f>
        <v>0</v>
      </c>
      <c r="AJ95" s="176">
        <f>IF($AB95='Harian-KORDES'!M$103,'Harian-KORDES'!M$104,0)</f>
        <v>0</v>
      </c>
      <c r="AK95" s="176">
        <f>IF($AB95='Harian-KORDES'!N$103,'Harian-KORDES'!N$104,0)</f>
        <v>0</v>
      </c>
      <c r="AL95" s="176">
        <f>IF($AB95='Harian-KORDES'!O$103,'Harian-KORDES'!O$104,0)</f>
        <v>0</v>
      </c>
      <c r="AM95" s="168">
        <f t="shared" si="11"/>
        <v>0</v>
      </c>
    </row>
    <row r="96" spans="2:39" x14ac:dyDescent="0.2">
      <c r="B96" s="164">
        <f t="shared" si="6"/>
        <v>43646</v>
      </c>
      <c r="C96" s="176">
        <f>IF($B96='Harian-KORDES'!F$19,'Harian-KORDES'!F$20,0)</f>
        <v>0</v>
      </c>
      <c r="D96" s="176">
        <f>IF($B96='Harian-KORDES'!G$19,'Harian-KORDES'!G$20,0)</f>
        <v>0</v>
      </c>
      <c r="E96" s="176">
        <f>IF($B96='Harian-KORDES'!H$19,'Harian-KORDES'!H$20,0)</f>
        <v>0</v>
      </c>
      <c r="F96" s="176">
        <f>IF($B96='Harian-KORDES'!I$19,'Harian-KORDES'!I$20,0)</f>
        <v>0</v>
      </c>
      <c r="G96" s="176">
        <f>IF($B96='Harian-KORDES'!J$19,'Harian-KORDES'!J$20,0)</f>
        <v>0</v>
      </c>
      <c r="H96" s="176">
        <f>IF($B96='Harian-KORDES'!K$19,'Harian-KORDES'!K$20,0)</f>
        <v>0</v>
      </c>
      <c r="I96" s="176">
        <f>IF($B96='Harian-KORDES'!L$19,'Harian-KORDES'!L$20,0)</f>
        <v>0</v>
      </c>
      <c r="J96" s="176">
        <f>IF($B96='Harian-KORDES'!M$19,'Harian-KORDES'!M$20,0)</f>
        <v>0</v>
      </c>
      <c r="K96" s="176">
        <f>IF($B96='Harian-KORDES'!N$19,'Harian-KORDES'!N$20,0)</f>
        <v>0</v>
      </c>
      <c r="L96" s="176">
        <f>IF($B96='Harian-KORDES'!O$19,'Harian-KORDES'!O$20,0)</f>
        <v>0</v>
      </c>
      <c r="M96" s="168">
        <f t="shared" si="7"/>
        <v>0</v>
      </c>
      <c r="O96" s="164">
        <f t="shared" si="8"/>
        <v>43646</v>
      </c>
      <c r="P96" s="176">
        <f>IF($O96='Harian-KORDES'!F$61,'Harian-KORDES'!F$62,0)</f>
        <v>0</v>
      </c>
      <c r="Q96" s="176">
        <f>IF($O96='Harian-KORDES'!G$61,'Harian-KORDES'!G$62,0)</f>
        <v>0</v>
      </c>
      <c r="R96" s="176">
        <f>IF($O96='Harian-KORDES'!H$61,'Harian-KORDES'!H$62,0)</f>
        <v>0</v>
      </c>
      <c r="S96" s="176">
        <f>IF($O96='Harian-KORDES'!I$61,'Harian-KORDES'!I$62,0)</f>
        <v>0</v>
      </c>
      <c r="T96" s="176">
        <f>IF($O96='Harian-KORDES'!J$61,'Harian-KORDES'!J$62,0)</f>
        <v>0</v>
      </c>
      <c r="U96" s="176">
        <f>IF($O96='Harian-KORDES'!K$61,'Harian-KORDES'!K$62,0)</f>
        <v>0</v>
      </c>
      <c r="V96" s="176">
        <f>IF($O96='Harian-KORDES'!L$61,'Harian-KORDES'!L$62,0)</f>
        <v>0</v>
      </c>
      <c r="W96" s="176">
        <f>IF($O96='Harian-KORDES'!M$61,'Harian-KORDES'!M$62,0)</f>
        <v>0</v>
      </c>
      <c r="X96" s="176">
        <f>IF($O96='Harian-KORDES'!N$61,'Harian-KORDES'!N$62,0)</f>
        <v>0</v>
      </c>
      <c r="Y96" s="176">
        <f>IF($O96='Harian-KORDES'!O$61,'Harian-KORDES'!O$62,0)</f>
        <v>0</v>
      </c>
      <c r="Z96" s="168">
        <f t="shared" si="9"/>
        <v>0</v>
      </c>
      <c r="AB96" s="164">
        <f t="shared" si="10"/>
        <v>43646</v>
      </c>
      <c r="AC96" s="176">
        <f>IF($AB96='Harian-KORDES'!F$103,'Harian-KORDES'!F$104,0)</f>
        <v>0</v>
      </c>
      <c r="AD96" s="176">
        <f>IF($AB96='Harian-KORDES'!G$103,'Harian-KORDES'!G$104,0)</f>
        <v>0</v>
      </c>
      <c r="AE96" s="176">
        <f>IF($AB96='Harian-KORDES'!H$103,'Harian-KORDES'!H$104,0)</f>
        <v>0</v>
      </c>
      <c r="AF96" s="176">
        <f>IF($AB96='Harian-KORDES'!I$103,'Harian-KORDES'!I$104,0)</f>
        <v>0</v>
      </c>
      <c r="AG96" s="176">
        <f>IF($AB96='Harian-KORDES'!J$103,'Harian-KORDES'!J$104,0)</f>
        <v>0</v>
      </c>
      <c r="AH96" s="176">
        <f>IF($AB96='Harian-KORDES'!K$103,'Harian-KORDES'!K$104,0)</f>
        <v>0</v>
      </c>
      <c r="AI96" s="176">
        <f>IF($AB96='Harian-KORDES'!L$103,'Harian-KORDES'!L$104,0)</f>
        <v>0</v>
      </c>
      <c r="AJ96" s="176">
        <f>IF($AB96='Harian-KORDES'!M$103,'Harian-KORDES'!M$104,0)</f>
        <v>0</v>
      </c>
      <c r="AK96" s="176">
        <f>IF($AB96='Harian-KORDES'!N$103,'Harian-KORDES'!N$104,0)</f>
        <v>0</v>
      </c>
      <c r="AL96" s="176">
        <f>IF($AB96='Harian-KORDES'!O$103,'Harian-KORDES'!O$104,0)</f>
        <v>0</v>
      </c>
      <c r="AM96" s="168">
        <f t="shared" si="11"/>
        <v>0</v>
      </c>
    </row>
    <row r="97" spans="2:39" x14ac:dyDescent="0.2">
      <c r="B97" s="164">
        <f t="shared" si="6"/>
        <v>43647</v>
      </c>
      <c r="C97" s="176">
        <f>IF($B97='Harian-KORDES'!F$19,'Harian-KORDES'!F$20,0)</f>
        <v>0</v>
      </c>
      <c r="D97" s="176">
        <f>IF($B97='Harian-KORDES'!G$19,'Harian-KORDES'!G$20,0)</f>
        <v>0</v>
      </c>
      <c r="E97" s="176">
        <f>IF($B97='Harian-KORDES'!H$19,'Harian-KORDES'!H$20,0)</f>
        <v>0</v>
      </c>
      <c r="F97" s="176">
        <f>IF($B97='Harian-KORDES'!I$19,'Harian-KORDES'!I$20,0)</f>
        <v>0</v>
      </c>
      <c r="G97" s="176">
        <f>IF($B97='Harian-KORDES'!J$19,'Harian-KORDES'!J$20,0)</f>
        <v>0</v>
      </c>
      <c r="H97" s="176">
        <f>IF($B97='Harian-KORDES'!K$19,'Harian-KORDES'!K$20,0)</f>
        <v>0</v>
      </c>
      <c r="I97" s="176">
        <f>IF($B97='Harian-KORDES'!L$19,'Harian-KORDES'!L$20,0)</f>
        <v>0</v>
      </c>
      <c r="J97" s="176">
        <f>IF($B97='Harian-KORDES'!M$19,'Harian-KORDES'!M$20,0)</f>
        <v>0</v>
      </c>
      <c r="K97" s="176">
        <f>IF($B97='Harian-KORDES'!N$19,'Harian-KORDES'!N$20,0)</f>
        <v>0</v>
      </c>
      <c r="L97" s="176">
        <f>IF($B97='Harian-KORDES'!O$19,'Harian-KORDES'!O$20,0)</f>
        <v>0</v>
      </c>
      <c r="M97" s="168">
        <f t="shared" si="7"/>
        <v>0</v>
      </c>
      <c r="O97" s="164">
        <f t="shared" si="8"/>
        <v>43647</v>
      </c>
      <c r="P97" s="176">
        <f>IF($O97='Harian-KORDES'!F$61,'Harian-KORDES'!F$62,0)</f>
        <v>0</v>
      </c>
      <c r="Q97" s="176">
        <f>IF($O97='Harian-KORDES'!G$61,'Harian-KORDES'!G$62,0)</f>
        <v>0</v>
      </c>
      <c r="R97" s="176">
        <f>IF($O97='Harian-KORDES'!H$61,'Harian-KORDES'!H$62,0)</f>
        <v>0</v>
      </c>
      <c r="S97" s="176">
        <f>IF($O97='Harian-KORDES'!I$61,'Harian-KORDES'!I$62,0)</f>
        <v>0</v>
      </c>
      <c r="T97" s="176">
        <f>IF($O97='Harian-KORDES'!J$61,'Harian-KORDES'!J$62,0)</f>
        <v>0</v>
      </c>
      <c r="U97" s="176">
        <f>IF($O97='Harian-KORDES'!K$61,'Harian-KORDES'!K$62,0)</f>
        <v>0</v>
      </c>
      <c r="V97" s="176">
        <f>IF($O97='Harian-KORDES'!L$61,'Harian-KORDES'!L$62,0)</f>
        <v>0</v>
      </c>
      <c r="W97" s="176">
        <f>IF($O97='Harian-KORDES'!M$61,'Harian-KORDES'!M$62,0)</f>
        <v>0</v>
      </c>
      <c r="X97" s="176">
        <f>IF($O97='Harian-KORDES'!N$61,'Harian-KORDES'!N$62,0)</f>
        <v>0</v>
      </c>
      <c r="Y97" s="176">
        <f>IF($O97='Harian-KORDES'!O$61,'Harian-KORDES'!O$62,0)</f>
        <v>0</v>
      </c>
      <c r="Z97" s="168">
        <f t="shared" si="9"/>
        <v>0</v>
      </c>
      <c r="AB97" s="164">
        <f t="shared" si="10"/>
        <v>43647</v>
      </c>
      <c r="AC97" s="176">
        <f>IF($AB97='Harian-KORDES'!F$103,'Harian-KORDES'!F$104,0)</f>
        <v>0</v>
      </c>
      <c r="AD97" s="176">
        <f>IF($AB97='Harian-KORDES'!G$103,'Harian-KORDES'!G$104,0)</f>
        <v>0</v>
      </c>
      <c r="AE97" s="176">
        <f>IF($AB97='Harian-KORDES'!H$103,'Harian-KORDES'!H$104,0)</f>
        <v>0</v>
      </c>
      <c r="AF97" s="176">
        <f>IF($AB97='Harian-KORDES'!I$103,'Harian-KORDES'!I$104,0)</f>
        <v>0</v>
      </c>
      <c r="AG97" s="176">
        <f>IF($AB97='Harian-KORDES'!J$103,'Harian-KORDES'!J$104,0)</f>
        <v>0</v>
      </c>
      <c r="AH97" s="176">
        <f>IF($AB97='Harian-KORDES'!K$103,'Harian-KORDES'!K$104,0)</f>
        <v>0</v>
      </c>
      <c r="AI97" s="176">
        <f>IF($AB97='Harian-KORDES'!L$103,'Harian-KORDES'!L$104,0)</f>
        <v>0</v>
      </c>
      <c r="AJ97" s="176">
        <f>IF($AB97='Harian-KORDES'!M$103,'Harian-KORDES'!M$104,0)</f>
        <v>0</v>
      </c>
      <c r="AK97" s="176">
        <f>IF($AB97='Harian-KORDES'!N$103,'Harian-KORDES'!N$104,0)</f>
        <v>0</v>
      </c>
      <c r="AL97" s="176">
        <f>IF($AB97='Harian-KORDES'!O$103,'Harian-KORDES'!O$104,0)</f>
        <v>0</v>
      </c>
      <c r="AM97" s="168">
        <f t="shared" si="11"/>
        <v>0</v>
      </c>
    </row>
    <row r="98" spans="2:39" x14ac:dyDescent="0.2">
      <c r="B98" s="164">
        <f t="shared" si="6"/>
        <v>43648</v>
      </c>
      <c r="C98" s="176">
        <f>IF($B98='Harian-KORDES'!F$19,'Harian-KORDES'!F$20,0)</f>
        <v>0</v>
      </c>
      <c r="D98" s="176">
        <f>IF($B98='Harian-KORDES'!G$19,'Harian-KORDES'!G$20,0)</f>
        <v>0</v>
      </c>
      <c r="E98" s="176">
        <f>IF($B98='Harian-KORDES'!H$19,'Harian-KORDES'!H$20,0)</f>
        <v>0</v>
      </c>
      <c r="F98" s="176">
        <f>IF($B98='Harian-KORDES'!I$19,'Harian-KORDES'!I$20,0)</f>
        <v>0</v>
      </c>
      <c r="G98" s="176">
        <f>IF($B98='Harian-KORDES'!J$19,'Harian-KORDES'!J$20,0)</f>
        <v>0</v>
      </c>
      <c r="H98" s="176">
        <f>IF($B98='Harian-KORDES'!K$19,'Harian-KORDES'!K$20,0)</f>
        <v>0</v>
      </c>
      <c r="I98" s="176">
        <f>IF($B98='Harian-KORDES'!L$19,'Harian-KORDES'!L$20,0)</f>
        <v>0</v>
      </c>
      <c r="J98" s="176">
        <f>IF($B98='Harian-KORDES'!M$19,'Harian-KORDES'!M$20,0)</f>
        <v>0</v>
      </c>
      <c r="K98" s="176">
        <f>IF($B98='Harian-KORDES'!N$19,'Harian-KORDES'!N$20,0)</f>
        <v>0</v>
      </c>
      <c r="L98" s="176">
        <f>IF($B98='Harian-KORDES'!O$19,'Harian-KORDES'!O$20,0)</f>
        <v>0</v>
      </c>
      <c r="M98" s="168">
        <f t="shared" si="7"/>
        <v>0</v>
      </c>
      <c r="O98" s="164">
        <f t="shared" si="8"/>
        <v>43648</v>
      </c>
      <c r="P98" s="176">
        <f>IF($O98='Harian-KORDES'!F$61,'Harian-KORDES'!F$62,0)</f>
        <v>0</v>
      </c>
      <c r="Q98" s="176">
        <f>IF($O98='Harian-KORDES'!G$61,'Harian-KORDES'!G$62,0)</f>
        <v>0</v>
      </c>
      <c r="R98" s="176">
        <f>IF($O98='Harian-KORDES'!H$61,'Harian-KORDES'!H$62,0)</f>
        <v>0</v>
      </c>
      <c r="S98" s="176">
        <f>IF($O98='Harian-KORDES'!I$61,'Harian-KORDES'!I$62,0)</f>
        <v>0</v>
      </c>
      <c r="T98" s="176">
        <f>IF($O98='Harian-KORDES'!J$61,'Harian-KORDES'!J$62,0)</f>
        <v>0</v>
      </c>
      <c r="U98" s="176">
        <f>IF($O98='Harian-KORDES'!K$61,'Harian-KORDES'!K$62,0)</f>
        <v>0</v>
      </c>
      <c r="V98" s="176">
        <f>IF($O98='Harian-KORDES'!L$61,'Harian-KORDES'!L$62,0)</f>
        <v>0</v>
      </c>
      <c r="W98" s="176">
        <f>IF($O98='Harian-KORDES'!M$61,'Harian-KORDES'!M$62,0)</f>
        <v>0</v>
      </c>
      <c r="X98" s="176">
        <f>IF($O98='Harian-KORDES'!N$61,'Harian-KORDES'!N$62,0)</f>
        <v>0</v>
      </c>
      <c r="Y98" s="176">
        <f>IF($O98='Harian-KORDES'!O$61,'Harian-KORDES'!O$62,0)</f>
        <v>0</v>
      </c>
      <c r="Z98" s="168">
        <f t="shared" si="9"/>
        <v>0</v>
      </c>
      <c r="AB98" s="164">
        <f t="shared" si="10"/>
        <v>43648</v>
      </c>
      <c r="AC98" s="176">
        <f>IF($AB98='Harian-KORDES'!F$103,'Harian-KORDES'!F$104,0)</f>
        <v>0</v>
      </c>
      <c r="AD98" s="176">
        <f>IF($AB98='Harian-KORDES'!G$103,'Harian-KORDES'!G$104,0)</f>
        <v>0</v>
      </c>
      <c r="AE98" s="176">
        <f>IF($AB98='Harian-KORDES'!H$103,'Harian-KORDES'!H$104,0)</f>
        <v>0</v>
      </c>
      <c r="AF98" s="176">
        <f>IF($AB98='Harian-KORDES'!I$103,'Harian-KORDES'!I$104,0)</f>
        <v>0</v>
      </c>
      <c r="AG98" s="176">
        <f>IF($AB98='Harian-KORDES'!J$103,'Harian-KORDES'!J$104,0)</f>
        <v>0</v>
      </c>
      <c r="AH98" s="176">
        <f>IF($AB98='Harian-KORDES'!K$103,'Harian-KORDES'!K$104,0)</f>
        <v>0</v>
      </c>
      <c r="AI98" s="176">
        <f>IF($AB98='Harian-KORDES'!L$103,'Harian-KORDES'!L$104,0)</f>
        <v>0</v>
      </c>
      <c r="AJ98" s="176">
        <f>IF($AB98='Harian-KORDES'!M$103,'Harian-KORDES'!M$104,0)</f>
        <v>0</v>
      </c>
      <c r="AK98" s="176">
        <f>IF($AB98='Harian-KORDES'!N$103,'Harian-KORDES'!N$104,0)</f>
        <v>0</v>
      </c>
      <c r="AL98" s="176">
        <f>IF($AB98='Harian-KORDES'!O$103,'Harian-KORDES'!O$104,0)</f>
        <v>0</v>
      </c>
      <c r="AM98" s="168">
        <f t="shared" si="11"/>
        <v>0</v>
      </c>
    </row>
    <row r="99" spans="2:39" x14ac:dyDescent="0.2">
      <c r="B99" s="164">
        <f t="shared" si="6"/>
        <v>43649</v>
      </c>
      <c r="C99" s="176">
        <f>IF($B99='Harian-KORDES'!F$19,'Harian-KORDES'!F$20,0)</f>
        <v>0</v>
      </c>
      <c r="D99" s="176">
        <f>IF($B99='Harian-KORDES'!G$19,'Harian-KORDES'!G$20,0)</f>
        <v>0</v>
      </c>
      <c r="E99" s="176">
        <f>IF($B99='Harian-KORDES'!H$19,'Harian-KORDES'!H$20,0)</f>
        <v>0</v>
      </c>
      <c r="F99" s="176">
        <f>IF($B99='Harian-KORDES'!I$19,'Harian-KORDES'!I$20,0)</f>
        <v>0</v>
      </c>
      <c r="G99" s="176">
        <f>IF($B99='Harian-KORDES'!J$19,'Harian-KORDES'!J$20,0)</f>
        <v>0</v>
      </c>
      <c r="H99" s="176">
        <f>IF($B99='Harian-KORDES'!K$19,'Harian-KORDES'!K$20,0)</f>
        <v>0</v>
      </c>
      <c r="I99" s="176">
        <f>IF($B99='Harian-KORDES'!L$19,'Harian-KORDES'!L$20,0)</f>
        <v>0</v>
      </c>
      <c r="J99" s="176">
        <f>IF($B99='Harian-KORDES'!M$19,'Harian-KORDES'!M$20,0)</f>
        <v>0</v>
      </c>
      <c r="K99" s="176">
        <f>IF($B99='Harian-KORDES'!N$19,'Harian-KORDES'!N$20,0)</f>
        <v>0</v>
      </c>
      <c r="L99" s="176">
        <f>IF($B99='Harian-KORDES'!O$19,'Harian-KORDES'!O$20,0)</f>
        <v>0</v>
      </c>
      <c r="M99" s="168">
        <f t="shared" si="7"/>
        <v>0</v>
      </c>
      <c r="O99" s="164">
        <f t="shared" si="8"/>
        <v>43649</v>
      </c>
      <c r="P99" s="176">
        <f>IF($O99='Harian-KORDES'!F$61,'Harian-KORDES'!F$62,0)</f>
        <v>0</v>
      </c>
      <c r="Q99" s="176">
        <f>IF($O99='Harian-KORDES'!G$61,'Harian-KORDES'!G$62,0)</f>
        <v>0</v>
      </c>
      <c r="R99" s="176">
        <f>IF($O99='Harian-KORDES'!H$61,'Harian-KORDES'!H$62,0)</f>
        <v>0</v>
      </c>
      <c r="S99" s="176">
        <f>IF($O99='Harian-KORDES'!I$61,'Harian-KORDES'!I$62,0)</f>
        <v>0</v>
      </c>
      <c r="T99" s="176">
        <f>IF($O99='Harian-KORDES'!J$61,'Harian-KORDES'!J$62,0)</f>
        <v>0</v>
      </c>
      <c r="U99" s="176">
        <f>IF($O99='Harian-KORDES'!K$61,'Harian-KORDES'!K$62,0)</f>
        <v>0</v>
      </c>
      <c r="V99" s="176">
        <f>IF($O99='Harian-KORDES'!L$61,'Harian-KORDES'!L$62,0)</f>
        <v>0</v>
      </c>
      <c r="W99" s="176">
        <f>IF($O99='Harian-KORDES'!M$61,'Harian-KORDES'!M$62,0)</f>
        <v>0</v>
      </c>
      <c r="X99" s="176">
        <f>IF($O99='Harian-KORDES'!N$61,'Harian-KORDES'!N$62,0)</f>
        <v>0</v>
      </c>
      <c r="Y99" s="176">
        <f>IF($O99='Harian-KORDES'!O$61,'Harian-KORDES'!O$62,0)</f>
        <v>0</v>
      </c>
      <c r="Z99" s="168">
        <f t="shared" si="9"/>
        <v>0</v>
      </c>
      <c r="AB99" s="164">
        <f t="shared" si="10"/>
        <v>43649</v>
      </c>
      <c r="AC99" s="176">
        <f>IF($AB99='Harian-KORDES'!F$103,'Harian-KORDES'!F$104,0)</f>
        <v>0</v>
      </c>
      <c r="AD99" s="176">
        <f>IF($AB99='Harian-KORDES'!G$103,'Harian-KORDES'!G$104,0)</f>
        <v>0</v>
      </c>
      <c r="AE99" s="176">
        <f>IF($AB99='Harian-KORDES'!H$103,'Harian-KORDES'!H$104,0)</f>
        <v>0</v>
      </c>
      <c r="AF99" s="176">
        <f>IF($AB99='Harian-KORDES'!I$103,'Harian-KORDES'!I$104,0)</f>
        <v>0</v>
      </c>
      <c r="AG99" s="176">
        <f>IF($AB99='Harian-KORDES'!J$103,'Harian-KORDES'!J$104,0)</f>
        <v>0</v>
      </c>
      <c r="AH99" s="176">
        <f>IF($AB99='Harian-KORDES'!K$103,'Harian-KORDES'!K$104,0)</f>
        <v>0</v>
      </c>
      <c r="AI99" s="176">
        <f>IF($AB99='Harian-KORDES'!L$103,'Harian-KORDES'!L$104,0)</f>
        <v>0</v>
      </c>
      <c r="AJ99" s="176">
        <f>IF($AB99='Harian-KORDES'!M$103,'Harian-KORDES'!M$104,0)</f>
        <v>0</v>
      </c>
      <c r="AK99" s="176">
        <f>IF($AB99='Harian-KORDES'!N$103,'Harian-KORDES'!N$104,0)</f>
        <v>0</v>
      </c>
      <c r="AL99" s="176">
        <f>IF($AB99='Harian-KORDES'!O$103,'Harian-KORDES'!O$104,0)</f>
        <v>0</v>
      </c>
      <c r="AM99" s="168">
        <f t="shared" si="11"/>
        <v>0</v>
      </c>
    </row>
    <row r="100" spans="2:39" x14ac:dyDescent="0.2">
      <c r="B100" s="164">
        <f t="shared" si="6"/>
        <v>43650</v>
      </c>
      <c r="C100" s="176">
        <f>IF($B100='Harian-KORDES'!F$19,'Harian-KORDES'!F$20,0)</f>
        <v>0</v>
      </c>
      <c r="D100" s="176">
        <f>IF($B100='Harian-KORDES'!G$19,'Harian-KORDES'!G$20,0)</f>
        <v>0</v>
      </c>
      <c r="E100" s="176">
        <f>IF($B100='Harian-KORDES'!H$19,'Harian-KORDES'!H$20,0)</f>
        <v>0</v>
      </c>
      <c r="F100" s="176">
        <f>IF($B100='Harian-KORDES'!I$19,'Harian-KORDES'!I$20,0)</f>
        <v>0</v>
      </c>
      <c r="G100" s="176">
        <f>IF($B100='Harian-KORDES'!J$19,'Harian-KORDES'!J$20,0)</f>
        <v>0</v>
      </c>
      <c r="H100" s="176">
        <f>IF($B100='Harian-KORDES'!K$19,'Harian-KORDES'!K$20,0)</f>
        <v>0</v>
      </c>
      <c r="I100" s="176">
        <f>IF($B100='Harian-KORDES'!L$19,'Harian-KORDES'!L$20,0)</f>
        <v>0</v>
      </c>
      <c r="J100" s="176">
        <f>IF($B100='Harian-KORDES'!M$19,'Harian-KORDES'!M$20,0)</f>
        <v>0</v>
      </c>
      <c r="K100" s="176">
        <f>IF($B100='Harian-KORDES'!N$19,'Harian-KORDES'!N$20,0)</f>
        <v>0</v>
      </c>
      <c r="L100" s="176">
        <f>IF($B100='Harian-KORDES'!O$19,'Harian-KORDES'!O$20,0)</f>
        <v>0</v>
      </c>
      <c r="M100" s="168">
        <f t="shared" si="7"/>
        <v>0</v>
      </c>
      <c r="O100" s="164">
        <f t="shared" si="8"/>
        <v>43650</v>
      </c>
      <c r="P100" s="176">
        <f>IF($O100='Harian-KORDES'!F$61,'Harian-KORDES'!F$62,0)</f>
        <v>0</v>
      </c>
      <c r="Q100" s="176">
        <f>IF($O100='Harian-KORDES'!G$61,'Harian-KORDES'!G$62,0)</f>
        <v>0</v>
      </c>
      <c r="R100" s="176">
        <f>IF($O100='Harian-KORDES'!H$61,'Harian-KORDES'!H$62,0)</f>
        <v>0</v>
      </c>
      <c r="S100" s="176">
        <f>IF($O100='Harian-KORDES'!I$61,'Harian-KORDES'!I$62,0)</f>
        <v>0</v>
      </c>
      <c r="T100" s="176">
        <f>IF($O100='Harian-KORDES'!J$61,'Harian-KORDES'!J$62,0)</f>
        <v>0</v>
      </c>
      <c r="U100" s="176">
        <f>IF($O100='Harian-KORDES'!K$61,'Harian-KORDES'!K$62,0)</f>
        <v>0</v>
      </c>
      <c r="V100" s="176">
        <f>IF($O100='Harian-KORDES'!L$61,'Harian-KORDES'!L$62,0)</f>
        <v>0</v>
      </c>
      <c r="W100" s="176">
        <f>IF($O100='Harian-KORDES'!M$61,'Harian-KORDES'!M$62,0)</f>
        <v>0</v>
      </c>
      <c r="X100" s="176">
        <f>IF($O100='Harian-KORDES'!N$61,'Harian-KORDES'!N$62,0)</f>
        <v>0</v>
      </c>
      <c r="Y100" s="176">
        <f>IF($O100='Harian-KORDES'!O$61,'Harian-KORDES'!O$62,0)</f>
        <v>0</v>
      </c>
      <c r="Z100" s="168">
        <f t="shared" si="9"/>
        <v>0</v>
      </c>
      <c r="AB100" s="164">
        <f t="shared" si="10"/>
        <v>43650</v>
      </c>
      <c r="AC100" s="176">
        <f>IF($AB100='Harian-KORDES'!F$103,'Harian-KORDES'!F$104,0)</f>
        <v>0</v>
      </c>
      <c r="AD100" s="176">
        <f>IF($AB100='Harian-KORDES'!G$103,'Harian-KORDES'!G$104,0)</f>
        <v>0</v>
      </c>
      <c r="AE100" s="176">
        <f>IF($AB100='Harian-KORDES'!H$103,'Harian-KORDES'!H$104,0)</f>
        <v>0</v>
      </c>
      <c r="AF100" s="176">
        <f>IF($AB100='Harian-KORDES'!I$103,'Harian-KORDES'!I$104,0)</f>
        <v>0</v>
      </c>
      <c r="AG100" s="176">
        <f>IF($AB100='Harian-KORDES'!J$103,'Harian-KORDES'!J$104,0)</f>
        <v>0</v>
      </c>
      <c r="AH100" s="176">
        <f>IF($AB100='Harian-KORDES'!K$103,'Harian-KORDES'!K$104,0)</f>
        <v>0</v>
      </c>
      <c r="AI100" s="176">
        <f>IF($AB100='Harian-KORDES'!L$103,'Harian-KORDES'!L$104,0)</f>
        <v>0</v>
      </c>
      <c r="AJ100" s="176">
        <f>IF($AB100='Harian-KORDES'!M$103,'Harian-KORDES'!M$104,0)</f>
        <v>0</v>
      </c>
      <c r="AK100" s="176">
        <f>IF($AB100='Harian-KORDES'!N$103,'Harian-KORDES'!N$104,0)</f>
        <v>0</v>
      </c>
      <c r="AL100" s="176">
        <f>IF($AB100='Harian-KORDES'!O$103,'Harian-KORDES'!O$104,0)</f>
        <v>0</v>
      </c>
      <c r="AM100" s="168">
        <f t="shared" si="11"/>
        <v>0</v>
      </c>
    </row>
    <row r="101" spans="2:39" x14ac:dyDescent="0.2">
      <c r="B101" s="164">
        <f t="shared" si="6"/>
        <v>43651</v>
      </c>
      <c r="C101" s="176">
        <f>IF($B101='Harian-KORDES'!F$19,'Harian-KORDES'!F$20,0)</f>
        <v>0</v>
      </c>
      <c r="D101" s="176">
        <f>IF($B101='Harian-KORDES'!G$19,'Harian-KORDES'!G$20,0)</f>
        <v>0</v>
      </c>
      <c r="E101" s="176">
        <f>IF($B101='Harian-KORDES'!H$19,'Harian-KORDES'!H$20,0)</f>
        <v>0</v>
      </c>
      <c r="F101" s="176">
        <f>IF($B101='Harian-KORDES'!I$19,'Harian-KORDES'!I$20,0)</f>
        <v>0</v>
      </c>
      <c r="G101" s="176">
        <f>IF($B101='Harian-KORDES'!J$19,'Harian-KORDES'!J$20,0)</f>
        <v>0</v>
      </c>
      <c r="H101" s="176">
        <f>IF($B101='Harian-KORDES'!K$19,'Harian-KORDES'!K$20,0)</f>
        <v>0</v>
      </c>
      <c r="I101" s="176">
        <f>IF($B101='Harian-KORDES'!L$19,'Harian-KORDES'!L$20,0)</f>
        <v>0</v>
      </c>
      <c r="J101" s="176">
        <f>IF($B101='Harian-KORDES'!M$19,'Harian-KORDES'!M$20,0)</f>
        <v>0</v>
      </c>
      <c r="K101" s="176">
        <f>IF($B101='Harian-KORDES'!N$19,'Harian-KORDES'!N$20,0)</f>
        <v>0</v>
      </c>
      <c r="L101" s="176">
        <f>IF($B101='Harian-KORDES'!O$19,'Harian-KORDES'!O$20,0)</f>
        <v>0</v>
      </c>
      <c r="M101" s="168">
        <f t="shared" si="7"/>
        <v>0</v>
      </c>
      <c r="O101" s="164">
        <f t="shared" si="8"/>
        <v>43651</v>
      </c>
      <c r="P101" s="176">
        <f>IF($O101='Harian-KORDES'!F$61,'Harian-KORDES'!F$62,0)</f>
        <v>0</v>
      </c>
      <c r="Q101" s="176">
        <f>IF($O101='Harian-KORDES'!G$61,'Harian-KORDES'!G$62,0)</f>
        <v>0</v>
      </c>
      <c r="R101" s="176">
        <f>IF($O101='Harian-KORDES'!H$61,'Harian-KORDES'!H$62,0)</f>
        <v>0</v>
      </c>
      <c r="S101" s="176">
        <f>IF($O101='Harian-KORDES'!I$61,'Harian-KORDES'!I$62,0)</f>
        <v>0</v>
      </c>
      <c r="T101" s="176">
        <f>IF($O101='Harian-KORDES'!J$61,'Harian-KORDES'!J$62,0)</f>
        <v>0</v>
      </c>
      <c r="U101" s="176">
        <f>IF($O101='Harian-KORDES'!K$61,'Harian-KORDES'!K$62,0)</f>
        <v>0</v>
      </c>
      <c r="V101" s="176">
        <f>IF($O101='Harian-KORDES'!L$61,'Harian-KORDES'!L$62,0)</f>
        <v>0</v>
      </c>
      <c r="W101" s="176">
        <f>IF($O101='Harian-KORDES'!M$61,'Harian-KORDES'!M$62,0)</f>
        <v>0</v>
      </c>
      <c r="X101" s="176">
        <f>IF($O101='Harian-KORDES'!N$61,'Harian-KORDES'!N$62,0)</f>
        <v>0</v>
      </c>
      <c r="Y101" s="176">
        <f>IF($O101='Harian-KORDES'!O$61,'Harian-KORDES'!O$62,0)</f>
        <v>0</v>
      </c>
      <c r="Z101" s="168">
        <f t="shared" si="9"/>
        <v>0</v>
      </c>
      <c r="AB101" s="164">
        <f t="shared" si="10"/>
        <v>43651</v>
      </c>
      <c r="AC101" s="176">
        <f>IF($AB101='Harian-KORDES'!F$103,'Harian-KORDES'!F$104,0)</f>
        <v>0</v>
      </c>
      <c r="AD101" s="176">
        <f>IF($AB101='Harian-KORDES'!G$103,'Harian-KORDES'!G$104,0)</f>
        <v>0</v>
      </c>
      <c r="AE101" s="176">
        <f>IF($AB101='Harian-KORDES'!H$103,'Harian-KORDES'!H$104,0)</f>
        <v>0</v>
      </c>
      <c r="AF101" s="176">
        <f>IF($AB101='Harian-KORDES'!I$103,'Harian-KORDES'!I$104,0)</f>
        <v>0</v>
      </c>
      <c r="AG101" s="176">
        <f>IF($AB101='Harian-KORDES'!J$103,'Harian-KORDES'!J$104,0)</f>
        <v>0</v>
      </c>
      <c r="AH101" s="176">
        <f>IF($AB101='Harian-KORDES'!K$103,'Harian-KORDES'!K$104,0)</f>
        <v>0</v>
      </c>
      <c r="AI101" s="176">
        <f>IF($AB101='Harian-KORDES'!L$103,'Harian-KORDES'!L$104,0)</f>
        <v>0</v>
      </c>
      <c r="AJ101" s="176">
        <f>IF($AB101='Harian-KORDES'!M$103,'Harian-KORDES'!M$104,0)</f>
        <v>0</v>
      </c>
      <c r="AK101" s="176">
        <f>IF($AB101='Harian-KORDES'!N$103,'Harian-KORDES'!N$104,0)</f>
        <v>0</v>
      </c>
      <c r="AL101" s="176">
        <f>IF($AB101='Harian-KORDES'!O$103,'Harian-KORDES'!O$104,0)</f>
        <v>0</v>
      </c>
      <c r="AM101" s="168">
        <f t="shared" si="11"/>
        <v>0</v>
      </c>
    </row>
    <row r="102" spans="2:39" x14ac:dyDescent="0.2">
      <c r="B102" s="164">
        <f t="shared" si="6"/>
        <v>43652</v>
      </c>
      <c r="C102" s="176">
        <f>IF($B102='Harian-KORDES'!F$19,'Harian-KORDES'!F$20,0)</f>
        <v>0</v>
      </c>
      <c r="D102" s="176">
        <f>IF($B102='Harian-KORDES'!G$19,'Harian-KORDES'!G$20,0)</f>
        <v>0</v>
      </c>
      <c r="E102" s="176">
        <f>IF($B102='Harian-KORDES'!H$19,'Harian-KORDES'!H$20,0)</f>
        <v>0</v>
      </c>
      <c r="F102" s="176">
        <f>IF($B102='Harian-KORDES'!I$19,'Harian-KORDES'!I$20,0)</f>
        <v>0</v>
      </c>
      <c r="G102" s="176">
        <f>IF($B102='Harian-KORDES'!J$19,'Harian-KORDES'!J$20,0)</f>
        <v>0</v>
      </c>
      <c r="H102" s="176">
        <f>IF($B102='Harian-KORDES'!K$19,'Harian-KORDES'!K$20,0)</f>
        <v>0</v>
      </c>
      <c r="I102" s="176">
        <f>IF($B102='Harian-KORDES'!L$19,'Harian-KORDES'!L$20,0)</f>
        <v>0</v>
      </c>
      <c r="J102" s="176">
        <f>IF($B102='Harian-KORDES'!M$19,'Harian-KORDES'!M$20,0)</f>
        <v>0</v>
      </c>
      <c r="K102" s="176">
        <f>IF($B102='Harian-KORDES'!N$19,'Harian-KORDES'!N$20,0)</f>
        <v>0</v>
      </c>
      <c r="L102" s="176">
        <f>IF($B102='Harian-KORDES'!O$19,'Harian-KORDES'!O$20,0)</f>
        <v>0</v>
      </c>
      <c r="M102" s="168">
        <f t="shared" si="7"/>
        <v>0</v>
      </c>
      <c r="O102" s="164">
        <f t="shared" si="8"/>
        <v>43652</v>
      </c>
      <c r="P102" s="176">
        <f>IF($O102='Harian-KORDES'!F$61,'Harian-KORDES'!F$62,0)</f>
        <v>0</v>
      </c>
      <c r="Q102" s="176">
        <f>IF($O102='Harian-KORDES'!G$61,'Harian-KORDES'!G$62,0)</f>
        <v>0</v>
      </c>
      <c r="R102" s="176">
        <f>IF($O102='Harian-KORDES'!H$61,'Harian-KORDES'!H$62,0)</f>
        <v>0</v>
      </c>
      <c r="S102" s="176">
        <f>IF($O102='Harian-KORDES'!I$61,'Harian-KORDES'!I$62,0)</f>
        <v>0</v>
      </c>
      <c r="T102" s="176">
        <f>IF($O102='Harian-KORDES'!J$61,'Harian-KORDES'!J$62,0)</f>
        <v>0</v>
      </c>
      <c r="U102" s="176">
        <f>IF($O102='Harian-KORDES'!K$61,'Harian-KORDES'!K$62,0)</f>
        <v>0</v>
      </c>
      <c r="V102" s="176">
        <f>IF($O102='Harian-KORDES'!L$61,'Harian-KORDES'!L$62,0)</f>
        <v>0</v>
      </c>
      <c r="W102" s="176">
        <f>IF($O102='Harian-KORDES'!M$61,'Harian-KORDES'!M$62,0)</f>
        <v>0</v>
      </c>
      <c r="X102" s="176">
        <f>IF($O102='Harian-KORDES'!N$61,'Harian-KORDES'!N$62,0)</f>
        <v>0</v>
      </c>
      <c r="Y102" s="176">
        <f>IF($O102='Harian-KORDES'!O$61,'Harian-KORDES'!O$62,0)</f>
        <v>0</v>
      </c>
      <c r="Z102" s="168">
        <f t="shared" si="9"/>
        <v>0</v>
      </c>
      <c r="AB102" s="164">
        <f t="shared" si="10"/>
        <v>43652</v>
      </c>
      <c r="AC102" s="176">
        <f>IF($AB102='Harian-KORDES'!F$103,'Harian-KORDES'!F$104,0)</f>
        <v>0</v>
      </c>
      <c r="AD102" s="176">
        <f>IF($AB102='Harian-KORDES'!G$103,'Harian-KORDES'!G$104,0)</f>
        <v>0</v>
      </c>
      <c r="AE102" s="176">
        <f>IF($AB102='Harian-KORDES'!H$103,'Harian-KORDES'!H$104,0)</f>
        <v>0</v>
      </c>
      <c r="AF102" s="176">
        <f>IF($AB102='Harian-KORDES'!I$103,'Harian-KORDES'!I$104,0)</f>
        <v>0</v>
      </c>
      <c r="AG102" s="176">
        <f>IF($AB102='Harian-KORDES'!J$103,'Harian-KORDES'!J$104,0)</f>
        <v>0</v>
      </c>
      <c r="AH102" s="176">
        <f>IF($AB102='Harian-KORDES'!K$103,'Harian-KORDES'!K$104,0)</f>
        <v>0</v>
      </c>
      <c r="AI102" s="176">
        <f>IF($AB102='Harian-KORDES'!L$103,'Harian-KORDES'!L$104,0)</f>
        <v>0</v>
      </c>
      <c r="AJ102" s="176">
        <f>IF($AB102='Harian-KORDES'!M$103,'Harian-KORDES'!M$104,0)</f>
        <v>0</v>
      </c>
      <c r="AK102" s="176">
        <f>IF($AB102='Harian-KORDES'!N$103,'Harian-KORDES'!N$104,0)</f>
        <v>0</v>
      </c>
      <c r="AL102" s="176">
        <f>IF($AB102='Harian-KORDES'!O$103,'Harian-KORDES'!O$104,0)</f>
        <v>0</v>
      </c>
      <c r="AM102" s="168">
        <f t="shared" si="11"/>
        <v>0</v>
      </c>
    </row>
    <row r="103" spans="2:39" x14ac:dyDescent="0.2">
      <c r="B103" s="164">
        <f t="shared" si="6"/>
        <v>43653</v>
      </c>
      <c r="C103" s="176">
        <f>IF($B103='Harian-KORDES'!F$19,'Harian-KORDES'!F$20,0)</f>
        <v>0</v>
      </c>
      <c r="D103" s="176">
        <f>IF($B103='Harian-KORDES'!G$19,'Harian-KORDES'!G$20,0)</f>
        <v>0</v>
      </c>
      <c r="E103" s="176">
        <f>IF($B103='Harian-KORDES'!H$19,'Harian-KORDES'!H$20,0)</f>
        <v>0</v>
      </c>
      <c r="F103" s="176">
        <f>IF($B103='Harian-KORDES'!I$19,'Harian-KORDES'!I$20,0)</f>
        <v>0</v>
      </c>
      <c r="G103" s="176">
        <f>IF($B103='Harian-KORDES'!J$19,'Harian-KORDES'!J$20,0)</f>
        <v>0</v>
      </c>
      <c r="H103" s="176">
        <f>IF($B103='Harian-KORDES'!K$19,'Harian-KORDES'!K$20,0)</f>
        <v>0</v>
      </c>
      <c r="I103" s="176">
        <f>IF($B103='Harian-KORDES'!L$19,'Harian-KORDES'!L$20,0)</f>
        <v>0</v>
      </c>
      <c r="J103" s="176">
        <f>IF($B103='Harian-KORDES'!M$19,'Harian-KORDES'!M$20,0)</f>
        <v>0</v>
      </c>
      <c r="K103" s="176">
        <f>IF($B103='Harian-KORDES'!N$19,'Harian-KORDES'!N$20,0)</f>
        <v>0</v>
      </c>
      <c r="L103" s="176">
        <f>IF($B103='Harian-KORDES'!O$19,'Harian-KORDES'!O$20,0)</f>
        <v>0</v>
      </c>
      <c r="M103" s="168">
        <f t="shared" si="7"/>
        <v>0</v>
      </c>
      <c r="O103" s="164">
        <f t="shared" si="8"/>
        <v>43653</v>
      </c>
      <c r="P103" s="176">
        <f>IF($O103='Harian-KORDES'!F$61,'Harian-KORDES'!F$62,0)</f>
        <v>0</v>
      </c>
      <c r="Q103" s="176">
        <f>IF($O103='Harian-KORDES'!G$61,'Harian-KORDES'!G$62,0)</f>
        <v>0</v>
      </c>
      <c r="R103" s="176">
        <f>IF($O103='Harian-KORDES'!H$61,'Harian-KORDES'!H$62,0)</f>
        <v>0</v>
      </c>
      <c r="S103" s="176">
        <f>IF($O103='Harian-KORDES'!I$61,'Harian-KORDES'!I$62,0)</f>
        <v>0</v>
      </c>
      <c r="T103" s="176">
        <f>IF($O103='Harian-KORDES'!J$61,'Harian-KORDES'!J$62,0)</f>
        <v>0</v>
      </c>
      <c r="U103" s="176">
        <f>IF($O103='Harian-KORDES'!K$61,'Harian-KORDES'!K$62,0)</f>
        <v>0</v>
      </c>
      <c r="V103" s="176">
        <f>IF($O103='Harian-KORDES'!L$61,'Harian-KORDES'!L$62,0)</f>
        <v>0</v>
      </c>
      <c r="W103" s="176">
        <f>IF($O103='Harian-KORDES'!M$61,'Harian-KORDES'!M$62,0)</f>
        <v>0</v>
      </c>
      <c r="X103" s="176">
        <f>IF($O103='Harian-KORDES'!N$61,'Harian-KORDES'!N$62,0)</f>
        <v>0</v>
      </c>
      <c r="Y103" s="176">
        <f>IF($O103='Harian-KORDES'!O$61,'Harian-KORDES'!O$62,0)</f>
        <v>0</v>
      </c>
      <c r="Z103" s="168">
        <f t="shared" si="9"/>
        <v>0</v>
      </c>
      <c r="AB103" s="164">
        <f t="shared" si="10"/>
        <v>43653</v>
      </c>
      <c r="AC103" s="176">
        <f>IF($AB103='Harian-KORDES'!F$103,'Harian-KORDES'!F$104,0)</f>
        <v>0</v>
      </c>
      <c r="AD103" s="176">
        <f>IF($AB103='Harian-KORDES'!G$103,'Harian-KORDES'!G$104,0)</f>
        <v>0</v>
      </c>
      <c r="AE103" s="176">
        <f>IF($AB103='Harian-KORDES'!H$103,'Harian-KORDES'!H$104,0)</f>
        <v>0</v>
      </c>
      <c r="AF103" s="176">
        <f>IF($AB103='Harian-KORDES'!I$103,'Harian-KORDES'!I$104,0)</f>
        <v>0</v>
      </c>
      <c r="AG103" s="176">
        <f>IF($AB103='Harian-KORDES'!J$103,'Harian-KORDES'!J$104,0)</f>
        <v>0</v>
      </c>
      <c r="AH103" s="176">
        <f>IF($AB103='Harian-KORDES'!K$103,'Harian-KORDES'!K$104,0)</f>
        <v>0</v>
      </c>
      <c r="AI103" s="176">
        <f>IF($AB103='Harian-KORDES'!L$103,'Harian-KORDES'!L$104,0)</f>
        <v>0</v>
      </c>
      <c r="AJ103" s="176">
        <f>IF($AB103='Harian-KORDES'!M$103,'Harian-KORDES'!M$104,0)</f>
        <v>0</v>
      </c>
      <c r="AK103" s="176">
        <f>IF($AB103='Harian-KORDES'!N$103,'Harian-KORDES'!N$104,0)</f>
        <v>0</v>
      </c>
      <c r="AL103" s="176">
        <f>IF($AB103='Harian-KORDES'!O$103,'Harian-KORDES'!O$104,0)</f>
        <v>0</v>
      </c>
      <c r="AM103" s="168">
        <f t="shared" si="11"/>
        <v>0</v>
      </c>
    </row>
    <row r="104" spans="2:39" x14ac:dyDescent="0.2">
      <c r="B104" s="164">
        <f t="shared" si="6"/>
        <v>43654</v>
      </c>
      <c r="C104" s="176">
        <f>IF($B104='Harian-KORDES'!F$19,'Harian-KORDES'!F$20,0)</f>
        <v>0</v>
      </c>
      <c r="D104" s="176">
        <f>IF($B104='Harian-KORDES'!G$19,'Harian-KORDES'!G$20,0)</f>
        <v>0</v>
      </c>
      <c r="E104" s="176">
        <f>IF($B104='Harian-KORDES'!H$19,'Harian-KORDES'!H$20,0)</f>
        <v>0</v>
      </c>
      <c r="F104" s="176">
        <f>IF($B104='Harian-KORDES'!I$19,'Harian-KORDES'!I$20,0)</f>
        <v>0</v>
      </c>
      <c r="G104" s="176">
        <f>IF($B104='Harian-KORDES'!J$19,'Harian-KORDES'!J$20,0)</f>
        <v>0</v>
      </c>
      <c r="H104" s="176">
        <f>IF($B104='Harian-KORDES'!K$19,'Harian-KORDES'!K$20,0)</f>
        <v>0</v>
      </c>
      <c r="I104" s="176">
        <f>IF($B104='Harian-KORDES'!L$19,'Harian-KORDES'!L$20,0)</f>
        <v>0</v>
      </c>
      <c r="J104" s="176">
        <f>IF($B104='Harian-KORDES'!M$19,'Harian-KORDES'!M$20,0)</f>
        <v>0</v>
      </c>
      <c r="K104" s="176">
        <f>IF($B104='Harian-KORDES'!N$19,'Harian-KORDES'!N$20,0)</f>
        <v>0</v>
      </c>
      <c r="L104" s="176">
        <f>IF($B104='Harian-KORDES'!O$19,'Harian-KORDES'!O$20,0)</f>
        <v>0</v>
      </c>
      <c r="M104" s="168">
        <f t="shared" si="7"/>
        <v>0</v>
      </c>
      <c r="O104" s="164">
        <f t="shared" si="8"/>
        <v>43654</v>
      </c>
      <c r="P104" s="176">
        <f>IF($O104='Harian-KORDES'!F$61,'Harian-KORDES'!F$62,0)</f>
        <v>0</v>
      </c>
      <c r="Q104" s="176">
        <f>IF($O104='Harian-KORDES'!G$61,'Harian-KORDES'!G$62,0)</f>
        <v>0</v>
      </c>
      <c r="R104" s="176">
        <f>IF($O104='Harian-KORDES'!H$61,'Harian-KORDES'!H$62,0)</f>
        <v>0</v>
      </c>
      <c r="S104" s="176">
        <f>IF($O104='Harian-KORDES'!I$61,'Harian-KORDES'!I$62,0)</f>
        <v>0</v>
      </c>
      <c r="T104" s="176">
        <f>IF($O104='Harian-KORDES'!J$61,'Harian-KORDES'!J$62,0)</f>
        <v>0</v>
      </c>
      <c r="U104" s="176">
        <f>IF($O104='Harian-KORDES'!K$61,'Harian-KORDES'!K$62,0)</f>
        <v>0</v>
      </c>
      <c r="V104" s="176">
        <f>IF($O104='Harian-KORDES'!L$61,'Harian-KORDES'!L$62,0)</f>
        <v>0</v>
      </c>
      <c r="W104" s="176">
        <f>IF($O104='Harian-KORDES'!M$61,'Harian-KORDES'!M$62,0)</f>
        <v>0</v>
      </c>
      <c r="X104" s="176">
        <f>IF($O104='Harian-KORDES'!N$61,'Harian-KORDES'!N$62,0)</f>
        <v>0</v>
      </c>
      <c r="Y104" s="176">
        <f>IF($O104='Harian-KORDES'!O$61,'Harian-KORDES'!O$62,0)</f>
        <v>0</v>
      </c>
      <c r="Z104" s="168">
        <f t="shared" si="9"/>
        <v>0</v>
      </c>
      <c r="AB104" s="164">
        <f t="shared" si="10"/>
        <v>43654</v>
      </c>
      <c r="AC104" s="176">
        <f>IF($AB104='Harian-KORDES'!F$103,'Harian-KORDES'!F$104,0)</f>
        <v>0</v>
      </c>
      <c r="AD104" s="176">
        <f>IF($AB104='Harian-KORDES'!G$103,'Harian-KORDES'!G$104,0)</f>
        <v>0</v>
      </c>
      <c r="AE104" s="176">
        <f>IF($AB104='Harian-KORDES'!H$103,'Harian-KORDES'!H$104,0)</f>
        <v>0</v>
      </c>
      <c r="AF104" s="176">
        <f>IF($AB104='Harian-KORDES'!I$103,'Harian-KORDES'!I$104,0)</f>
        <v>0</v>
      </c>
      <c r="AG104" s="176">
        <f>IF($AB104='Harian-KORDES'!J$103,'Harian-KORDES'!J$104,0)</f>
        <v>0</v>
      </c>
      <c r="AH104" s="176">
        <f>IF($AB104='Harian-KORDES'!K$103,'Harian-KORDES'!K$104,0)</f>
        <v>0</v>
      </c>
      <c r="AI104" s="176">
        <f>IF($AB104='Harian-KORDES'!L$103,'Harian-KORDES'!L$104,0)</f>
        <v>0</v>
      </c>
      <c r="AJ104" s="176">
        <f>IF($AB104='Harian-KORDES'!M$103,'Harian-KORDES'!M$104,0)</f>
        <v>0</v>
      </c>
      <c r="AK104" s="176">
        <f>IF($AB104='Harian-KORDES'!N$103,'Harian-KORDES'!N$104,0)</f>
        <v>0</v>
      </c>
      <c r="AL104" s="176">
        <f>IF($AB104='Harian-KORDES'!O$103,'Harian-KORDES'!O$104,0)</f>
        <v>0</v>
      </c>
      <c r="AM104" s="168">
        <f t="shared" si="11"/>
        <v>0</v>
      </c>
    </row>
    <row r="105" spans="2:39" x14ac:dyDescent="0.2">
      <c r="B105" s="164">
        <f t="shared" si="6"/>
        <v>43655</v>
      </c>
      <c r="C105" s="176">
        <f>IF($B105='Harian-KORDES'!F$19,'Harian-KORDES'!F$20,0)</f>
        <v>0</v>
      </c>
      <c r="D105" s="176">
        <f>IF($B105='Harian-KORDES'!G$19,'Harian-KORDES'!G$20,0)</f>
        <v>0</v>
      </c>
      <c r="E105" s="176">
        <f>IF($B105='Harian-KORDES'!H$19,'Harian-KORDES'!H$20,0)</f>
        <v>0</v>
      </c>
      <c r="F105" s="176">
        <f>IF($B105='Harian-KORDES'!I$19,'Harian-KORDES'!I$20,0)</f>
        <v>0</v>
      </c>
      <c r="G105" s="176">
        <f>IF($B105='Harian-KORDES'!J$19,'Harian-KORDES'!J$20,0)</f>
        <v>0</v>
      </c>
      <c r="H105" s="176">
        <f>IF($B105='Harian-KORDES'!K$19,'Harian-KORDES'!K$20,0)</f>
        <v>0</v>
      </c>
      <c r="I105" s="176">
        <f>IF($B105='Harian-KORDES'!L$19,'Harian-KORDES'!L$20,0)</f>
        <v>0</v>
      </c>
      <c r="J105" s="176">
        <f>IF($B105='Harian-KORDES'!M$19,'Harian-KORDES'!M$20,0)</f>
        <v>0</v>
      </c>
      <c r="K105" s="176">
        <f>IF($B105='Harian-KORDES'!N$19,'Harian-KORDES'!N$20,0)</f>
        <v>0</v>
      </c>
      <c r="L105" s="176">
        <f>IF($B105='Harian-KORDES'!O$19,'Harian-KORDES'!O$20,0)</f>
        <v>0</v>
      </c>
      <c r="M105" s="168">
        <f t="shared" si="7"/>
        <v>0</v>
      </c>
      <c r="O105" s="164">
        <f t="shared" si="8"/>
        <v>43655</v>
      </c>
      <c r="P105" s="176">
        <f>IF($O105='Harian-KORDES'!F$61,'Harian-KORDES'!F$62,0)</f>
        <v>0</v>
      </c>
      <c r="Q105" s="176">
        <f>IF($O105='Harian-KORDES'!G$61,'Harian-KORDES'!G$62,0)</f>
        <v>0</v>
      </c>
      <c r="R105" s="176">
        <f>IF($O105='Harian-KORDES'!H$61,'Harian-KORDES'!H$62,0)</f>
        <v>0</v>
      </c>
      <c r="S105" s="176">
        <f>IF($O105='Harian-KORDES'!I$61,'Harian-KORDES'!I$62,0)</f>
        <v>0</v>
      </c>
      <c r="T105" s="176">
        <f>IF($O105='Harian-KORDES'!J$61,'Harian-KORDES'!J$62,0)</f>
        <v>0</v>
      </c>
      <c r="U105" s="176">
        <f>IF($O105='Harian-KORDES'!K$61,'Harian-KORDES'!K$62,0)</f>
        <v>0</v>
      </c>
      <c r="V105" s="176">
        <f>IF($O105='Harian-KORDES'!L$61,'Harian-KORDES'!L$62,0)</f>
        <v>0</v>
      </c>
      <c r="W105" s="176">
        <f>IF($O105='Harian-KORDES'!M$61,'Harian-KORDES'!M$62,0)</f>
        <v>0</v>
      </c>
      <c r="X105" s="176">
        <f>IF($O105='Harian-KORDES'!N$61,'Harian-KORDES'!N$62,0)</f>
        <v>0</v>
      </c>
      <c r="Y105" s="176">
        <f>IF($O105='Harian-KORDES'!O$61,'Harian-KORDES'!O$62,0)</f>
        <v>0</v>
      </c>
      <c r="Z105" s="168">
        <f t="shared" si="9"/>
        <v>0</v>
      </c>
      <c r="AB105" s="164">
        <f t="shared" si="10"/>
        <v>43655</v>
      </c>
      <c r="AC105" s="176">
        <f>IF($AB105='Harian-KORDES'!F$103,'Harian-KORDES'!F$104,0)</f>
        <v>0</v>
      </c>
      <c r="AD105" s="176">
        <f>IF($AB105='Harian-KORDES'!G$103,'Harian-KORDES'!G$104,0)</f>
        <v>0</v>
      </c>
      <c r="AE105" s="176">
        <f>IF($AB105='Harian-KORDES'!H$103,'Harian-KORDES'!H$104,0)</f>
        <v>0</v>
      </c>
      <c r="AF105" s="176">
        <f>IF($AB105='Harian-KORDES'!I$103,'Harian-KORDES'!I$104,0)</f>
        <v>0</v>
      </c>
      <c r="AG105" s="176">
        <f>IF($AB105='Harian-KORDES'!J$103,'Harian-KORDES'!J$104,0)</f>
        <v>0</v>
      </c>
      <c r="AH105" s="176">
        <f>IF($AB105='Harian-KORDES'!K$103,'Harian-KORDES'!K$104,0)</f>
        <v>0</v>
      </c>
      <c r="AI105" s="176">
        <f>IF($AB105='Harian-KORDES'!L$103,'Harian-KORDES'!L$104,0)</f>
        <v>0</v>
      </c>
      <c r="AJ105" s="176">
        <f>IF($AB105='Harian-KORDES'!M$103,'Harian-KORDES'!M$104,0)</f>
        <v>0</v>
      </c>
      <c r="AK105" s="176">
        <f>IF($AB105='Harian-KORDES'!N$103,'Harian-KORDES'!N$104,0)</f>
        <v>0</v>
      </c>
      <c r="AL105" s="176">
        <f>IF($AB105='Harian-KORDES'!O$103,'Harian-KORDES'!O$104,0)</f>
        <v>0</v>
      </c>
      <c r="AM105" s="168">
        <f t="shared" si="11"/>
        <v>0</v>
      </c>
    </row>
    <row r="106" spans="2:39" x14ac:dyDescent="0.2">
      <c r="B106" s="165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67"/>
      <c r="O106" s="165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7"/>
      <c r="AB106" s="165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7"/>
    </row>
    <row r="107" spans="2:39" x14ac:dyDescent="0.2">
      <c r="B107" s="158"/>
      <c r="O107" s="158"/>
      <c r="AB107" s="158"/>
    </row>
    <row r="108" spans="2:39" x14ac:dyDescent="0.2">
      <c r="B108" s="158"/>
      <c r="O108" s="158"/>
      <c r="AB108" s="158"/>
    </row>
    <row r="109" spans="2:39" x14ac:dyDescent="0.2">
      <c r="B109" s="158"/>
      <c r="O109" s="158"/>
      <c r="AB109" s="158"/>
    </row>
    <row r="110" spans="2:39" x14ac:dyDescent="0.2">
      <c r="B110" s="158"/>
      <c r="O110" s="158"/>
      <c r="AB110" s="158"/>
    </row>
    <row r="111" spans="2:39" x14ac:dyDescent="0.2">
      <c r="B111" s="158"/>
      <c r="O111" s="158"/>
      <c r="AB111" s="158"/>
    </row>
    <row r="112" spans="2:39" x14ac:dyDescent="0.2">
      <c r="B112" s="158"/>
      <c r="O112" s="158"/>
      <c r="AB112" s="158"/>
    </row>
    <row r="113" spans="2:28" x14ac:dyDescent="0.2">
      <c r="B113" s="158"/>
      <c r="O113" s="158"/>
      <c r="AB113" s="158"/>
    </row>
    <row r="114" spans="2:28" x14ac:dyDescent="0.2">
      <c r="B114" s="158"/>
      <c r="O114" s="158"/>
      <c r="AB114" s="158"/>
    </row>
    <row r="115" spans="2:28" x14ac:dyDescent="0.2">
      <c r="B115" s="158"/>
      <c r="O115" s="158"/>
      <c r="AB115" s="158"/>
    </row>
    <row r="116" spans="2:28" x14ac:dyDescent="0.2">
      <c r="B116" s="158"/>
      <c r="O116" s="158"/>
      <c r="AB116" s="158"/>
    </row>
    <row r="117" spans="2:28" x14ac:dyDescent="0.2">
      <c r="B117" s="158"/>
      <c r="O117" s="158"/>
      <c r="AB117" s="158"/>
    </row>
    <row r="118" spans="2:28" x14ac:dyDescent="0.2">
      <c r="B118" s="158"/>
      <c r="O118" s="158"/>
      <c r="AB118" s="158"/>
    </row>
    <row r="119" spans="2:28" x14ac:dyDescent="0.2">
      <c r="B119" s="158"/>
      <c r="O119" s="158"/>
      <c r="AB119" s="158"/>
    </row>
    <row r="120" spans="2:28" x14ac:dyDescent="0.2">
      <c r="B120" s="158"/>
      <c r="O120" s="158"/>
      <c r="AB120" s="158"/>
    </row>
    <row r="121" spans="2:28" x14ac:dyDescent="0.2">
      <c r="B121" s="158"/>
      <c r="O121" s="158"/>
      <c r="AB121" s="158"/>
    </row>
    <row r="122" spans="2:28" x14ac:dyDescent="0.2">
      <c r="B122" s="158"/>
      <c r="O122" s="158"/>
      <c r="AB122" s="158"/>
    </row>
    <row r="123" spans="2:28" x14ac:dyDescent="0.2">
      <c r="B123" s="158"/>
      <c r="O123" s="158"/>
      <c r="AB123" s="158"/>
    </row>
    <row r="124" spans="2:28" x14ac:dyDescent="0.2">
      <c r="B124" s="158"/>
      <c r="O124" s="158"/>
      <c r="AB124" s="158"/>
    </row>
    <row r="125" spans="2:28" x14ac:dyDescent="0.2">
      <c r="B125" s="158"/>
      <c r="O125" s="158"/>
      <c r="AB125" s="158"/>
    </row>
    <row r="126" spans="2:28" x14ac:dyDescent="0.2">
      <c r="B126" s="158"/>
      <c r="O126" s="158"/>
      <c r="AB126" s="158"/>
    </row>
    <row r="127" spans="2:28" x14ac:dyDescent="0.2">
      <c r="B127" s="158"/>
      <c r="O127" s="158"/>
      <c r="AB127" s="158"/>
    </row>
    <row r="128" spans="2:28" x14ac:dyDescent="0.2">
      <c r="B128" s="158"/>
      <c r="O128" s="158"/>
      <c r="AB128" s="158"/>
    </row>
    <row r="129" spans="2:28" x14ac:dyDescent="0.2">
      <c r="B129" s="158"/>
      <c r="O129" s="158"/>
      <c r="AB129" s="158"/>
    </row>
    <row r="130" spans="2:28" x14ac:dyDescent="0.2">
      <c r="B130" s="158"/>
      <c r="O130" s="158"/>
      <c r="AB130" s="158"/>
    </row>
    <row r="131" spans="2:28" x14ac:dyDescent="0.2">
      <c r="B131" s="158"/>
      <c r="O131" s="158"/>
      <c r="AB131" s="158"/>
    </row>
    <row r="132" spans="2:28" x14ac:dyDescent="0.2">
      <c r="B132" s="158"/>
      <c r="O132" s="158"/>
      <c r="AB132" s="158"/>
    </row>
    <row r="133" spans="2:28" x14ac:dyDescent="0.2">
      <c r="B133" s="158"/>
      <c r="O133" s="158"/>
      <c r="AB133" s="158"/>
    </row>
    <row r="134" spans="2:28" x14ac:dyDescent="0.2">
      <c r="B134" s="158"/>
      <c r="O134" s="158"/>
      <c r="AB134" s="158"/>
    </row>
    <row r="135" spans="2:28" x14ac:dyDescent="0.2">
      <c r="B135" s="158"/>
      <c r="O135" s="158"/>
      <c r="AB135" s="158"/>
    </row>
    <row r="136" spans="2:28" x14ac:dyDescent="0.2">
      <c r="B136" s="158"/>
      <c r="O136" s="158"/>
      <c r="AB136" s="158"/>
    </row>
    <row r="137" spans="2:28" x14ac:dyDescent="0.2">
      <c r="B137" s="158"/>
      <c r="O137" s="158"/>
      <c r="AB137" s="158"/>
    </row>
    <row r="138" spans="2:28" x14ac:dyDescent="0.2">
      <c r="B138" s="158"/>
      <c r="O138" s="158"/>
      <c r="AB138" s="158"/>
    </row>
    <row r="139" spans="2:28" x14ac:dyDescent="0.2">
      <c r="B139" s="158"/>
      <c r="O139" s="158"/>
      <c r="AB139" s="158"/>
    </row>
    <row r="140" spans="2:28" x14ac:dyDescent="0.2">
      <c r="B140" s="158"/>
      <c r="O140" s="158"/>
      <c r="AB140" s="158"/>
    </row>
    <row r="141" spans="2:28" x14ac:dyDescent="0.2">
      <c r="B141" s="158"/>
      <c r="O141" s="158"/>
      <c r="AB141" s="158"/>
    </row>
    <row r="142" spans="2:28" x14ac:dyDescent="0.2">
      <c r="B142" s="158"/>
      <c r="O142" s="158"/>
      <c r="AB142" s="158"/>
    </row>
  </sheetData>
  <mergeCells count="9">
    <mergeCell ref="AC2:AM2"/>
    <mergeCell ref="AB4:AD4"/>
    <mergeCell ref="AE4:AM4"/>
    <mergeCell ref="C2:M2"/>
    <mergeCell ref="E4:M4"/>
    <mergeCell ref="B4:D4"/>
    <mergeCell ref="P2:Z2"/>
    <mergeCell ref="O4:Q4"/>
    <mergeCell ref="R4:Z4"/>
  </mergeCells>
  <pageMargins left="0.7" right="0.7" top="0.75" bottom="0.75" header="0.3" footer="0.3"/>
  <ignoredErrors>
    <ignoredError sqref="M6:M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5"/>
  <sheetViews>
    <sheetView zoomScale="90" zoomScaleNormal="90" workbookViewId="0">
      <pane xSplit="5" ySplit="9" topLeftCell="F10" activePane="bottomRight" state="frozen"/>
      <selection pane="topRight" activeCell="F1" sqref="F1"/>
      <selection pane="bottomLeft" activeCell="A12" sqref="A12"/>
      <selection pane="bottomRight" activeCell="P12" sqref="P12:P133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16" width="9.7109375" style="1" customWidth="1"/>
    <col min="17" max="16384" width="9.140625" style="1"/>
  </cols>
  <sheetData>
    <row r="1" spans="2:16" ht="15" thickBot="1" x14ac:dyDescent="0.25"/>
    <row r="2" spans="2:16" ht="20.25" x14ac:dyDescent="0.3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2:16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2:16" x14ac:dyDescent="0.2">
      <c r="B4" s="21"/>
      <c r="D4" s="22"/>
      <c r="E4" s="71" t="s">
        <v>7</v>
      </c>
      <c r="F4" s="72"/>
      <c r="G4" s="72"/>
      <c r="H4" s="73"/>
      <c r="I4" s="22"/>
      <c r="J4" s="38" t="s">
        <v>41</v>
      </c>
      <c r="K4" s="39"/>
      <c r="L4" s="40"/>
      <c r="M4" s="40"/>
      <c r="N4" s="40"/>
      <c r="O4" s="41"/>
      <c r="P4" s="23"/>
    </row>
    <row r="5" spans="2:16" x14ac:dyDescent="0.2">
      <c r="B5" s="21"/>
      <c r="D5" s="22"/>
      <c r="E5" s="74" t="s">
        <v>8</v>
      </c>
      <c r="F5" s="75" t="s">
        <v>11</v>
      </c>
      <c r="G5" s="75"/>
      <c r="H5" s="76"/>
      <c r="I5" s="22"/>
      <c r="J5" s="38" t="s">
        <v>42</v>
      </c>
      <c r="K5" s="39"/>
      <c r="L5" s="40" t="s">
        <v>45</v>
      </c>
      <c r="M5" s="40"/>
      <c r="N5" s="40"/>
      <c r="O5" s="41"/>
      <c r="P5" s="23"/>
    </row>
    <row r="6" spans="2:16" x14ac:dyDescent="0.2">
      <c r="B6" s="21"/>
      <c r="D6" s="22"/>
      <c r="E6" s="74" t="s">
        <v>9</v>
      </c>
      <c r="F6" s="75" t="s">
        <v>10</v>
      </c>
      <c r="G6" s="75"/>
      <c r="H6" s="76"/>
      <c r="I6" s="22"/>
      <c r="J6" s="38" t="s">
        <v>43</v>
      </c>
      <c r="K6" s="39"/>
      <c r="L6" s="40" t="s">
        <v>44</v>
      </c>
      <c r="M6" s="40"/>
      <c r="N6" s="40"/>
      <c r="O6" s="41"/>
      <c r="P6" s="23"/>
    </row>
    <row r="7" spans="2:16" ht="15" customHeight="1" x14ac:dyDescent="0.2">
      <c r="B7" s="21"/>
      <c r="D7" s="22"/>
      <c r="E7" s="77" t="s">
        <v>15</v>
      </c>
      <c r="F7" s="78" t="s">
        <v>39</v>
      </c>
      <c r="G7" s="78"/>
      <c r="H7" s="79"/>
      <c r="I7" s="22"/>
      <c r="J7" s="42"/>
      <c r="K7" s="43"/>
      <c r="L7" s="43"/>
      <c r="M7" s="43"/>
      <c r="N7" s="43"/>
      <c r="O7" s="44"/>
      <c r="P7" s="23"/>
    </row>
    <row r="8" spans="2:16" ht="15" thickBot="1" x14ac:dyDescent="0.25">
      <c r="B8" s="24"/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22.5" customHeight="1" x14ac:dyDescent="0.2">
      <c r="B9" s="87" t="s">
        <v>99</v>
      </c>
      <c r="C9" s="88"/>
      <c r="D9" s="88"/>
      <c r="E9" s="89"/>
      <c r="F9" s="16" t="s">
        <v>87</v>
      </c>
      <c r="G9" s="16" t="s">
        <v>88</v>
      </c>
      <c r="H9" s="16" t="s">
        <v>89</v>
      </c>
      <c r="I9" s="16" t="s">
        <v>90</v>
      </c>
      <c r="J9" s="16" t="s">
        <v>91</v>
      </c>
      <c r="K9" s="16" t="s">
        <v>92</v>
      </c>
      <c r="L9" s="16" t="s">
        <v>93</v>
      </c>
      <c r="M9" s="16" t="s">
        <v>94</v>
      </c>
      <c r="N9" s="16" t="s">
        <v>95</v>
      </c>
      <c r="O9" s="16" t="s">
        <v>96</v>
      </c>
      <c r="P9" s="48" t="s">
        <v>38</v>
      </c>
    </row>
    <row r="10" spans="2:16" ht="18.75" customHeight="1" x14ac:dyDescent="0.25">
      <c r="B10" s="80" t="s">
        <v>98</v>
      </c>
      <c r="C10" s="81" t="s">
        <v>28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50"/>
    </row>
    <row r="11" spans="2:16" x14ac:dyDescent="0.2">
      <c r="B11" s="8"/>
      <c r="C11" s="10" t="s">
        <v>17</v>
      </c>
      <c r="D11" s="6" t="s">
        <v>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0"/>
    </row>
    <row r="12" spans="2:16" x14ac:dyDescent="0.2">
      <c r="B12" s="8"/>
      <c r="C12" s="9"/>
      <c r="D12" s="11">
        <v>1</v>
      </c>
      <c r="E12" s="9" t="s">
        <v>34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179">
        <f>SUM(F12:O12)</f>
        <v>0</v>
      </c>
    </row>
    <row r="13" spans="2:16" x14ac:dyDescent="0.2">
      <c r="B13" s="8"/>
      <c r="C13" s="9"/>
      <c r="D13" s="11">
        <f>D12+1</f>
        <v>2</v>
      </c>
      <c r="E13" s="9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179">
        <f t="shared" ref="P13:P19" si="0">SUM(F13:O13)</f>
        <v>0</v>
      </c>
    </row>
    <row r="14" spans="2:16" x14ac:dyDescent="0.2">
      <c r="B14" s="8"/>
      <c r="C14" s="9"/>
      <c r="D14" s="11">
        <f t="shared" ref="D14:D19" si="1">D13+1</f>
        <v>3</v>
      </c>
      <c r="E14" s="9" t="s">
        <v>13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179">
        <f t="shared" si="0"/>
        <v>0</v>
      </c>
    </row>
    <row r="15" spans="2:16" x14ac:dyDescent="0.2">
      <c r="B15" s="8"/>
      <c r="C15" s="9"/>
      <c r="D15" s="11">
        <f t="shared" si="1"/>
        <v>4</v>
      </c>
      <c r="E15" s="9" t="s">
        <v>14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179">
        <f t="shared" si="0"/>
        <v>0</v>
      </c>
    </row>
    <row r="16" spans="2:16" x14ac:dyDescent="0.2">
      <c r="B16" s="8"/>
      <c r="C16" s="9"/>
      <c r="D16" s="11">
        <f t="shared" si="1"/>
        <v>5</v>
      </c>
      <c r="E16" s="9" t="s">
        <v>35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179"/>
    </row>
    <row r="17" spans="2:16" x14ac:dyDescent="0.2">
      <c r="B17" s="12"/>
      <c r="C17" s="9"/>
      <c r="D17" s="11">
        <f t="shared" si="1"/>
        <v>6</v>
      </c>
      <c r="E17" s="9" t="s">
        <v>36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179">
        <f t="shared" si="0"/>
        <v>0</v>
      </c>
    </row>
    <row r="18" spans="2:16" x14ac:dyDescent="0.2">
      <c r="B18" s="12"/>
      <c r="C18" s="9"/>
      <c r="D18" s="11">
        <f t="shared" si="1"/>
        <v>7</v>
      </c>
      <c r="E18" s="9" t="s">
        <v>19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179"/>
    </row>
    <row r="19" spans="2:16" x14ac:dyDescent="0.2">
      <c r="B19" s="12"/>
      <c r="C19" s="9"/>
      <c r="D19" s="11">
        <f t="shared" si="1"/>
        <v>8</v>
      </c>
      <c r="E19" s="9" t="s">
        <v>37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179">
        <f t="shared" si="0"/>
        <v>0</v>
      </c>
    </row>
    <row r="20" spans="2:16" x14ac:dyDescent="0.2">
      <c r="B20" s="12"/>
      <c r="C20" s="9"/>
      <c r="D20" s="7"/>
      <c r="E20" s="9"/>
      <c r="F20" s="7"/>
      <c r="G20" s="7"/>
      <c r="H20" s="7"/>
      <c r="I20" s="7"/>
      <c r="J20" s="7"/>
      <c r="K20" s="7"/>
      <c r="L20" s="7"/>
      <c r="M20" s="7"/>
      <c r="N20" s="7"/>
      <c r="O20" s="7"/>
      <c r="P20" s="50"/>
    </row>
    <row r="21" spans="2:16" x14ac:dyDescent="0.2">
      <c r="B21" s="12"/>
      <c r="C21" s="10" t="s">
        <v>21</v>
      </c>
      <c r="D21" s="6" t="s">
        <v>59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50"/>
    </row>
    <row r="22" spans="2:16" x14ac:dyDescent="0.2">
      <c r="B22" s="12"/>
      <c r="C22" s="9"/>
      <c r="D22" s="11">
        <v>1</v>
      </c>
      <c r="E22" s="9" t="s">
        <v>34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179">
        <f>SUM(F22:O22)</f>
        <v>0</v>
      </c>
    </row>
    <row r="23" spans="2:16" x14ac:dyDescent="0.2">
      <c r="B23" s="12"/>
      <c r="C23" s="9"/>
      <c r="D23" s="11">
        <f>D22+1</f>
        <v>2</v>
      </c>
      <c r="E23" s="9" t="s">
        <v>12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179">
        <f t="shared" ref="P23:P29" si="2">SUM(F23:O23)</f>
        <v>0</v>
      </c>
    </row>
    <row r="24" spans="2:16" x14ac:dyDescent="0.2">
      <c r="B24" s="12"/>
      <c r="C24" s="9"/>
      <c r="D24" s="11">
        <f t="shared" ref="D24:D29" si="3">D23+1</f>
        <v>3</v>
      </c>
      <c r="E24" s="9" t="s">
        <v>13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179">
        <f t="shared" si="2"/>
        <v>0</v>
      </c>
    </row>
    <row r="25" spans="2:16" x14ac:dyDescent="0.2">
      <c r="B25" s="12"/>
      <c r="C25" s="9"/>
      <c r="D25" s="11">
        <f t="shared" si="3"/>
        <v>4</v>
      </c>
      <c r="E25" s="9" t="s">
        <v>14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79">
        <f t="shared" si="2"/>
        <v>0</v>
      </c>
    </row>
    <row r="26" spans="2:16" x14ac:dyDescent="0.2">
      <c r="B26" s="12"/>
      <c r="C26" s="9"/>
      <c r="D26" s="11">
        <f t="shared" si="3"/>
        <v>5</v>
      </c>
      <c r="E26" s="9" t="s">
        <v>35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179"/>
    </row>
    <row r="27" spans="2:16" x14ac:dyDescent="0.2">
      <c r="B27" s="12"/>
      <c r="C27" s="9"/>
      <c r="D27" s="11">
        <f t="shared" si="3"/>
        <v>6</v>
      </c>
      <c r="E27" s="9" t="s">
        <v>36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79">
        <f t="shared" si="2"/>
        <v>0</v>
      </c>
    </row>
    <row r="28" spans="2:16" x14ac:dyDescent="0.2">
      <c r="B28" s="12"/>
      <c r="C28" s="9"/>
      <c r="D28" s="11">
        <f t="shared" si="3"/>
        <v>7</v>
      </c>
      <c r="E28" s="9" t="s">
        <v>19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79"/>
    </row>
    <row r="29" spans="2:16" x14ac:dyDescent="0.2">
      <c r="B29" s="12"/>
      <c r="C29" s="9"/>
      <c r="D29" s="11">
        <f t="shared" si="3"/>
        <v>8</v>
      </c>
      <c r="E29" s="9" t="s">
        <v>37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179">
        <f t="shared" si="2"/>
        <v>0</v>
      </c>
    </row>
    <row r="30" spans="2:16" x14ac:dyDescent="0.2"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50"/>
    </row>
    <row r="31" spans="2:16" x14ac:dyDescent="0.2">
      <c r="B31" s="12"/>
      <c r="C31" s="10" t="s">
        <v>23</v>
      </c>
      <c r="D31" s="6" t="s">
        <v>60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50"/>
    </row>
    <row r="32" spans="2:16" x14ac:dyDescent="0.2">
      <c r="B32" s="12"/>
      <c r="C32" s="9"/>
      <c r="D32" s="11">
        <v>1</v>
      </c>
      <c r="E32" s="9" t="s">
        <v>34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179">
        <f>SUM(F32:O32)</f>
        <v>0</v>
      </c>
    </row>
    <row r="33" spans="2:16" x14ac:dyDescent="0.2">
      <c r="B33" s="12"/>
      <c r="C33" s="9"/>
      <c r="D33" s="11">
        <f>D32+1</f>
        <v>2</v>
      </c>
      <c r="E33" s="9" t="s">
        <v>12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179">
        <f t="shared" ref="P33:P39" si="4">SUM(F33:O33)</f>
        <v>0</v>
      </c>
    </row>
    <row r="34" spans="2:16" x14ac:dyDescent="0.2">
      <c r="B34" s="12"/>
      <c r="C34" s="9"/>
      <c r="D34" s="11">
        <f t="shared" ref="D34:D39" si="5">D33+1</f>
        <v>3</v>
      </c>
      <c r="E34" s="9" t="s">
        <v>13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179">
        <f t="shared" si="4"/>
        <v>0</v>
      </c>
    </row>
    <row r="35" spans="2:16" x14ac:dyDescent="0.2">
      <c r="B35" s="12"/>
      <c r="C35" s="9"/>
      <c r="D35" s="11">
        <f t="shared" si="5"/>
        <v>4</v>
      </c>
      <c r="E35" s="9" t="s">
        <v>14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79">
        <f t="shared" si="4"/>
        <v>0</v>
      </c>
    </row>
    <row r="36" spans="2:16" x14ac:dyDescent="0.2">
      <c r="B36" s="12"/>
      <c r="C36" s="9"/>
      <c r="D36" s="11">
        <f t="shared" si="5"/>
        <v>5</v>
      </c>
      <c r="E36" s="9" t="s">
        <v>35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179"/>
    </row>
    <row r="37" spans="2:16" x14ac:dyDescent="0.2">
      <c r="B37" s="12"/>
      <c r="C37" s="9"/>
      <c r="D37" s="11">
        <f t="shared" si="5"/>
        <v>6</v>
      </c>
      <c r="E37" s="9" t="s">
        <v>36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179">
        <f t="shared" si="4"/>
        <v>0</v>
      </c>
    </row>
    <row r="38" spans="2:16" x14ac:dyDescent="0.2">
      <c r="B38" s="12"/>
      <c r="C38" s="9"/>
      <c r="D38" s="11">
        <f t="shared" si="5"/>
        <v>7</v>
      </c>
      <c r="E38" s="9" t="s">
        <v>19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179"/>
    </row>
    <row r="39" spans="2:16" x14ac:dyDescent="0.2">
      <c r="B39" s="12"/>
      <c r="C39" s="9"/>
      <c r="D39" s="11">
        <f t="shared" si="5"/>
        <v>8</v>
      </c>
      <c r="E39" s="9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179">
        <f t="shared" si="4"/>
        <v>0</v>
      </c>
    </row>
    <row r="40" spans="2:16" x14ac:dyDescent="0.2"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50"/>
    </row>
    <row r="41" spans="2:16" x14ac:dyDescent="0.2">
      <c r="B41" s="12"/>
      <c r="C41" s="10" t="s">
        <v>25</v>
      </c>
      <c r="D41" s="6" t="s">
        <v>61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50"/>
    </row>
    <row r="42" spans="2:16" x14ac:dyDescent="0.2">
      <c r="B42" s="12"/>
      <c r="C42" s="9"/>
      <c r="D42" s="11">
        <v>1</v>
      </c>
      <c r="E42" s="9" t="s">
        <v>34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79">
        <f>SUM(F42:O42)</f>
        <v>0</v>
      </c>
    </row>
    <row r="43" spans="2:16" x14ac:dyDescent="0.2">
      <c r="B43" s="12"/>
      <c r="C43" s="9"/>
      <c r="D43" s="11">
        <f>D42+1</f>
        <v>2</v>
      </c>
      <c r="E43" s="9" t="s">
        <v>12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179">
        <f t="shared" ref="P43:P49" si="6">SUM(F43:O43)</f>
        <v>0</v>
      </c>
    </row>
    <row r="44" spans="2:16" x14ac:dyDescent="0.2">
      <c r="B44" s="12"/>
      <c r="C44" s="9"/>
      <c r="D44" s="11">
        <f t="shared" ref="D44:D49" si="7">D43+1</f>
        <v>3</v>
      </c>
      <c r="E44" s="9" t="s">
        <v>13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79">
        <f t="shared" si="6"/>
        <v>0</v>
      </c>
    </row>
    <row r="45" spans="2:16" x14ac:dyDescent="0.2">
      <c r="B45" s="12"/>
      <c r="C45" s="9"/>
      <c r="D45" s="11">
        <f t="shared" si="7"/>
        <v>4</v>
      </c>
      <c r="E45" s="9" t="s">
        <v>14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79">
        <f t="shared" si="6"/>
        <v>0</v>
      </c>
    </row>
    <row r="46" spans="2:16" x14ac:dyDescent="0.2">
      <c r="B46" s="12"/>
      <c r="C46" s="9"/>
      <c r="D46" s="11">
        <f t="shared" si="7"/>
        <v>5</v>
      </c>
      <c r="E46" s="9" t="s">
        <v>35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79"/>
    </row>
    <row r="47" spans="2:16" x14ac:dyDescent="0.2">
      <c r="B47" s="12"/>
      <c r="C47" s="9"/>
      <c r="D47" s="11">
        <f t="shared" si="7"/>
        <v>6</v>
      </c>
      <c r="E47" s="9" t="s">
        <v>36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179">
        <f t="shared" si="6"/>
        <v>0</v>
      </c>
    </row>
    <row r="48" spans="2:16" x14ac:dyDescent="0.2">
      <c r="B48" s="12"/>
      <c r="C48" s="9"/>
      <c r="D48" s="11">
        <f t="shared" si="7"/>
        <v>7</v>
      </c>
      <c r="E48" s="9" t="s">
        <v>19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179"/>
    </row>
    <row r="49" spans="2:16" x14ac:dyDescent="0.2">
      <c r="B49" s="12"/>
      <c r="C49" s="9"/>
      <c r="D49" s="11">
        <f t="shared" si="7"/>
        <v>8</v>
      </c>
      <c r="E49" s="9" t="s">
        <v>37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179">
        <f t="shared" si="6"/>
        <v>0</v>
      </c>
    </row>
    <row r="50" spans="2:16" x14ac:dyDescent="0.2">
      <c r="B50" s="1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50"/>
    </row>
    <row r="51" spans="2:16" ht="15" thickBot="1" x14ac:dyDescent="0.25"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51"/>
    </row>
    <row r="52" spans="2:16" ht="15.75" x14ac:dyDescent="0.25">
      <c r="B52" s="80" t="s">
        <v>2</v>
      </c>
      <c r="C52" s="81" t="s">
        <v>16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2"/>
    </row>
    <row r="53" spans="2:16" x14ac:dyDescent="0.2">
      <c r="B53" s="60"/>
      <c r="C53" s="61" t="s">
        <v>29</v>
      </c>
      <c r="D53" s="62" t="s">
        <v>3</v>
      </c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50"/>
    </row>
    <row r="54" spans="2:16" x14ac:dyDescent="0.2">
      <c r="B54" s="60"/>
      <c r="C54" s="64"/>
      <c r="D54" s="65">
        <v>1</v>
      </c>
      <c r="E54" s="64" t="s">
        <v>5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179">
        <f>SUM(F54:O54)</f>
        <v>0</v>
      </c>
    </row>
    <row r="55" spans="2:16" x14ac:dyDescent="0.2">
      <c r="B55" s="60"/>
      <c r="C55" s="64"/>
      <c r="D55" s="65">
        <f>D54+1</f>
        <v>2</v>
      </c>
      <c r="E55" s="64" t="s">
        <v>12</v>
      </c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179">
        <f t="shared" ref="P55:P61" si="8">SUM(F55:O55)</f>
        <v>0</v>
      </c>
    </row>
    <row r="56" spans="2:16" x14ac:dyDescent="0.2">
      <c r="B56" s="60"/>
      <c r="C56" s="64"/>
      <c r="D56" s="65">
        <f t="shared" ref="D56:D61" si="9">D55+1</f>
        <v>3</v>
      </c>
      <c r="E56" s="64" t="s">
        <v>13</v>
      </c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9">
        <f t="shared" si="8"/>
        <v>0</v>
      </c>
    </row>
    <row r="57" spans="2:16" x14ac:dyDescent="0.2">
      <c r="B57" s="60"/>
      <c r="C57" s="64"/>
      <c r="D57" s="65">
        <f t="shared" si="9"/>
        <v>4</v>
      </c>
      <c r="E57" s="64" t="s">
        <v>14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179">
        <f t="shared" si="8"/>
        <v>0</v>
      </c>
    </row>
    <row r="58" spans="2:16" x14ac:dyDescent="0.2">
      <c r="B58" s="60"/>
      <c r="C58" s="64"/>
      <c r="D58" s="65">
        <f t="shared" si="9"/>
        <v>5</v>
      </c>
      <c r="E58" s="64" t="s">
        <v>18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179"/>
    </row>
    <row r="59" spans="2:16" x14ac:dyDescent="0.2">
      <c r="B59" s="60"/>
      <c r="C59" s="64"/>
      <c r="D59" s="65">
        <f t="shared" si="9"/>
        <v>6</v>
      </c>
      <c r="E59" s="64" t="s">
        <v>20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179">
        <f t="shared" si="8"/>
        <v>0</v>
      </c>
    </row>
    <row r="60" spans="2:16" x14ac:dyDescent="0.2">
      <c r="B60" s="60"/>
      <c r="C60" s="64"/>
      <c r="D60" s="65">
        <f t="shared" si="9"/>
        <v>7</v>
      </c>
      <c r="E60" s="64" t="s">
        <v>19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179"/>
    </row>
    <row r="61" spans="2:16" x14ac:dyDescent="0.2">
      <c r="B61" s="60"/>
      <c r="C61" s="64"/>
      <c r="D61" s="65">
        <f t="shared" si="9"/>
        <v>8</v>
      </c>
      <c r="E61" s="64" t="s">
        <v>62</v>
      </c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179">
        <f t="shared" si="8"/>
        <v>0</v>
      </c>
    </row>
    <row r="62" spans="2:16" x14ac:dyDescent="0.2">
      <c r="B62" s="60"/>
      <c r="C62" s="64"/>
      <c r="D62" s="63"/>
      <c r="E62" s="64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50"/>
    </row>
    <row r="63" spans="2:16" x14ac:dyDescent="0.2">
      <c r="B63" s="60"/>
      <c r="C63" s="61" t="s">
        <v>30</v>
      </c>
      <c r="D63" s="62" t="s">
        <v>22</v>
      </c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50"/>
    </row>
    <row r="64" spans="2:16" x14ac:dyDescent="0.2">
      <c r="B64" s="60"/>
      <c r="C64" s="64"/>
      <c r="D64" s="65">
        <v>1</v>
      </c>
      <c r="E64" s="64" t="s">
        <v>5</v>
      </c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179">
        <f>SUM(F64:O64)</f>
        <v>0</v>
      </c>
    </row>
    <row r="65" spans="2:16" x14ac:dyDescent="0.2">
      <c r="B65" s="60"/>
      <c r="C65" s="64"/>
      <c r="D65" s="65">
        <f>D64+1</f>
        <v>2</v>
      </c>
      <c r="E65" s="64" t="s">
        <v>12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179">
        <f t="shared" ref="P65:P71" si="10">SUM(F65:O65)</f>
        <v>0</v>
      </c>
    </row>
    <row r="66" spans="2:16" x14ac:dyDescent="0.2">
      <c r="B66" s="60"/>
      <c r="C66" s="64"/>
      <c r="D66" s="65">
        <f t="shared" ref="D66:D71" si="11">D65+1</f>
        <v>3</v>
      </c>
      <c r="E66" s="64" t="s">
        <v>13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179">
        <f t="shared" si="10"/>
        <v>0</v>
      </c>
    </row>
    <row r="67" spans="2:16" x14ac:dyDescent="0.2">
      <c r="B67" s="60"/>
      <c r="C67" s="64"/>
      <c r="D67" s="65">
        <f t="shared" si="11"/>
        <v>4</v>
      </c>
      <c r="E67" s="64" t="s">
        <v>14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179">
        <f t="shared" si="10"/>
        <v>0</v>
      </c>
    </row>
    <row r="68" spans="2:16" x14ac:dyDescent="0.2">
      <c r="B68" s="60"/>
      <c r="C68" s="64"/>
      <c r="D68" s="65">
        <f t="shared" si="11"/>
        <v>5</v>
      </c>
      <c r="E68" s="64" t="s">
        <v>18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179"/>
    </row>
    <row r="69" spans="2:16" x14ac:dyDescent="0.2">
      <c r="B69" s="60"/>
      <c r="C69" s="64"/>
      <c r="D69" s="65">
        <f t="shared" si="11"/>
        <v>6</v>
      </c>
      <c r="E69" s="64" t="s">
        <v>20</v>
      </c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179">
        <f t="shared" si="10"/>
        <v>0</v>
      </c>
    </row>
    <row r="70" spans="2:16" x14ac:dyDescent="0.2">
      <c r="B70" s="60"/>
      <c r="C70" s="64"/>
      <c r="D70" s="65">
        <f t="shared" si="11"/>
        <v>7</v>
      </c>
      <c r="E70" s="64" t="s">
        <v>19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179"/>
    </row>
    <row r="71" spans="2:16" x14ac:dyDescent="0.2">
      <c r="B71" s="60"/>
      <c r="C71" s="64"/>
      <c r="D71" s="65">
        <f t="shared" si="11"/>
        <v>8</v>
      </c>
      <c r="E71" s="64" t="s">
        <v>62</v>
      </c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179">
        <f t="shared" si="10"/>
        <v>0</v>
      </c>
    </row>
    <row r="72" spans="2:16" x14ac:dyDescent="0.2">
      <c r="B72" s="60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50"/>
    </row>
    <row r="73" spans="2:16" x14ac:dyDescent="0.2">
      <c r="B73" s="60"/>
      <c r="C73" s="61" t="s">
        <v>31</v>
      </c>
      <c r="D73" s="62" t="s">
        <v>24</v>
      </c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50"/>
    </row>
    <row r="74" spans="2:16" x14ac:dyDescent="0.2">
      <c r="B74" s="60"/>
      <c r="C74" s="64"/>
      <c r="D74" s="65">
        <v>1</v>
      </c>
      <c r="E74" s="64" t="s">
        <v>5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179">
        <f>SUM(F74:O74)</f>
        <v>0</v>
      </c>
    </row>
    <row r="75" spans="2:16" x14ac:dyDescent="0.2">
      <c r="B75" s="60"/>
      <c r="C75" s="64"/>
      <c r="D75" s="65">
        <f>D74+1</f>
        <v>2</v>
      </c>
      <c r="E75" s="64" t="s">
        <v>12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179">
        <f t="shared" ref="P75:P81" si="12">SUM(F75:O75)</f>
        <v>0</v>
      </c>
    </row>
    <row r="76" spans="2:16" x14ac:dyDescent="0.2">
      <c r="B76" s="60"/>
      <c r="C76" s="64"/>
      <c r="D76" s="65">
        <f t="shared" ref="D76:D81" si="13">D75+1</f>
        <v>3</v>
      </c>
      <c r="E76" s="64" t="s">
        <v>13</v>
      </c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179">
        <f t="shared" si="12"/>
        <v>0</v>
      </c>
    </row>
    <row r="77" spans="2:16" x14ac:dyDescent="0.2">
      <c r="B77" s="60"/>
      <c r="C77" s="64"/>
      <c r="D77" s="65">
        <f t="shared" si="13"/>
        <v>4</v>
      </c>
      <c r="E77" s="64" t="s">
        <v>14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179">
        <f t="shared" si="12"/>
        <v>0</v>
      </c>
    </row>
    <row r="78" spans="2:16" x14ac:dyDescent="0.2">
      <c r="B78" s="60"/>
      <c r="C78" s="64"/>
      <c r="D78" s="65">
        <f t="shared" si="13"/>
        <v>5</v>
      </c>
      <c r="E78" s="64" t="s">
        <v>18</v>
      </c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179"/>
    </row>
    <row r="79" spans="2:16" x14ac:dyDescent="0.2">
      <c r="B79" s="60"/>
      <c r="C79" s="64"/>
      <c r="D79" s="65">
        <f t="shared" si="13"/>
        <v>6</v>
      </c>
      <c r="E79" s="64" t="s">
        <v>20</v>
      </c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179">
        <f t="shared" si="12"/>
        <v>0</v>
      </c>
    </row>
    <row r="80" spans="2:16" x14ac:dyDescent="0.2">
      <c r="B80" s="60"/>
      <c r="C80" s="64"/>
      <c r="D80" s="65">
        <f t="shared" si="13"/>
        <v>7</v>
      </c>
      <c r="E80" s="64" t="s">
        <v>19</v>
      </c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179"/>
    </row>
    <row r="81" spans="2:16" x14ac:dyDescent="0.2">
      <c r="B81" s="60"/>
      <c r="C81" s="64"/>
      <c r="D81" s="65">
        <f t="shared" si="13"/>
        <v>8</v>
      </c>
      <c r="E81" s="64" t="s">
        <v>62</v>
      </c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179">
        <f t="shared" si="12"/>
        <v>0</v>
      </c>
    </row>
    <row r="82" spans="2:16" x14ac:dyDescent="0.2">
      <c r="B82" s="60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50"/>
    </row>
    <row r="83" spans="2:16" x14ac:dyDescent="0.2">
      <c r="B83" s="60"/>
      <c r="C83" s="61" t="s">
        <v>32</v>
      </c>
      <c r="D83" s="62" t="s">
        <v>26</v>
      </c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50"/>
    </row>
    <row r="84" spans="2:16" x14ac:dyDescent="0.2">
      <c r="B84" s="60"/>
      <c r="C84" s="64"/>
      <c r="D84" s="65">
        <v>1</v>
      </c>
      <c r="E84" s="64" t="s">
        <v>5</v>
      </c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179">
        <f>SUM(F84:O84)</f>
        <v>0</v>
      </c>
    </row>
    <row r="85" spans="2:16" x14ac:dyDescent="0.2">
      <c r="B85" s="60"/>
      <c r="C85" s="64"/>
      <c r="D85" s="65">
        <f>D84+1</f>
        <v>2</v>
      </c>
      <c r="E85" s="64" t="s">
        <v>12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179">
        <f t="shared" ref="P85:P91" si="14">SUM(F85:O85)</f>
        <v>0</v>
      </c>
    </row>
    <row r="86" spans="2:16" x14ac:dyDescent="0.2">
      <c r="B86" s="60"/>
      <c r="C86" s="64"/>
      <c r="D86" s="65">
        <f t="shared" ref="D86:D91" si="15">D85+1</f>
        <v>3</v>
      </c>
      <c r="E86" s="64" t="s">
        <v>13</v>
      </c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179">
        <f t="shared" si="14"/>
        <v>0</v>
      </c>
    </row>
    <row r="87" spans="2:16" x14ac:dyDescent="0.2">
      <c r="B87" s="60"/>
      <c r="C87" s="64"/>
      <c r="D87" s="65">
        <f t="shared" si="15"/>
        <v>4</v>
      </c>
      <c r="E87" s="64" t="s">
        <v>14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179">
        <f t="shared" si="14"/>
        <v>0</v>
      </c>
    </row>
    <row r="88" spans="2:16" x14ac:dyDescent="0.2">
      <c r="B88" s="60"/>
      <c r="C88" s="64"/>
      <c r="D88" s="65">
        <f t="shared" si="15"/>
        <v>5</v>
      </c>
      <c r="E88" s="64" t="s">
        <v>18</v>
      </c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179"/>
    </row>
    <row r="89" spans="2:16" x14ac:dyDescent="0.2">
      <c r="B89" s="60"/>
      <c r="C89" s="64"/>
      <c r="D89" s="65">
        <f t="shared" si="15"/>
        <v>6</v>
      </c>
      <c r="E89" s="64" t="s">
        <v>20</v>
      </c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179">
        <f t="shared" si="14"/>
        <v>0</v>
      </c>
    </row>
    <row r="90" spans="2:16" x14ac:dyDescent="0.2">
      <c r="B90" s="60"/>
      <c r="C90" s="64"/>
      <c r="D90" s="65">
        <f t="shared" si="15"/>
        <v>7</v>
      </c>
      <c r="E90" s="64" t="s">
        <v>19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179"/>
    </row>
    <row r="91" spans="2:16" x14ac:dyDescent="0.2">
      <c r="B91" s="60"/>
      <c r="C91" s="64"/>
      <c r="D91" s="65">
        <f t="shared" si="15"/>
        <v>8</v>
      </c>
      <c r="E91" s="64" t="s">
        <v>62</v>
      </c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179">
        <f t="shared" si="14"/>
        <v>0</v>
      </c>
    </row>
    <row r="92" spans="2:16" ht="15" thickBot="1" x14ac:dyDescent="0.25">
      <c r="B92" s="66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53"/>
    </row>
    <row r="93" spans="2:16" x14ac:dyDescent="0.2">
      <c r="B93" s="47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49"/>
    </row>
    <row r="94" spans="2:16" ht="15.75" x14ac:dyDescent="0.25">
      <c r="B94" s="80" t="s">
        <v>27</v>
      </c>
      <c r="C94" s="81" t="s">
        <v>47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50"/>
    </row>
    <row r="95" spans="2:16" x14ac:dyDescent="0.2">
      <c r="B95" s="8"/>
      <c r="C95" s="10" t="s">
        <v>48</v>
      </c>
      <c r="D95" s="6" t="s">
        <v>49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50"/>
    </row>
    <row r="96" spans="2:16" x14ac:dyDescent="0.2">
      <c r="B96" s="8"/>
      <c r="C96" s="9"/>
      <c r="D96" s="11">
        <v>1</v>
      </c>
      <c r="E96" s="9" t="s">
        <v>50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179">
        <f>SUM(F96:O96)</f>
        <v>0</v>
      </c>
    </row>
    <row r="97" spans="2:16" x14ac:dyDescent="0.2">
      <c r="B97" s="8"/>
      <c r="C97" s="9"/>
      <c r="D97" s="11">
        <f>D96+1</f>
        <v>2</v>
      </c>
      <c r="E97" s="9" t="s">
        <v>12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179">
        <f t="shared" ref="P97:P103" si="16">SUM(F97:O97)</f>
        <v>0</v>
      </c>
    </row>
    <row r="98" spans="2:16" x14ac:dyDescent="0.2">
      <c r="B98" s="8"/>
      <c r="C98" s="9"/>
      <c r="D98" s="11">
        <f t="shared" ref="D98:D103" si="17">D97+1</f>
        <v>3</v>
      </c>
      <c r="E98" s="9" t="s">
        <v>13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179">
        <f t="shared" si="16"/>
        <v>0</v>
      </c>
    </row>
    <row r="99" spans="2:16" x14ac:dyDescent="0.2">
      <c r="B99" s="8"/>
      <c r="C99" s="9"/>
      <c r="D99" s="11">
        <f t="shared" si="17"/>
        <v>4</v>
      </c>
      <c r="E99" s="9" t="s">
        <v>14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179">
        <f t="shared" si="16"/>
        <v>0</v>
      </c>
    </row>
    <row r="100" spans="2:16" x14ac:dyDescent="0.2">
      <c r="B100" s="8"/>
      <c r="C100" s="9"/>
      <c r="D100" s="11">
        <f t="shared" si="17"/>
        <v>5</v>
      </c>
      <c r="E100" s="9" t="s">
        <v>51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79"/>
    </row>
    <row r="101" spans="2:16" x14ac:dyDescent="0.2">
      <c r="B101" s="12"/>
      <c r="C101" s="9"/>
      <c r="D101" s="11">
        <f t="shared" si="17"/>
        <v>6</v>
      </c>
      <c r="E101" s="9" t="s">
        <v>52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79">
        <f t="shared" si="16"/>
        <v>0</v>
      </c>
    </row>
    <row r="102" spans="2:16" x14ac:dyDescent="0.2">
      <c r="B102" s="12"/>
      <c r="C102" s="9"/>
      <c r="D102" s="11">
        <f t="shared" si="17"/>
        <v>7</v>
      </c>
      <c r="E102" s="9" t="s">
        <v>19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79"/>
    </row>
    <row r="103" spans="2:16" x14ac:dyDescent="0.2">
      <c r="B103" s="12"/>
      <c r="C103" s="9"/>
      <c r="D103" s="11">
        <f t="shared" si="17"/>
        <v>8</v>
      </c>
      <c r="E103" s="9" t="s">
        <v>62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179">
        <f t="shared" si="16"/>
        <v>0</v>
      </c>
    </row>
    <row r="104" spans="2:16" x14ac:dyDescent="0.2">
      <c r="B104" s="1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50"/>
    </row>
    <row r="105" spans="2:16" x14ac:dyDescent="0.2">
      <c r="B105" s="12"/>
      <c r="C105" s="10" t="s">
        <v>53</v>
      </c>
      <c r="D105" s="6" t="s">
        <v>54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50"/>
    </row>
    <row r="106" spans="2:16" x14ac:dyDescent="0.2">
      <c r="B106" s="12"/>
      <c r="C106" s="9"/>
      <c r="D106" s="11">
        <v>1</v>
      </c>
      <c r="E106" s="9" t="s">
        <v>50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179">
        <f>SUM(F106:O106)</f>
        <v>0</v>
      </c>
    </row>
    <row r="107" spans="2:16" x14ac:dyDescent="0.2">
      <c r="B107" s="12"/>
      <c r="C107" s="9"/>
      <c r="D107" s="11">
        <f>D106+1</f>
        <v>2</v>
      </c>
      <c r="E107" s="9" t="s">
        <v>12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79">
        <f t="shared" ref="P107:P113" si="18">SUM(F107:O107)</f>
        <v>0</v>
      </c>
    </row>
    <row r="108" spans="2:16" x14ac:dyDescent="0.2">
      <c r="B108" s="12"/>
      <c r="C108" s="9"/>
      <c r="D108" s="11">
        <f t="shared" ref="D108:D113" si="19">D107+1</f>
        <v>3</v>
      </c>
      <c r="E108" s="9" t="s">
        <v>13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79">
        <f t="shared" si="18"/>
        <v>0</v>
      </c>
    </row>
    <row r="109" spans="2:16" x14ac:dyDescent="0.2">
      <c r="B109" s="12"/>
      <c r="C109" s="9"/>
      <c r="D109" s="11">
        <f t="shared" si="19"/>
        <v>4</v>
      </c>
      <c r="E109" s="9" t="s">
        <v>14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79">
        <f t="shared" si="18"/>
        <v>0</v>
      </c>
    </row>
    <row r="110" spans="2:16" x14ac:dyDescent="0.2">
      <c r="B110" s="12"/>
      <c r="C110" s="9"/>
      <c r="D110" s="11">
        <f t="shared" si="19"/>
        <v>5</v>
      </c>
      <c r="E110" s="9" t="s">
        <v>51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79"/>
    </row>
    <row r="111" spans="2:16" x14ac:dyDescent="0.2">
      <c r="B111" s="12"/>
      <c r="C111" s="9"/>
      <c r="D111" s="11">
        <f t="shared" si="19"/>
        <v>6</v>
      </c>
      <c r="E111" s="9" t="s">
        <v>52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79">
        <f t="shared" si="18"/>
        <v>0</v>
      </c>
    </row>
    <row r="112" spans="2:16" x14ac:dyDescent="0.2">
      <c r="B112" s="12"/>
      <c r="C112" s="9"/>
      <c r="D112" s="11">
        <f t="shared" si="19"/>
        <v>7</v>
      </c>
      <c r="E112" s="9" t="s">
        <v>19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79"/>
    </row>
    <row r="113" spans="2:16" x14ac:dyDescent="0.2">
      <c r="B113" s="12"/>
      <c r="C113" s="9"/>
      <c r="D113" s="11">
        <f t="shared" si="19"/>
        <v>8</v>
      </c>
      <c r="E113" s="9" t="s">
        <v>62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179">
        <f t="shared" si="18"/>
        <v>0</v>
      </c>
    </row>
    <row r="114" spans="2:16" x14ac:dyDescent="0.2">
      <c r="B114" s="12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50"/>
    </row>
    <row r="115" spans="2:16" x14ac:dyDescent="0.2">
      <c r="B115" s="12"/>
      <c r="C115" s="10" t="s">
        <v>56</v>
      </c>
      <c r="D115" s="6" t="s">
        <v>55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50"/>
    </row>
    <row r="116" spans="2:16" x14ac:dyDescent="0.2">
      <c r="B116" s="12"/>
      <c r="C116" s="9"/>
      <c r="D116" s="11">
        <v>1</v>
      </c>
      <c r="E116" s="9" t="s">
        <v>50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179">
        <f>SUM(F116:O116)</f>
        <v>0</v>
      </c>
    </row>
    <row r="117" spans="2:16" x14ac:dyDescent="0.2">
      <c r="B117" s="12"/>
      <c r="C117" s="9"/>
      <c r="D117" s="11">
        <f>D116+1</f>
        <v>2</v>
      </c>
      <c r="E117" s="9" t="s">
        <v>12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79">
        <f t="shared" ref="P117:P123" si="20">SUM(F117:O117)</f>
        <v>0</v>
      </c>
    </row>
    <row r="118" spans="2:16" x14ac:dyDescent="0.2">
      <c r="B118" s="12"/>
      <c r="C118" s="9"/>
      <c r="D118" s="11">
        <f t="shared" ref="D118:D123" si="21">D117+1</f>
        <v>3</v>
      </c>
      <c r="E118" s="9" t="s">
        <v>13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79">
        <f t="shared" si="20"/>
        <v>0</v>
      </c>
    </row>
    <row r="119" spans="2:16" x14ac:dyDescent="0.2">
      <c r="B119" s="12"/>
      <c r="C119" s="9"/>
      <c r="D119" s="11">
        <f t="shared" si="21"/>
        <v>4</v>
      </c>
      <c r="E119" s="9" t="s">
        <v>14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79">
        <f t="shared" si="20"/>
        <v>0</v>
      </c>
    </row>
    <row r="120" spans="2:16" x14ac:dyDescent="0.2">
      <c r="B120" s="12"/>
      <c r="C120" s="9"/>
      <c r="D120" s="11">
        <f t="shared" si="21"/>
        <v>5</v>
      </c>
      <c r="E120" s="9" t="s">
        <v>51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79"/>
    </row>
    <row r="121" spans="2:16" x14ac:dyDescent="0.2">
      <c r="B121" s="12"/>
      <c r="C121" s="9"/>
      <c r="D121" s="11">
        <f t="shared" si="21"/>
        <v>6</v>
      </c>
      <c r="E121" s="9" t="s">
        <v>52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79">
        <f t="shared" si="20"/>
        <v>0</v>
      </c>
    </row>
    <row r="122" spans="2:16" x14ac:dyDescent="0.2">
      <c r="B122" s="12"/>
      <c r="C122" s="9"/>
      <c r="D122" s="11">
        <f t="shared" si="21"/>
        <v>7</v>
      </c>
      <c r="E122" s="9" t="s">
        <v>19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79"/>
    </row>
    <row r="123" spans="2:16" x14ac:dyDescent="0.2">
      <c r="B123" s="12"/>
      <c r="C123" s="9"/>
      <c r="D123" s="11">
        <f t="shared" si="21"/>
        <v>8</v>
      </c>
      <c r="E123" s="9" t="s">
        <v>62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179">
        <f t="shared" si="20"/>
        <v>0</v>
      </c>
    </row>
    <row r="124" spans="2:16" x14ac:dyDescent="0.2">
      <c r="B124" s="12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50"/>
    </row>
    <row r="125" spans="2:16" x14ac:dyDescent="0.2">
      <c r="B125" s="12"/>
      <c r="C125" s="10" t="s">
        <v>57</v>
      </c>
      <c r="D125" s="6" t="s">
        <v>58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50"/>
    </row>
    <row r="126" spans="2:16" x14ac:dyDescent="0.2">
      <c r="B126" s="12"/>
      <c r="C126" s="9"/>
      <c r="D126" s="11">
        <v>1</v>
      </c>
      <c r="E126" s="9" t="s">
        <v>50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179">
        <f>SUM(F126:O126)</f>
        <v>0</v>
      </c>
    </row>
    <row r="127" spans="2:16" x14ac:dyDescent="0.2">
      <c r="B127" s="12"/>
      <c r="C127" s="9"/>
      <c r="D127" s="11">
        <f>D126+1</f>
        <v>2</v>
      </c>
      <c r="E127" s="9" t="s">
        <v>12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79">
        <f t="shared" ref="P127:P133" si="22">SUM(F127:O127)</f>
        <v>0</v>
      </c>
    </row>
    <row r="128" spans="2:16" x14ac:dyDescent="0.2">
      <c r="B128" s="12"/>
      <c r="C128" s="9"/>
      <c r="D128" s="11">
        <f t="shared" ref="D128:D133" si="23">D127+1</f>
        <v>3</v>
      </c>
      <c r="E128" s="9" t="s">
        <v>13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79">
        <f t="shared" si="22"/>
        <v>0</v>
      </c>
    </row>
    <row r="129" spans="2:16" x14ac:dyDescent="0.2">
      <c r="B129" s="12"/>
      <c r="C129" s="9"/>
      <c r="D129" s="11">
        <f t="shared" si="23"/>
        <v>4</v>
      </c>
      <c r="E129" s="9" t="s">
        <v>14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79">
        <f t="shared" si="22"/>
        <v>0</v>
      </c>
    </row>
    <row r="130" spans="2:16" x14ac:dyDescent="0.2">
      <c r="B130" s="12"/>
      <c r="C130" s="9"/>
      <c r="D130" s="11">
        <f t="shared" si="23"/>
        <v>5</v>
      </c>
      <c r="E130" s="9" t="s">
        <v>51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79"/>
    </row>
    <row r="131" spans="2:16" x14ac:dyDescent="0.2">
      <c r="B131" s="12"/>
      <c r="C131" s="9"/>
      <c r="D131" s="11">
        <f t="shared" si="23"/>
        <v>6</v>
      </c>
      <c r="E131" s="9" t="s">
        <v>52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79">
        <f t="shared" si="22"/>
        <v>0</v>
      </c>
    </row>
    <row r="132" spans="2:16" x14ac:dyDescent="0.2">
      <c r="B132" s="12"/>
      <c r="C132" s="9"/>
      <c r="D132" s="11">
        <f t="shared" si="23"/>
        <v>7</v>
      </c>
      <c r="E132" s="9" t="s">
        <v>19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79"/>
    </row>
    <row r="133" spans="2:16" x14ac:dyDescent="0.2">
      <c r="B133" s="12"/>
      <c r="C133" s="9"/>
      <c r="D133" s="11">
        <f t="shared" si="23"/>
        <v>8</v>
      </c>
      <c r="E133" s="9" t="s">
        <v>62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179">
        <f t="shared" si="22"/>
        <v>0</v>
      </c>
    </row>
    <row r="134" spans="2:16" x14ac:dyDescent="0.2">
      <c r="B134" s="12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50"/>
    </row>
    <row r="135" spans="2:16" ht="15" thickBot="1" x14ac:dyDescent="0.25">
      <c r="B135" s="13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53"/>
    </row>
  </sheetData>
  <mergeCells count="14">
    <mergeCell ref="F7:H7"/>
    <mergeCell ref="J7:K7"/>
    <mergeCell ref="L7:O7"/>
    <mergeCell ref="B9:E9"/>
    <mergeCell ref="F5:H5"/>
    <mergeCell ref="J5:K5"/>
    <mergeCell ref="L5:O5"/>
    <mergeCell ref="F6:H6"/>
    <mergeCell ref="J6:K6"/>
    <mergeCell ref="L6:O6"/>
    <mergeCell ref="B2:P2"/>
    <mergeCell ref="F4:H4"/>
    <mergeCell ref="J4:K4"/>
    <mergeCell ref="L4:O4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52" max="15" man="1"/>
    <brk id="94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4"/>
  <sheetViews>
    <sheetView zoomScale="90" zoomScaleNormal="90"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K17" sqref="K17"/>
    </sheetView>
  </sheetViews>
  <sheetFormatPr defaultRowHeight="14.25" x14ac:dyDescent="0.2"/>
  <cols>
    <col min="1" max="1" width="4" style="1" customWidth="1"/>
    <col min="2" max="2" width="4.7109375" style="1" customWidth="1"/>
    <col min="3" max="3" width="5.5703125" style="1" customWidth="1"/>
    <col min="4" max="4" width="4.28515625" style="1" customWidth="1"/>
    <col min="5" max="5" width="27.5703125" style="1" bestFit="1" customWidth="1"/>
    <col min="6" max="16" width="9.7109375" style="1" customWidth="1"/>
    <col min="17" max="16384" width="9.140625" style="1"/>
  </cols>
  <sheetData>
    <row r="1" spans="2:16" ht="15" thickBot="1" x14ac:dyDescent="0.25"/>
    <row r="2" spans="2:16" ht="20.25" x14ac:dyDescent="0.3">
      <c r="B2" s="18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2:16" x14ac:dyDescent="0.2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2:16" x14ac:dyDescent="0.2">
      <c r="B4" s="21"/>
      <c r="D4" s="22"/>
      <c r="E4" s="71" t="s">
        <v>8</v>
      </c>
      <c r="F4" s="72" t="s">
        <v>11</v>
      </c>
      <c r="G4" s="72"/>
      <c r="H4" s="73"/>
      <c r="I4" s="22"/>
      <c r="J4" s="34" t="s">
        <v>42</v>
      </c>
      <c r="K4" s="35"/>
      <c r="L4" s="36" t="s">
        <v>45</v>
      </c>
      <c r="M4" s="36"/>
      <c r="N4" s="36"/>
      <c r="O4" s="37"/>
      <c r="P4" s="23"/>
    </row>
    <row r="5" spans="2:16" x14ac:dyDescent="0.2">
      <c r="B5" s="21"/>
      <c r="D5" s="22"/>
      <c r="E5" s="74" t="s">
        <v>9</v>
      </c>
      <c r="F5" s="75" t="s">
        <v>10</v>
      </c>
      <c r="G5" s="75"/>
      <c r="H5" s="76"/>
      <c r="I5" s="22"/>
      <c r="J5" s="38" t="s">
        <v>43</v>
      </c>
      <c r="K5" s="39"/>
      <c r="L5" s="40" t="s">
        <v>44</v>
      </c>
      <c r="M5" s="40"/>
      <c r="N5" s="40"/>
      <c r="O5" s="41"/>
      <c r="P5" s="23"/>
    </row>
    <row r="6" spans="2:16" ht="15" customHeight="1" x14ac:dyDescent="0.2">
      <c r="B6" s="21"/>
      <c r="D6" s="22"/>
      <c r="E6" s="77" t="s">
        <v>15</v>
      </c>
      <c r="F6" s="78" t="s">
        <v>39</v>
      </c>
      <c r="G6" s="78"/>
      <c r="H6" s="79"/>
      <c r="I6" s="22"/>
      <c r="J6" s="42"/>
      <c r="K6" s="43"/>
      <c r="L6" s="43"/>
      <c r="M6" s="43"/>
      <c r="N6" s="43"/>
      <c r="O6" s="44"/>
      <c r="P6" s="23"/>
    </row>
    <row r="7" spans="2:16" ht="15" thickBot="1" x14ac:dyDescent="0.25">
      <c r="B7" s="24"/>
      <c r="C7" s="25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2:16" ht="22.5" customHeight="1" x14ac:dyDescent="0.2">
      <c r="B8" s="84" t="s">
        <v>97</v>
      </c>
      <c r="C8" s="85"/>
      <c r="D8" s="85"/>
      <c r="E8" s="86"/>
      <c r="F8" s="16" t="s">
        <v>100</v>
      </c>
      <c r="G8" s="16" t="s">
        <v>101</v>
      </c>
      <c r="H8" s="16" t="s">
        <v>102</v>
      </c>
      <c r="I8" s="16" t="s">
        <v>103</v>
      </c>
      <c r="J8" s="16" t="s">
        <v>104</v>
      </c>
      <c r="K8" s="16" t="s">
        <v>105</v>
      </c>
      <c r="L8" s="16" t="s">
        <v>106</v>
      </c>
      <c r="M8" s="16" t="s">
        <v>107</v>
      </c>
      <c r="N8" s="16" t="s">
        <v>108</v>
      </c>
      <c r="O8" s="16" t="s">
        <v>109</v>
      </c>
      <c r="P8" s="48" t="s">
        <v>38</v>
      </c>
    </row>
    <row r="9" spans="2:16" ht="15.75" x14ac:dyDescent="0.25">
      <c r="B9" s="80" t="s">
        <v>98</v>
      </c>
      <c r="C9" s="81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50"/>
    </row>
    <row r="10" spans="2:16" x14ac:dyDescent="0.2">
      <c r="B10" s="8"/>
      <c r="C10" s="10" t="s">
        <v>17</v>
      </c>
      <c r="D10" s="6" t="s">
        <v>33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50"/>
    </row>
    <row r="11" spans="2:16" x14ac:dyDescent="0.2">
      <c r="B11" s="8"/>
      <c r="C11" s="9"/>
      <c r="D11" s="11">
        <v>1</v>
      </c>
      <c r="E11" s="9" t="s">
        <v>34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179">
        <f>SUM(F11:O11)</f>
        <v>0</v>
      </c>
    </row>
    <row r="12" spans="2:16" x14ac:dyDescent="0.2">
      <c r="B12" s="8"/>
      <c r="C12" s="9"/>
      <c r="D12" s="11">
        <f>D11+1</f>
        <v>2</v>
      </c>
      <c r="E12" s="9" t="s">
        <v>12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179">
        <f t="shared" ref="P12:P18" si="0">SUM(F12:O12)</f>
        <v>0</v>
      </c>
    </row>
    <row r="13" spans="2:16" x14ac:dyDescent="0.2">
      <c r="B13" s="8"/>
      <c r="C13" s="9"/>
      <c r="D13" s="11">
        <f t="shared" ref="D13:D18" si="1">D12+1</f>
        <v>3</v>
      </c>
      <c r="E13" s="9" t="s">
        <v>13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179">
        <f t="shared" si="0"/>
        <v>0</v>
      </c>
    </row>
    <row r="14" spans="2:16" x14ac:dyDescent="0.2">
      <c r="B14" s="8"/>
      <c r="C14" s="9"/>
      <c r="D14" s="11">
        <f t="shared" si="1"/>
        <v>4</v>
      </c>
      <c r="E14" s="9" t="s">
        <v>14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179">
        <f t="shared" si="0"/>
        <v>0</v>
      </c>
    </row>
    <row r="15" spans="2:16" x14ac:dyDescent="0.2">
      <c r="B15" s="8"/>
      <c r="C15" s="9"/>
      <c r="D15" s="11">
        <f t="shared" si="1"/>
        <v>5</v>
      </c>
      <c r="E15" s="9" t="s">
        <v>35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179"/>
    </row>
    <row r="16" spans="2:16" x14ac:dyDescent="0.2">
      <c r="B16" s="12"/>
      <c r="C16" s="9"/>
      <c r="D16" s="11">
        <f t="shared" si="1"/>
        <v>6</v>
      </c>
      <c r="E16" s="9" t="s">
        <v>36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179">
        <f t="shared" si="0"/>
        <v>0</v>
      </c>
    </row>
    <row r="17" spans="2:16" x14ac:dyDescent="0.2">
      <c r="B17" s="12"/>
      <c r="C17" s="9"/>
      <c r="D17" s="11">
        <f t="shared" si="1"/>
        <v>7</v>
      </c>
      <c r="E17" s="9" t="s">
        <v>19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179"/>
    </row>
    <row r="18" spans="2:16" x14ac:dyDescent="0.2">
      <c r="B18" s="12"/>
      <c r="C18" s="9"/>
      <c r="D18" s="11">
        <f t="shared" si="1"/>
        <v>8</v>
      </c>
      <c r="E18" s="9" t="s">
        <v>37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179">
        <f t="shared" si="0"/>
        <v>0</v>
      </c>
    </row>
    <row r="19" spans="2:16" x14ac:dyDescent="0.2">
      <c r="B19" s="12"/>
      <c r="C19" s="9"/>
      <c r="D19" s="7"/>
      <c r="E19" s="9"/>
      <c r="F19" s="7"/>
      <c r="G19" s="7"/>
      <c r="H19" s="7"/>
      <c r="I19" s="7"/>
      <c r="J19" s="7"/>
      <c r="K19" s="7"/>
      <c r="L19" s="7"/>
      <c r="M19" s="7"/>
      <c r="N19" s="7"/>
      <c r="O19" s="7"/>
      <c r="P19" s="50"/>
    </row>
    <row r="20" spans="2:16" x14ac:dyDescent="0.2">
      <c r="B20" s="12"/>
      <c r="C20" s="10" t="s">
        <v>21</v>
      </c>
      <c r="D20" s="6" t="s">
        <v>59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50"/>
    </row>
    <row r="21" spans="2:16" x14ac:dyDescent="0.2">
      <c r="B21" s="12"/>
      <c r="C21" s="9"/>
      <c r="D21" s="11">
        <v>1</v>
      </c>
      <c r="E21" s="9" t="s">
        <v>34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179">
        <f>SUM(F21:O21)</f>
        <v>0</v>
      </c>
    </row>
    <row r="22" spans="2:16" x14ac:dyDescent="0.2">
      <c r="B22" s="12"/>
      <c r="C22" s="9"/>
      <c r="D22" s="11">
        <f>D21+1</f>
        <v>2</v>
      </c>
      <c r="E22" s="9" t="s">
        <v>12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179">
        <f t="shared" ref="P22:P28" si="2">SUM(F22:O22)</f>
        <v>0</v>
      </c>
    </row>
    <row r="23" spans="2:16" x14ac:dyDescent="0.2">
      <c r="B23" s="12"/>
      <c r="C23" s="9"/>
      <c r="D23" s="11">
        <f t="shared" ref="D23:D28" si="3">D22+1</f>
        <v>3</v>
      </c>
      <c r="E23" s="9" t="s">
        <v>13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179">
        <f t="shared" si="2"/>
        <v>0</v>
      </c>
    </row>
    <row r="24" spans="2:16" x14ac:dyDescent="0.2">
      <c r="B24" s="12"/>
      <c r="C24" s="9"/>
      <c r="D24" s="11">
        <f t="shared" si="3"/>
        <v>4</v>
      </c>
      <c r="E24" s="9" t="s">
        <v>14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179">
        <f t="shared" si="2"/>
        <v>0</v>
      </c>
    </row>
    <row r="25" spans="2:16" x14ac:dyDescent="0.2">
      <c r="B25" s="12"/>
      <c r="C25" s="9"/>
      <c r="D25" s="11">
        <f t="shared" si="3"/>
        <v>5</v>
      </c>
      <c r="E25" s="9" t="s">
        <v>35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179"/>
    </row>
    <row r="26" spans="2:16" x14ac:dyDescent="0.2">
      <c r="B26" s="12"/>
      <c r="C26" s="9"/>
      <c r="D26" s="11">
        <f t="shared" si="3"/>
        <v>6</v>
      </c>
      <c r="E26" s="9" t="s">
        <v>36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179">
        <f t="shared" si="2"/>
        <v>0</v>
      </c>
    </row>
    <row r="27" spans="2:16" x14ac:dyDescent="0.2">
      <c r="B27" s="12"/>
      <c r="C27" s="9"/>
      <c r="D27" s="11">
        <f t="shared" si="3"/>
        <v>7</v>
      </c>
      <c r="E27" s="9" t="s">
        <v>19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179"/>
    </row>
    <row r="28" spans="2:16" x14ac:dyDescent="0.2">
      <c r="B28" s="12"/>
      <c r="C28" s="9"/>
      <c r="D28" s="11">
        <f t="shared" si="3"/>
        <v>8</v>
      </c>
      <c r="E28" s="9" t="s">
        <v>37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179">
        <f t="shared" si="2"/>
        <v>0</v>
      </c>
    </row>
    <row r="29" spans="2:16" x14ac:dyDescent="0.2"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50"/>
    </row>
    <row r="30" spans="2:16" x14ac:dyDescent="0.2">
      <c r="B30" s="12"/>
      <c r="C30" s="10" t="s">
        <v>23</v>
      </c>
      <c r="D30" s="6" t="s">
        <v>60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50"/>
    </row>
    <row r="31" spans="2:16" x14ac:dyDescent="0.2">
      <c r="B31" s="12"/>
      <c r="C31" s="9"/>
      <c r="D31" s="11">
        <v>1</v>
      </c>
      <c r="E31" s="9" t="s">
        <v>34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179">
        <f>SUM(F31:O31)</f>
        <v>0</v>
      </c>
    </row>
    <row r="32" spans="2:16" x14ac:dyDescent="0.2">
      <c r="B32" s="12"/>
      <c r="C32" s="9"/>
      <c r="D32" s="11">
        <f>D31+1</f>
        <v>2</v>
      </c>
      <c r="E32" s="9" t="s">
        <v>12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179">
        <f t="shared" ref="P32:P38" si="4">SUM(F32:O32)</f>
        <v>0</v>
      </c>
    </row>
    <row r="33" spans="2:16" x14ac:dyDescent="0.2">
      <c r="B33" s="12"/>
      <c r="C33" s="9"/>
      <c r="D33" s="11">
        <f t="shared" ref="D33:D38" si="5">D32+1</f>
        <v>3</v>
      </c>
      <c r="E33" s="9" t="s">
        <v>13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179">
        <f t="shared" si="4"/>
        <v>0</v>
      </c>
    </row>
    <row r="34" spans="2:16" x14ac:dyDescent="0.2">
      <c r="B34" s="12"/>
      <c r="C34" s="9"/>
      <c r="D34" s="11">
        <f t="shared" si="5"/>
        <v>4</v>
      </c>
      <c r="E34" s="9" t="s">
        <v>14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179">
        <f t="shared" si="4"/>
        <v>0</v>
      </c>
    </row>
    <row r="35" spans="2:16" x14ac:dyDescent="0.2">
      <c r="B35" s="12"/>
      <c r="C35" s="9"/>
      <c r="D35" s="11">
        <f t="shared" si="5"/>
        <v>5</v>
      </c>
      <c r="E35" s="9" t="s">
        <v>35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79"/>
    </row>
    <row r="36" spans="2:16" x14ac:dyDescent="0.2">
      <c r="B36" s="12"/>
      <c r="C36" s="9"/>
      <c r="D36" s="11">
        <f t="shared" si="5"/>
        <v>6</v>
      </c>
      <c r="E36" s="9" t="s">
        <v>36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179">
        <f t="shared" si="4"/>
        <v>0</v>
      </c>
    </row>
    <row r="37" spans="2:16" x14ac:dyDescent="0.2">
      <c r="B37" s="12"/>
      <c r="C37" s="9"/>
      <c r="D37" s="11">
        <f t="shared" si="5"/>
        <v>7</v>
      </c>
      <c r="E37" s="9" t="s">
        <v>19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179"/>
    </row>
    <row r="38" spans="2:16" x14ac:dyDescent="0.2">
      <c r="B38" s="12"/>
      <c r="C38" s="9"/>
      <c r="D38" s="11">
        <f t="shared" si="5"/>
        <v>8</v>
      </c>
      <c r="E38" s="9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179">
        <f t="shared" si="4"/>
        <v>0</v>
      </c>
    </row>
    <row r="39" spans="2:16" x14ac:dyDescent="0.2"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0"/>
    </row>
    <row r="40" spans="2:16" x14ac:dyDescent="0.2">
      <c r="B40" s="12"/>
      <c r="C40" s="10" t="s">
        <v>25</v>
      </c>
      <c r="D40" s="6" t="s">
        <v>61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50"/>
    </row>
    <row r="41" spans="2:16" x14ac:dyDescent="0.2">
      <c r="B41" s="12"/>
      <c r="C41" s="9"/>
      <c r="D41" s="11">
        <v>1</v>
      </c>
      <c r="E41" s="9" t="s">
        <v>34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179">
        <f>SUM(F41:O41)</f>
        <v>0</v>
      </c>
    </row>
    <row r="42" spans="2:16" x14ac:dyDescent="0.2">
      <c r="B42" s="12"/>
      <c r="C42" s="9"/>
      <c r="D42" s="11">
        <f>D41+1</f>
        <v>2</v>
      </c>
      <c r="E42" s="9" t="s">
        <v>12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179">
        <f t="shared" ref="P42:P48" si="6">SUM(F42:O42)</f>
        <v>0</v>
      </c>
    </row>
    <row r="43" spans="2:16" x14ac:dyDescent="0.2">
      <c r="B43" s="12"/>
      <c r="C43" s="9"/>
      <c r="D43" s="11">
        <f t="shared" ref="D43:D48" si="7">D42+1</f>
        <v>3</v>
      </c>
      <c r="E43" s="9" t="s">
        <v>13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179">
        <f t="shared" si="6"/>
        <v>0</v>
      </c>
    </row>
    <row r="44" spans="2:16" x14ac:dyDescent="0.2">
      <c r="B44" s="12"/>
      <c r="C44" s="9"/>
      <c r="D44" s="11">
        <f t="shared" si="7"/>
        <v>4</v>
      </c>
      <c r="E44" s="9" t="s">
        <v>14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179">
        <f t="shared" si="6"/>
        <v>0</v>
      </c>
    </row>
    <row r="45" spans="2:16" x14ac:dyDescent="0.2">
      <c r="B45" s="12"/>
      <c r="C45" s="9"/>
      <c r="D45" s="11">
        <f t="shared" si="7"/>
        <v>5</v>
      </c>
      <c r="E45" s="9" t="s">
        <v>35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179"/>
    </row>
    <row r="46" spans="2:16" x14ac:dyDescent="0.2">
      <c r="B46" s="12"/>
      <c r="C46" s="9"/>
      <c r="D46" s="11">
        <f t="shared" si="7"/>
        <v>6</v>
      </c>
      <c r="E46" s="9" t="s">
        <v>36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179">
        <f t="shared" si="6"/>
        <v>0</v>
      </c>
    </row>
    <row r="47" spans="2:16" x14ac:dyDescent="0.2">
      <c r="B47" s="12"/>
      <c r="C47" s="9"/>
      <c r="D47" s="11">
        <f t="shared" si="7"/>
        <v>7</v>
      </c>
      <c r="E47" s="9" t="s">
        <v>19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179"/>
    </row>
    <row r="48" spans="2:16" x14ac:dyDescent="0.2">
      <c r="B48" s="12"/>
      <c r="C48" s="9"/>
      <c r="D48" s="11">
        <f t="shared" si="7"/>
        <v>8</v>
      </c>
      <c r="E48" s="9" t="s">
        <v>37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179">
        <f t="shared" si="6"/>
        <v>0</v>
      </c>
    </row>
    <row r="49" spans="2:16" x14ac:dyDescent="0.2">
      <c r="B49" s="1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50"/>
    </row>
    <row r="50" spans="2:16" ht="15" thickBot="1" x14ac:dyDescent="0.25">
      <c r="B50" s="45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1"/>
    </row>
    <row r="51" spans="2:16" ht="15.75" x14ac:dyDescent="0.25">
      <c r="B51" s="82" t="s">
        <v>2</v>
      </c>
      <c r="C51" s="83" t="s">
        <v>16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2"/>
    </row>
    <row r="52" spans="2:16" x14ac:dyDescent="0.2">
      <c r="B52" s="60"/>
      <c r="C52" s="61" t="s">
        <v>29</v>
      </c>
      <c r="D52" s="62" t="s">
        <v>3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50"/>
    </row>
    <row r="53" spans="2:16" x14ac:dyDescent="0.2">
      <c r="B53" s="60"/>
      <c r="C53" s="64"/>
      <c r="D53" s="65">
        <v>1</v>
      </c>
      <c r="E53" s="64" t="s">
        <v>5</v>
      </c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179">
        <f>SUM(F53:O53)</f>
        <v>0</v>
      </c>
    </row>
    <row r="54" spans="2:16" x14ac:dyDescent="0.2">
      <c r="B54" s="60"/>
      <c r="C54" s="64"/>
      <c r="D54" s="65">
        <f>D53+1</f>
        <v>2</v>
      </c>
      <c r="E54" s="64" t="s">
        <v>12</v>
      </c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179">
        <f t="shared" ref="P54:P60" si="8">SUM(F54:O54)</f>
        <v>0</v>
      </c>
    </row>
    <row r="55" spans="2:16" x14ac:dyDescent="0.2">
      <c r="B55" s="60"/>
      <c r="C55" s="64"/>
      <c r="D55" s="65">
        <f t="shared" ref="D55:D60" si="9">D54+1</f>
        <v>3</v>
      </c>
      <c r="E55" s="64" t="s">
        <v>13</v>
      </c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179">
        <f t="shared" si="8"/>
        <v>0</v>
      </c>
    </row>
    <row r="56" spans="2:16" x14ac:dyDescent="0.2">
      <c r="B56" s="60"/>
      <c r="C56" s="64"/>
      <c r="D56" s="65">
        <f t="shared" si="9"/>
        <v>4</v>
      </c>
      <c r="E56" s="64" t="s">
        <v>14</v>
      </c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9">
        <f t="shared" si="8"/>
        <v>0</v>
      </c>
    </row>
    <row r="57" spans="2:16" x14ac:dyDescent="0.2">
      <c r="B57" s="60"/>
      <c r="C57" s="64"/>
      <c r="D57" s="65">
        <f t="shared" si="9"/>
        <v>5</v>
      </c>
      <c r="E57" s="64" t="s">
        <v>18</v>
      </c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179"/>
    </row>
    <row r="58" spans="2:16" x14ac:dyDescent="0.2">
      <c r="B58" s="60"/>
      <c r="C58" s="64"/>
      <c r="D58" s="65">
        <f t="shared" si="9"/>
        <v>6</v>
      </c>
      <c r="E58" s="64" t="s">
        <v>20</v>
      </c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179">
        <f t="shared" si="8"/>
        <v>0</v>
      </c>
    </row>
    <row r="59" spans="2:16" x14ac:dyDescent="0.2">
      <c r="B59" s="60"/>
      <c r="C59" s="64"/>
      <c r="D59" s="65">
        <f t="shared" si="9"/>
        <v>7</v>
      </c>
      <c r="E59" s="64" t="s">
        <v>19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179"/>
    </row>
    <row r="60" spans="2:16" x14ac:dyDescent="0.2">
      <c r="B60" s="60"/>
      <c r="C60" s="64"/>
      <c r="D60" s="65">
        <f t="shared" si="9"/>
        <v>8</v>
      </c>
      <c r="E60" s="64" t="s">
        <v>62</v>
      </c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179">
        <f t="shared" si="8"/>
        <v>0</v>
      </c>
    </row>
    <row r="61" spans="2:16" x14ac:dyDescent="0.2">
      <c r="B61" s="60"/>
      <c r="C61" s="64"/>
      <c r="D61" s="63"/>
      <c r="E61" s="64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50"/>
    </row>
    <row r="62" spans="2:16" x14ac:dyDescent="0.2">
      <c r="B62" s="60"/>
      <c r="C62" s="61" t="s">
        <v>30</v>
      </c>
      <c r="D62" s="62" t="s">
        <v>22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50"/>
    </row>
    <row r="63" spans="2:16" x14ac:dyDescent="0.2">
      <c r="B63" s="60"/>
      <c r="C63" s="64"/>
      <c r="D63" s="65">
        <v>1</v>
      </c>
      <c r="E63" s="64" t="s">
        <v>5</v>
      </c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179">
        <f>SUM(F63:O63)</f>
        <v>0</v>
      </c>
    </row>
    <row r="64" spans="2:16" x14ac:dyDescent="0.2">
      <c r="B64" s="60"/>
      <c r="C64" s="64"/>
      <c r="D64" s="65">
        <f>D63+1</f>
        <v>2</v>
      </c>
      <c r="E64" s="64" t="s">
        <v>12</v>
      </c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179">
        <f t="shared" ref="P64:P70" si="10">SUM(F64:O64)</f>
        <v>0</v>
      </c>
    </row>
    <row r="65" spans="2:16" x14ac:dyDescent="0.2">
      <c r="B65" s="60"/>
      <c r="C65" s="64"/>
      <c r="D65" s="65">
        <f t="shared" ref="D65:D70" si="11">D64+1</f>
        <v>3</v>
      </c>
      <c r="E65" s="64" t="s">
        <v>13</v>
      </c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179">
        <f t="shared" si="10"/>
        <v>0</v>
      </c>
    </row>
    <row r="66" spans="2:16" x14ac:dyDescent="0.2">
      <c r="B66" s="60"/>
      <c r="C66" s="64"/>
      <c r="D66" s="65">
        <f t="shared" si="11"/>
        <v>4</v>
      </c>
      <c r="E66" s="64" t="s">
        <v>14</v>
      </c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179">
        <f t="shared" si="10"/>
        <v>0</v>
      </c>
    </row>
    <row r="67" spans="2:16" x14ac:dyDescent="0.2">
      <c r="B67" s="60"/>
      <c r="C67" s="64"/>
      <c r="D67" s="65">
        <f t="shared" si="11"/>
        <v>5</v>
      </c>
      <c r="E67" s="64" t="s">
        <v>18</v>
      </c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179"/>
    </row>
    <row r="68" spans="2:16" x14ac:dyDescent="0.2">
      <c r="B68" s="60"/>
      <c r="C68" s="64"/>
      <c r="D68" s="65">
        <f t="shared" si="11"/>
        <v>6</v>
      </c>
      <c r="E68" s="64" t="s">
        <v>20</v>
      </c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179">
        <f t="shared" si="10"/>
        <v>0</v>
      </c>
    </row>
    <row r="69" spans="2:16" x14ac:dyDescent="0.2">
      <c r="B69" s="60"/>
      <c r="C69" s="64"/>
      <c r="D69" s="65">
        <f t="shared" si="11"/>
        <v>7</v>
      </c>
      <c r="E69" s="64" t="s">
        <v>19</v>
      </c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179"/>
    </row>
    <row r="70" spans="2:16" x14ac:dyDescent="0.2">
      <c r="B70" s="60"/>
      <c r="C70" s="64"/>
      <c r="D70" s="65">
        <f t="shared" si="11"/>
        <v>8</v>
      </c>
      <c r="E70" s="64" t="s">
        <v>62</v>
      </c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179">
        <f t="shared" si="10"/>
        <v>0</v>
      </c>
    </row>
    <row r="71" spans="2:16" x14ac:dyDescent="0.2">
      <c r="B71" s="60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50"/>
    </row>
    <row r="72" spans="2:16" x14ac:dyDescent="0.2">
      <c r="B72" s="60"/>
      <c r="C72" s="61" t="s">
        <v>31</v>
      </c>
      <c r="D72" s="62" t="s">
        <v>24</v>
      </c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50"/>
    </row>
    <row r="73" spans="2:16" x14ac:dyDescent="0.2">
      <c r="B73" s="60"/>
      <c r="C73" s="64"/>
      <c r="D73" s="65">
        <v>1</v>
      </c>
      <c r="E73" s="64" t="s">
        <v>5</v>
      </c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179">
        <f>SUM(F73:O73)</f>
        <v>0</v>
      </c>
    </row>
    <row r="74" spans="2:16" x14ac:dyDescent="0.2">
      <c r="B74" s="60"/>
      <c r="C74" s="64"/>
      <c r="D74" s="65">
        <f>D73+1</f>
        <v>2</v>
      </c>
      <c r="E74" s="64" t="s">
        <v>12</v>
      </c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179">
        <f t="shared" ref="P74:P80" si="12">SUM(F74:O74)</f>
        <v>0</v>
      </c>
    </row>
    <row r="75" spans="2:16" x14ac:dyDescent="0.2">
      <c r="B75" s="60"/>
      <c r="C75" s="64"/>
      <c r="D75" s="65">
        <f t="shared" ref="D75:D80" si="13">D74+1</f>
        <v>3</v>
      </c>
      <c r="E75" s="64" t="s">
        <v>13</v>
      </c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179">
        <f t="shared" si="12"/>
        <v>0</v>
      </c>
    </row>
    <row r="76" spans="2:16" x14ac:dyDescent="0.2">
      <c r="B76" s="60"/>
      <c r="C76" s="64"/>
      <c r="D76" s="65">
        <f t="shared" si="13"/>
        <v>4</v>
      </c>
      <c r="E76" s="64" t="s">
        <v>14</v>
      </c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179">
        <f t="shared" si="12"/>
        <v>0</v>
      </c>
    </row>
    <row r="77" spans="2:16" x14ac:dyDescent="0.2">
      <c r="B77" s="60"/>
      <c r="C77" s="64"/>
      <c r="D77" s="65">
        <f t="shared" si="13"/>
        <v>5</v>
      </c>
      <c r="E77" s="64" t="s">
        <v>18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179"/>
    </row>
    <row r="78" spans="2:16" x14ac:dyDescent="0.2">
      <c r="B78" s="60"/>
      <c r="C78" s="64"/>
      <c r="D78" s="65">
        <f t="shared" si="13"/>
        <v>6</v>
      </c>
      <c r="E78" s="64" t="s">
        <v>20</v>
      </c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179">
        <f t="shared" si="12"/>
        <v>0</v>
      </c>
    </row>
    <row r="79" spans="2:16" x14ac:dyDescent="0.2">
      <c r="B79" s="60"/>
      <c r="C79" s="64"/>
      <c r="D79" s="65">
        <f t="shared" si="13"/>
        <v>7</v>
      </c>
      <c r="E79" s="64" t="s">
        <v>19</v>
      </c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179"/>
    </row>
    <row r="80" spans="2:16" x14ac:dyDescent="0.2">
      <c r="B80" s="60"/>
      <c r="C80" s="64"/>
      <c r="D80" s="65">
        <f t="shared" si="13"/>
        <v>8</v>
      </c>
      <c r="E80" s="64" t="s">
        <v>62</v>
      </c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179">
        <f t="shared" si="12"/>
        <v>0</v>
      </c>
    </row>
    <row r="81" spans="2:16" x14ac:dyDescent="0.2">
      <c r="B81" s="60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50"/>
    </row>
    <row r="82" spans="2:16" x14ac:dyDescent="0.2">
      <c r="B82" s="60"/>
      <c r="C82" s="61" t="s">
        <v>32</v>
      </c>
      <c r="D82" s="62" t="s">
        <v>26</v>
      </c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50"/>
    </row>
    <row r="83" spans="2:16" x14ac:dyDescent="0.2">
      <c r="B83" s="60"/>
      <c r="C83" s="64"/>
      <c r="D83" s="65">
        <v>1</v>
      </c>
      <c r="E83" s="64" t="s">
        <v>5</v>
      </c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179">
        <f>SUM(F83:O83)</f>
        <v>0</v>
      </c>
    </row>
    <row r="84" spans="2:16" x14ac:dyDescent="0.2">
      <c r="B84" s="60"/>
      <c r="C84" s="64"/>
      <c r="D84" s="65">
        <f>D83+1</f>
        <v>2</v>
      </c>
      <c r="E84" s="64" t="s">
        <v>12</v>
      </c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179">
        <f t="shared" ref="P84:P90" si="14">SUM(F84:O84)</f>
        <v>0</v>
      </c>
    </row>
    <row r="85" spans="2:16" x14ac:dyDescent="0.2">
      <c r="B85" s="60"/>
      <c r="C85" s="64"/>
      <c r="D85" s="65">
        <f t="shared" ref="D85:D90" si="15">D84+1</f>
        <v>3</v>
      </c>
      <c r="E85" s="64" t="s">
        <v>13</v>
      </c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179">
        <f t="shared" si="14"/>
        <v>0</v>
      </c>
    </row>
    <row r="86" spans="2:16" x14ac:dyDescent="0.2">
      <c r="B86" s="60"/>
      <c r="C86" s="64"/>
      <c r="D86" s="65">
        <f t="shared" si="15"/>
        <v>4</v>
      </c>
      <c r="E86" s="64" t="s">
        <v>14</v>
      </c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179">
        <f t="shared" si="14"/>
        <v>0</v>
      </c>
    </row>
    <row r="87" spans="2:16" x14ac:dyDescent="0.2">
      <c r="B87" s="60"/>
      <c r="C87" s="64"/>
      <c r="D87" s="65">
        <f t="shared" si="15"/>
        <v>5</v>
      </c>
      <c r="E87" s="64" t="s">
        <v>18</v>
      </c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179"/>
    </row>
    <row r="88" spans="2:16" x14ac:dyDescent="0.2">
      <c r="B88" s="60"/>
      <c r="C88" s="64"/>
      <c r="D88" s="65">
        <f t="shared" si="15"/>
        <v>6</v>
      </c>
      <c r="E88" s="64" t="s">
        <v>20</v>
      </c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179">
        <f t="shared" si="14"/>
        <v>0</v>
      </c>
    </row>
    <row r="89" spans="2:16" x14ac:dyDescent="0.2">
      <c r="B89" s="60"/>
      <c r="C89" s="64"/>
      <c r="D89" s="65">
        <f t="shared" si="15"/>
        <v>7</v>
      </c>
      <c r="E89" s="64" t="s">
        <v>19</v>
      </c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179"/>
    </row>
    <row r="90" spans="2:16" x14ac:dyDescent="0.2">
      <c r="B90" s="60"/>
      <c r="C90" s="64"/>
      <c r="D90" s="65">
        <f t="shared" si="15"/>
        <v>8</v>
      </c>
      <c r="E90" s="64" t="s">
        <v>62</v>
      </c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179">
        <f t="shared" si="14"/>
        <v>0</v>
      </c>
    </row>
    <row r="91" spans="2:16" ht="15" thickBot="1" x14ac:dyDescent="0.25">
      <c r="B91" s="66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53"/>
    </row>
    <row r="92" spans="2:16" ht="15" thickBot="1" x14ac:dyDescent="0.25">
      <c r="B92" s="47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49"/>
    </row>
    <row r="93" spans="2:16" ht="15.75" x14ac:dyDescent="0.25">
      <c r="B93" s="82" t="s">
        <v>27</v>
      </c>
      <c r="C93" s="83" t="s">
        <v>47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50"/>
    </row>
    <row r="94" spans="2:16" x14ac:dyDescent="0.2">
      <c r="B94" s="8"/>
      <c r="C94" s="10" t="s">
        <v>48</v>
      </c>
      <c r="D94" s="6" t="s">
        <v>49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50"/>
    </row>
    <row r="95" spans="2:16" x14ac:dyDescent="0.2">
      <c r="B95" s="8"/>
      <c r="C95" s="9"/>
      <c r="D95" s="11">
        <v>1</v>
      </c>
      <c r="E95" s="9" t="s">
        <v>50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179">
        <f>SUM(F95:O95)</f>
        <v>0</v>
      </c>
    </row>
    <row r="96" spans="2:16" x14ac:dyDescent="0.2">
      <c r="B96" s="8"/>
      <c r="C96" s="9"/>
      <c r="D96" s="11">
        <f>D95+1</f>
        <v>2</v>
      </c>
      <c r="E96" s="9" t="s">
        <v>12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179">
        <f t="shared" ref="P96:P102" si="16">SUM(F96:O96)</f>
        <v>0</v>
      </c>
    </row>
    <row r="97" spans="2:16" x14ac:dyDescent="0.2">
      <c r="B97" s="8"/>
      <c r="C97" s="9"/>
      <c r="D97" s="11">
        <f t="shared" ref="D97:D102" si="17">D96+1</f>
        <v>3</v>
      </c>
      <c r="E97" s="9" t="s">
        <v>13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179">
        <f t="shared" si="16"/>
        <v>0</v>
      </c>
    </row>
    <row r="98" spans="2:16" x14ac:dyDescent="0.2">
      <c r="B98" s="8"/>
      <c r="C98" s="9"/>
      <c r="D98" s="11">
        <f t="shared" si="17"/>
        <v>4</v>
      </c>
      <c r="E98" s="9" t="s">
        <v>14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179">
        <f t="shared" si="16"/>
        <v>0</v>
      </c>
    </row>
    <row r="99" spans="2:16" x14ac:dyDescent="0.2">
      <c r="B99" s="8"/>
      <c r="C99" s="9"/>
      <c r="D99" s="11">
        <f t="shared" si="17"/>
        <v>5</v>
      </c>
      <c r="E99" s="9" t="s">
        <v>51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179"/>
    </row>
    <row r="100" spans="2:16" x14ac:dyDescent="0.2">
      <c r="B100" s="12"/>
      <c r="C100" s="9"/>
      <c r="D100" s="11">
        <f t="shared" si="17"/>
        <v>6</v>
      </c>
      <c r="E100" s="9" t="s">
        <v>52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179">
        <f t="shared" si="16"/>
        <v>0</v>
      </c>
    </row>
    <row r="101" spans="2:16" x14ac:dyDescent="0.2">
      <c r="B101" s="12"/>
      <c r="C101" s="9"/>
      <c r="D101" s="11">
        <f t="shared" si="17"/>
        <v>7</v>
      </c>
      <c r="E101" s="9" t="s">
        <v>19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179"/>
    </row>
    <row r="102" spans="2:16" x14ac:dyDescent="0.2">
      <c r="B102" s="12"/>
      <c r="C102" s="9"/>
      <c r="D102" s="11">
        <f t="shared" si="17"/>
        <v>8</v>
      </c>
      <c r="E102" s="9" t="s">
        <v>62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179">
        <f t="shared" si="16"/>
        <v>0</v>
      </c>
    </row>
    <row r="103" spans="2:16" x14ac:dyDescent="0.2">
      <c r="B103" s="12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50"/>
    </row>
    <row r="104" spans="2:16" x14ac:dyDescent="0.2">
      <c r="B104" s="12"/>
      <c r="C104" s="10" t="s">
        <v>53</v>
      </c>
      <c r="D104" s="6" t="s">
        <v>54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50"/>
    </row>
    <row r="105" spans="2:16" x14ac:dyDescent="0.2">
      <c r="B105" s="12"/>
      <c r="C105" s="9"/>
      <c r="D105" s="11">
        <v>1</v>
      </c>
      <c r="E105" s="9" t="s">
        <v>50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179">
        <f>SUM(F105:O105)</f>
        <v>0</v>
      </c>
    </row>
    <row r="106" spans="2:16" x14ac:dyDescent="0.2">
      <c r="B106" s="12"/>
      <c r="C106" s="9"/>
      <c r="D106" s="11">
        <f>D105+1</f>
        <v>2</v>
      </c>
      <c r="E106" s="9" t="s">
        <v>12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179">
        <f t="shared" ref="P106:P112" si="18">SUM(F106:O106)</f>
        <v>0</v>
      </c>
    </row>
    <row r="107" spans="2:16" x14ac:dyDescent="0.2">
      <c r="B107" s="12"/>
      <c r="C107" s="9"/>
      <c r="D107" s="11">
        <f t="shared" ref="D107:D112" si="19">D106+1</f>
        <v>3</v>
      </c>
      <c r="E107" s="9" t="s">
        <v>13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179">
        <f t="shared" si="18"/>
        <v>0</v>
      </c>
    </row>
    <row r="108" spans="2:16" x14ac:dyDescent="0.2">
      <c r="B108" s="12"/>
      <c r="C108" s="9"/>
      <c r="D108" s="11">
        <f t="shared" si="19"/>
        <v>4</v>
      </c>
      <c r="E108" s="9" t="s">
        <v>14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179">
        <f t="shared" si="18"/>
        <v>0</v>
      </c>
    </row>
    <row r="109" spans="2:16" x14ac:dyDescent="0.2">
      <c r="B109" s="12"/>
      <c r="C109" s="9"/>
      <c r="D109" s="11">
        <f t="shared" si="19"/>
        <v>5</v>
      </c>
      <c r="E109" s="9" t="s">
        <v>51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179"/>
    </row>
    <row r="110" spans="2:16" x14ac:dyDescent="0.2">
      <c r="B110" s="12"/>
      <c r="C110" s="9"/>
      <c r="D110" s="11">
        <f t="shared" si="19"/>
        <v>6</v>
      </c>
      <c r="E110" s="9" t="s">
        <v>52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179">
        <f t="shared" si="18"/>
        <v>0</v>
      </c>
    </row>
    <row r="111" spans="2:16" x14ac:dyDescent="0.2">
      <c r="B111" s="12"/>
      <c r="C111" s="9"/>
      <c r="D111" s="11">
        <f t="shared" si="19"/>
        <v>7</v>
      </c>
      <c r="E111" s="9" t="s">
        <v>19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179"/>
    </row>
    <row r="112" spans="2:16" x14ac:dyDescent="0.2">
      <c r="B112" s="12"/>
      <c r="C112" s="9"/>
      <c r="D112" s="11">
        <f t="shared" si="19"/>
        <v>8</v>
      </c>
      <c r="E112" s="9" t="s">
        <v>62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179">
        <f t="shared" si="18"/>
        <v>0</v>
      </c>
    </row>
    <row r="113" spans="2:16" x14ac:dyDescent="0.2">
      <c r="B113" s="12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50"/>
    </row>
    <row r="114" spans="2:16" x14ac:dyDescent="0.2">
      <c r="B114" s="12"/>
      <c r="C114" s="10" t="s">
        <v>56</v>
      </c>
      <c r="D114" s="6" t="s">
        <v>55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50"/>
    </row>
    <row r="115" spans="2:16" x14ac:dyDescent="0.2">
      <c r="B115" s="12"/>
      <c r="C115" s="9"/>
      <c r="D115" s="11">
        <v>1</v>
      </c>
      <c r="E115" s="9" t="s">
        <v>50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179">
        <f>SUM(F115:O115)</f>
        <v>0</v>
      </c>
    </row>
    <row r="116" spans="2:16" x14ac:dyDescent="0.2">
      <c r="B116" s="12"/>
      <c r="C116" s="9"/>
      <c r="D116" s="11">
        <f>D115+1</f>
        <v>2</v>
      </c>
      <c r="E116" s="9" t="s">
        <v>12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179">
        <f t="shared" ref="P116:P122" si="20">SUM(F116:O116)</f>
        <v>0</v>
      </c>
    </row>
    <row r="117" spans="2:16" x14ac:dyDescent="0.2">
      <c r="B117" s="12"/>
      <c r="C117" s="9"/>
      <c r="D117" s="11">
        <f t="shared" ref="D117:D122" si="21">D116+1</f>
        <v>3</v>
      </c>
      <c r="E117" s="9" t="s">
        <v>13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179">
        <f t="shared" si="20"/>
        <v>0</v>
      </c>
    </row>
    <row r="118" spans="2:16" x14ac:dyDescent="0.2">
      <c r="B118" s="12"/>
      <c r="C118" s="9"/>
      <c r="D118" s="11">
        <f t="shared" si="21"/>
        <v>4</v>
      </c>
      <c r="E118" s="9" t="s">
        <v>14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179">
        <f t="shared" si="20"/>
        <v>0</v>
      </c>
    </row>
    <row r="119" spans="2:16" x14ac:dyDescent="0.2">
      <c r="B119" s="12"/>
      <c r="C119" s="9"/>
      <c r="D119" s="11">
        <f t="shared" si="21"/>
        <v>5</v>
      </c>
      <c r="E119" s="9" t="s">
        <v>51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179"/>
    </row>
    <row r="120" spans="2:16" x14ac:dyDescent="0.2">
      <c r="B120" s="12"/>
      <c r="C120" s="9"/>
      <c r="D120" s="11">
        <f t="shared" si="21"/>
        <v>6</v>
      </c>
      <c r="E120" s="9" t="s">
        <v>52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179">
        <f t="shared" si="20"/>
        <v>0</v>
      </c>
    </row>
    <row r="121" spans="2:16" x14ac:dyDescent="0.2">
      <c r="B121" s="12"/>
      <c r="C121" s="9"/>
      <c r="D121" s="11">
        <f t="shared" si="21"/>
        <v>7</v>
      </c>
      <c r="E121" s="9" t="s">
        <v>19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179"/>
    </row>
    <row r="122" spans="2:16" x14ac:dyDescent="0.2">
      <c r="B122" s="12"/>
      <c r="C122" s="9"/>
      <c r="D122" s="11">
        <f t="shared" si="21"/>
        <v>8</v>
      </c>
      <c r="E122" s="9" t="s">
        <v>62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179">
        <f t="shared" si="20"/>
        <v>0</v>
      </c>
    </row>
    <row r="123" spans="2:16" x14ac:dyDescent="0.2">
      <c r="B123" s="1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50"/>
    </row>
    <row r="124" spans="2:16" x14ac:dyDescent="0.2">
      <c r="B124" s="12"/>
      <c r="C124" s="10" t="s">
        <v>57</v>
      </c>
      <c r="D124" s="6" t="s">
        <v>58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50"/>
    </row>
    <row r="125" spans="2:16" x14ac:dyDescent="0.2">
      <c r="B125" s="12"/>
      <c r="C125" s="9"/>
      <c r="D125" s="11">
        <v>1</v>
      </c>
      <c r="E125" s="9" t="s">
        <v>50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179">
        <f>SUM(F125:O125)</f>
        <v>0</v>
      </c>
    </row>
    <row r="126" spans="2:16" x14ac:dyDescent="0.2">
      <c r="B126" s="12"/>
      <c r="C126" s="9"/>
      <c r="D126" s="11">
        <f>D125+1</f>
        <v>2</v>
      </c>
      <c r="E126" s="9" t="s">
        <v>12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179">
        <f t="shared" ref="P126:P132" si="22">SUM(F126:O126)</f>
        <v>0</v>
      </c>
    </row>
    <row r="127" spans="2:16" x14ac:dyDescent="0.2">
      <c r="B127" s="12"/>
      <c r="C127" s="9"/>
      <c r="D127" s="11">
        <f t="shared" ref="D127:D132" si="23">D126+1</f>
        <v>3</v>
      </c>
      <c r="E127" s="9" t="s">
        <v>13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179">
        <f t="shared" si="22"/>
        <v>0</v>
      </c>
    </row>
    <row r="128" spans="2:16" x14ac:dyDescent="0.2">
      <c r="B128" s="12"/>
      <c r="C128" s="9"/>
      <c r="D128" s="11">
        <f t="shared" si="23"/>
        <v>4</v>
      </c>
      <c r="E128" s="9" t="s">
        <v>14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179">
        <f t="shared" si="22"/>
        <v>0</v>
      </c>
    </row>
    <row r="129" spans="2:16" x14ac:dyDescent="0.2">
      <c r="B129" s="12"/>
      <c r="C129" s="9"/>
      <c r="D129" s="11">
        <f t="shared" si="23"/>
        <v>5</v>
      </c>
      <c r="E129" s="9" t="s">
        <v>51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179"/>
    </row>
    <row r="130" spans="2:16" x14ac:dyDescent="0.2">
      <c r="B130" s="12"/>
      <c r="C130" s="9"/>
      <c r="D130" s="11">
        <f t="shared" si="23"/>
        <v>6</v>
      </c>
      <c r="E130" s="9" t="s">
        <v>52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179">
        <f t="shared" si="22"/>
        <v>0</v>
      </c>
    </row>
    <row r="131" spans="2:16" x14ac:dyDescent="0.2">
      <c r="B131" s="12"/>
      <c r="C131" s="9"/>
      <c r="D131" s="11">
        <f t="shared" si="23"/>
        <v>7</v>
      </c>
      <c r="E131" s="9" t="s">
        <v>19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179"/>
    </row>
    <row r="132" spans="2:16" x14ac:dyDescent="0.2">
      <c r="B132" s="12"/>
      <c r="C132" s="9"/>
      <c r="D132" s="11">
        <f t="shared" si="23"/>
        <v>8</v>
      </c>
      <c r="E132" s="9" t="s">
        <v>62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179">
        <f t="shared" si="22"/>
        <v>0</v>
      </c>
    </row>
    <row r="133" spans="2:16" x14ac:dyDescent="0.2">
      <c r="B133" s="12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50"/>
    </row>
    <row r="134" spans="2:16" ht="15" thickBot="1" x14ac:dyDescent="0.25">
      <c r="B134" s="13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53"/>
    </row>
  </sheetData>
  <mergeCells count="11">
    <mergeCell ref="B8:E8"/>
    <mergeCell ref="F5:H5"/>
    <mergeCell ref="J5:K5"/>
    <mergeCell ref="L5:O5"/>
    <mergeCell ref="F6:H6"/>
    <mergeCell ref="J6:K6"/>
    <mergeCell ref="L6:O6"/>
    <mergeCell ref="B2:P2"/>
    <mergeCell ref="F4:H4"/>
    <mergeCell ref="J4:K4"/>
    <mergeCell ref="L4:O4"/>
  </mergeCells>
  <printOptions horizontalCentered="1"/>
  <pageMargins left="0.2" right="0" top="0.5" bottom="0.5" header="0.3" footer="0.3"/>
  <pageSetup scale="69" orientation="landscape" horizontalDpi="4294967293" verticalDpi="0" r:id="rId1"/>
  <rowBreaks count="2" manualBreakCount="2">
    <brk id="49" max="15" man="1"/>
    <brk id="91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6"/>
  <sheetViews>
    <sheetView workbookViewId="0">
      <selection activeCell="C17" sqref="C17"/>
    </sheetView>
  </sheetViews>
  <sheetFormatPr defaultRowHeight="14.25" x14ac:dyDescent="0.2"/>
  <cols>
    <col min="1" max="1" width="5.42578125" style="1" customWidth="1"/>
    <col min="2" max="2" width="5" style="1" customWidth="1"/>
    <col min="3" max="3" width="5.85546875" style="1" customWidth="1"/>
    <col min="4" max="4" width="27.5703125" style="1" bestFit="1" customWidth="1"/>
    <col min="5" max="5" width="9.140625" style="1"/>
    <col min="6" max="6" width="6.140625" style="1" customWidth="1"/>
    <col min="7" max="7" width="27.5703125" style="1" bestFit="1" customWidth="1"/>
    <col min="8" max="8" width="9.140625" style="1"/>
    <col min="9" max="9" width="6.140625" style="1" customWidth="1"/>
    <col min="10" max="10" width="27.5703125" style="1" bestFit="1" customWidth="1"/>
    <col min="11" max="16384" width="9.140625" style="1"/>
  </cols>
  <sheetData>
    <row r="2" spans="2:10" ht="20.25" x14ac:dyDescent="0.3">
      <c r="B2" s="68" t="s">
        <v>63</v>
      </c>
    </row>
    <row r="4" spans="2:10" ht="18" x14ac:dyDescent="0.25">
      <c r="B4" s="70" t="s">
        <v>64</v>
      </c>
    </row>
    <row r="5" spans="2:10" x14ac:dyDescent="0.2">
      <c r="B5" s="3">
        <v>1</v>
      </c>
      <c r="C5" s="2" t="s">
        <v>83</v>
      </c>
    </row>
    <row r="6" spans="2:10" x14ac:dyDescent="0.2">
      <c r="B6" s="3"/>
      <c r="C6" s="69" t="s">
        <v>68</v>
      </c>
      <c r="F6" s="69" t="s">
        <v>73</v>
      </c>
      <c r="I6" s="69" t="s">
        <v>74</v>
      </c>
    </row>
    <row r="7" spans="2:10" x14ac:dyDescent="0.2">
      <c r="B7" s="3"/>
      <c r="C7" s="4" t="s">
        <v>17</v>
      </c>
      <c r="D7" s="9" t="s">
        <v>34</v>
      </c>
      <c r="F7" s="4" t="s">
        <v>29</v>
      </c>
      <c r="G7" s="64" t="s">
        <v>5</v>
      </c>
      <c r="I7" s="4" t="s">
        <v>48</v>
      </c>
      <c r="J7" s="9" t="s">
        <v>50</v>
      </c>
    </row>
    <row r="8" spans="2:10" x14ac:dyDescent="0.2">
      <c r="B8" s="3"/>
      <c r="C8" s="4" t="s">
        <v>21</v>
      </c>
      <c r="D8" s="9" t="s">
        <v>12</v>
      </c>
      <c r="F8" s="4" t="s">
        <v>30</v>
      </c>
      <c r="G8" s="64" t="s">
        <v>12</v>
      </c>
      <c r="I8" s="4" t="s">
        <v>53</v>
      </c>
      <c r="J8" s="9" t="s">
        <v>12</v>
      </c>
    </row>
    <row r="9" spans="2:10" x14ac:dyDescent="0.2">
      <c r="B9" s="3"/>
      <c r="C9" s="4" t="s">
        <v>23</v>
      </c>
      <c r="D9" s="9" t="s">
        <v>13</v>
      </c>
      <c r="F9" s="4" t="s">
        <v>31</v>
      </c>
      <c r="G9" s="64" t="s">
        <v>13</v>
      </c>
      <c r="I9" s="4" t="s">
        <v>56</v>
      </c>
      <c r="J9" s="9" t="s">
        <v>13</v>
      </c>
    </row>
    <row r="10" spans="2:10" x14ac:dyDescent="0.2">
      <c r="B10" s="3"/>
      <c r="C10" s="4" t="s">
        <v>25</v>
      </c>
      <c r="D10" s="9" t="s">
        <v>14</v>
      </c>
      <c r="F10" s="4" t="s">
        <v>32</v>
      </c>
      <c r="G10" s="64" t="s">
        <v>14</v>
      </c>
      <c r="I10" s="4" t="s">
        <v>57</v>
      </c>
      <c r="J10" s="9" t="s">
        <v>14</v>
      </c>
    </row>
    <row r="11" spans="2:10" x14ac:dyDescent="0.2">
      <c r="B11" s="3"/>
      <c r="C11" s="4" t="s">
        <v>69</v>
      </c>
      <c r="D11" s="9" t="s">
        <v>35</v>
      </c>
      <c r="F11" s="4" t="s">
        <v>79</v>
      </c>
      <c r="G11" s="64" t="s">
        <v>18</v>
      </c>
      <c r="I11" s="4" t="s">
        <v>75</v>
      </c>
      <c r="J11" s="9" t="s">
        <v>51</v>
      </c>
    </row>
    <row r="12" spans="2:10" x14ac:dyDescent="0.2">
      <c r="B12" s="3"/>
      <c r="C12" s="4" t="s">
        <v>70</v>
      </c>
      <c r="D12" s="9" t="s">
        <v>36</v>
      </c>
      <c r="F12" s="4" t="s">
        <v>80</v>
      </c>
      <c r="G12" s="64" t="s">
        <v>20</v>
      </c>
      <c r="I12" s="4" t="s">
        <v>76</v>
      </c>
      <c r="J12" s="9" t="s">
        <v>52</v>
      </c>
    </row>
    <row r="13" spans="2:10" x14ac:dyDescent="0.2">
      <c r="B13" s="3"/>
      <c r="C13" s="4" t="s">
        <v>71</v>
      </c>
      <c r="D13" s="9" t="s">
        <v>19</v>
      </c>
      <c r="F13" s="4" t="s">
        <v>81</v>
      </c>
      <c r="G13" s="64" t="s">
        <v>19</v>
      </c>
      <c r="I13" s="4" t="s">
        <v>77</v>
      </c>
      <c r="J13" s="9" t="s">
        <v>19</v>
      </c>
    </row>
    <row r="14" spans="2:10" x14ac:dyDescent="0.2">
      <c r="B14" s="3"/>
      <c r="C14" s="4" t="s">
        <v>72</v>
      </c>
      <c r="D14" s="9" t="s">
        <v>37</v>
      </c>
      <c r="F14" s="4" t="s">
        <v>82</v>
      </c>
      <c r="G14" s="64" t="s">
        <v>62</v>
      </c>
      <c r="I14" s="4" t="s">
        <v>78</v>
      </c>
      <c r="J14" s="9" t="s">
        <v>62</v>
      </c>
    </row>
    <row r="15" spans="2:10" x14ac:dyDescent="0.2">
      <c r="B15" s="3">
        <v>2</v>
      </c>
      <c r="C15" s="2" t="s">
        <v>185</v>
      </c>
    </row>
    <row r="16" spans="2:10" x14ac:dyDescent="0.2">
      <c r="B16" s="3">
        <v>3</v>
      </c>
      <c r="C16" s="2" t="s">
        <v>84</v>
      </c>
    </row>
    <row r="17" spans="2:3" x14ac:dyDescent="0.2">
      <c r="B17" s="3">
        <v>4</v>
      </c>
      <c r="C17" s="2"/>
    </row>
    <row r="18" spans="2:3" x14ac:dyDescent="0.2">
      <c r="B18" s="3"/>
      <c r="C18" s="2"/>
    </row>
    <row r="19" spans="2:3" x14ac:dyDescent="0.2">
      <c r="B19" s="3"/>
      <c r="C19" s="2"/>
    </row>
    <row r="20" spans="2:3" x14ac:dyDescent="0.2">
      <c r="C20" s="2"/>
    </row>
    <row r="21" spans="2:3" ht="18" x14ac:dyDescent="0.25">
      <c r="B21" s="70" t="s">
        <v>65</v>
      </c>
    </row>
    <row r="22" spans="2:3" x14ac:dyDescent="0.2">
      <c r="B22" s="3">
        <v>1</v>
      </c>
      <c r="C22" s="2" t="s">
        <v>170</v>
      </c>
    </row>
    <row r="23" spans="2:3" x14ac:dyDescent="0.2">
      <c r="B23" s="3">
        <f>B22+1</f>
        <v>2</v>
      </c>
      <c r="C23" s="2" t="s">
        <v>85</v>
      </c>
    </row>
    <row r="24" spans="2:3" x14ac:dyDescent="0.2">
      <c r="B24" s="3">
        <f t="shared" ref="B24:B30" si="0">B23+1</f>
        <v>3</v>
      </c>
      <c r="C24" s="2" t="s">
        <v>86</v>
      </c>
    </row>
    <row r="25" spans="2:3" x14ac:dyDescent="0.2">
      <c r="B25" s="3">
        <f t="shared" si="0"/>
        <v>4</v>
      </c>
      <c r="C25" s="2"/>
    </row>
    <row r="26" spans="2:3" x14ac:dyDescent="0.2">
      <c r="B26" s="3">
        <f t="shared" si="0"/>
        <v>5</v>
      </c>
      <c r="C26" s="2"/>
    </row>
    <row r="27" spans="2:3" x14ac:dyDescent="0.2">
      <c r="B27" s="3">
        <f t="shared" si="0"/>
        <v>6</v>
      </c>
      <c r="C27" s="2"/>
    </row>
    <row r="28" spans="2:3" x14ac:dyDescent="0.2">
      <c r="B28" s="3">
        <f t="shared" si="0"/>
        <v>7</v>
      </c>
      <c r="C28" s="2"/>
    </row>
    <row r="29" spans="2:3" x14ac:dyDescent="0.2">
      <c r="B29" s="3">
        <f t="shared" si="0"/>
        <v>8</v>
      </c>
      <c r="C29" s="2"/>
    </row>
    <row r="30" spans="2:3" x14ac:dyDescent="0.2">
      <c r="B30" s="3">
        <f t="shared" si="0"/>
        <v>9</v>
      </c>
      <c r="C30" s="2"/>
    </row>
    <row r="31" spans="2:3" x14ac:dyDescent="0.2">
      <c r="B31" s="3">
        <f>B30+1</f>
        <v>10</v>
      </c>
      <c r="C31" s="2"/>
    </row>
    <row r="32" spans="2:3" x14ac:dyDescent="0.2">
      <c r="C32" s="2"/>
    </row>
    <row r="33" spans="2:3" ht="18" x14ac:dyDescent="0.25">
      <c r="B33" s="70" t="s">
        <v>66</v>
      </c>
    </row>
    <row r="34" spans="2:3" x14ac:dyDescent="0.2">
      <c r="B34" s="3">
        <v>1</v>
      </c>
      <c r="C34" s="2" t="s">
        <v>171</v>
      </c>
    </row>
    <row r="35" spans="2:3" x14ac:dyDescent="0.2">
      <c r="B35" s="3">
        <f>B34+1</f>
        <v>2</v>
      </c>
      <c r="C35" s="2" t="s">
        <v>120</v>
      </c>
    </row>
    <row r="36" spans="2:3" x14ac:dyDescent="0.2">
      <c r="B36" s="3">
        <f t="shared" ref="B36:B42" si="1">B35+1</f>
        <v>3</v>
      </c>
      <c r="C36" s="2" t="s">
        <v>180</v>
      </c>
    </row>
    <row r="37" spans="2:3" x14ac:dyDescent="0.2">
      <c r="B37" s="3">
        <f t="shared" si="1"/>
        <v>4</v>
      </c>
      <c r="C37" s="2"/>
    </row>
    <row r="38" spans="2:3" x14ac:dyDescent="0.2">
      <c r="B38" s="3">
        <f t="shared" si="1"/>
        <v>5</v>
      </c>
      <c r="C38" s="2"/>
    </row>
    <row r="39" spans="2:3" x14ac:dyDescent="0.2">
      <c r="B39" s="3">
        <f t="shared" si="1"/>
        <v>6</v>
      </c>
      <c r="C39" s="2"/>
    </row>
    <row r="40" spans="2:3" x14ac:dyDescent="0.2">
      <c r="B40" s="3">
        <f t="shared" si="1"/>
        <v>7</v>
      </c>
      <c r="C40" s="2"/>
    </row>
    <row r="41" spans="2:3" x14ac:dyDescent="0.2">
      <c r="B41" s="3">
        <f t="shared" si="1"/>
        <v>8</v>
      </c>
      <c r="C41" s="2"/>
    </row>
    <row r="42" spans="2:3" x14ac:dyDescent="0.2">
      <c r="B42" s="3">
        <f t="shared" si="1"/>
        <v>9</v>
      </c>
      <c r="C42" s="2"/>
    </row>
    <row r="43" spans="2:3" x14ac:dyDescent="0.2">
      <c r="B43" s="3">
        <f>B42+1</f>
        <v>10</v>
      </c>
      <c r="C43" s="2"/>
    </row>
    <row r="44" spans="2:3" x14ac:dyDescent="0.2">
      <c r="C44" s="2"/>
    </row>
    <row r="45" spans="2:3" ht="18" x14ac:dyDescent="0.25">
      <c r="B45" s="70" t="s">
        <v>67</v>
      </c>
    </row>
    <row r="46" spans="2:3" x14ac:dyDescent="0.2">
      <c r="B46" s="3">
        <v>1</v>
      </c>
      <c r="C46" s="2" t="s">
        <v>121</v>
      </c>
    </row>
    <row r="47" spans="2:3" x14ac:dyDescent="0.2">
      <c r="B47" s="3">
        <f>B46+1</f>
        <v>2</v>
      </c>
      <c r="C47" s="2" t="s">
        <v>122</v>
      </c>
    </row>
    <row r="48" spans="2:3" x14ac:dyDescent="0.2">
      <c r="B48" s="3">
        <f t="shared" ref="B48:B54" si="2">B47+1</f>
        <v>3</v>
      </c>
      <c r="C48" s="2"/>
    </row>
    <row r="49" spans="2:3" x14ac:dyDescent="0.2">
      <c r="B49" s="3">
        <f t="shared" si="2"/>
        <v>4</v>
      </c>
      <c r="C49" s="2"/>
    </row>
    <row r="50" spans="2:3" x14ac:dyDescent="0.2">
      <c r="B50" s="3">
        <f t="shared" si="2"/>
        <v>5</v>
      </c>
      <c r="C50" s="2"/>
    </row>
    <row r="51" spans="2:3" x14ac:dyDescent="0.2">
      <c r="B51" s="3">
        <f t="shared" si="2"/>
        <v>6</v>
      </c>
      <c r="C51" s="2"/>
    </row>
    <row r="52" spans="2:3" x14ac:dyDescent="0.2">
      <c r="B52" s="3">
        <f t="shared" si="2"/>
        <v>7</v>
      </c>
      <c r="C52" s="2"/>
    </row>
    <row r="53" spans="2:3" x14ac:dyDescent="0.2">
      <c r="B53" s="3">
        <f t="shared" si="2"/>
        <v>8</v>
      </c>
      <c r="C53" s="2"/>
    </row>
    <row r="54" spans="2:3" x14ac:dyDescent="0.2">
      <c r="B54" s="3">
        <f t="shared" si="2"/>
        <v>9</v>
      </c>
      <c r="C54" s="2"/>
    </row>
    <row r="55" spans="2:3" x14ac:dyDescent="0.2">
      <c r="B55" s="3">
        <f>B54+1</f>
        <v>10</v>
      </c>
      <c r="C55" s="2"/>
    </row>
    <row r="56" spans="2:3" x14ac:dyDescent="0.2">
      <c r="C56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6"/>
  <sheetViews>
    <sheetView topLeftCell="M13" zoomScale="90" zoomScaleNormal="90" workbookViewId="0">
      <selection activeCell="C33" sqref="C33:F33"/>
    </sheetView>
  </sheetViews>
  <sheetFormatPr defaultRowHeight="15.75" x14ac:dyDescent="0.25"/>
  <cols>
    <col min="1" max="1" width="5.28515625" style="93" customWidth="1"/>
    <col min="2" max="2" width="5" style="93" customWidth="1"/>
    <col min="3" max="3" width="38" style="93" customWidth="1"/>
    <col min="4" max="4" width="17.28515625" style="93" bestFit="1" customWidth="1"/>
    <col min="5" max="5" width="10.7109375" style="93" bestFit="1" customWidth="1"/>
    <col min="6" max="7" width="9.140625" style="93"/>
    <col min="8" max="8" width="19.42578125" style="93" customWidth="1"/>
    <col min="9" max="9" width="4.28515625" style="93" customWidth="1"/>
    <col min="10" max="10" width="3.28515625" style="93" customWidth="1"/>
    <col min="11" max="11" width="5" style="93" customWidth="1"/>
    <col min="12" max="12" width="38" style="93" customWidth="1"/>
    <col min="13" max="13" width="17.28515625" style="93" bestFit="1" customWidth="1"/>
    <col min="14" max="14" width="10.7109375" style="93" bestFit="1" customWidth="1"/>
    <col min="15" max="16" width="9.140625" style="93"/>
    <col min="17" max="17" width="19.42578125" style="93" customWidth="1"/>
    <col min="18" max="18" width="4.28515625" style="93" customWidth="1"/>
    <col min="19" max="19" width="3.85546875" style="93" customWidth="1"/>
    <col min="20" max="20" width="5" style="93" customWidth="1"/>
    <col min="21" max="21" width="38" style="93" customWidth="1"/>
    <col min="22" max="22" width="17.28515625" style="93" bestFit="1" customWidth="1"/>
    <col min="23" max="23" width="10.7109375" style="93" bestFit="1" customWidth="1"/>
    <col min="24" max="25" width="9.140625" style="93"/>
    <col min="26" max="26" width="19.42578125" style="93" customWidth="1"/>
    <col min="27" max="27" width="4.28515625" style="93" customWidth="1"/>
    <col min="28" max="16384" width="9.140625" style="93"/>
  </cols>
  <sheetData>
    <row r="1" spans="2:27" ht="16.5" thickBot="1" x14ac:dyDescent="0.3"/>
    <row r="2" spans="2:27" ht="16.5" thickTop="1" x14ac:dyDescent="0.25">
      <c r="B2" s="120"/>
      <c r="C2" s="121"/>
      <c r="D2" s="121"/>
      <c r="E2" s="121"/>
      <c r="F2" s="121"/>
      <c r="G2" s="121"/>
      <c r="H2" s="121"/>
      <c r="I2" s="122"/>
      <c r="K2" s="120"/>
      <c r="L2" s="121"/>
      <c r="M2" s="121"/>
      <c r="N2" s="121"/>
      <c r="O2" s="121"/>
      <c r="P2" s="121"/>
      <c r="Q2" s="121"/>
      <c r="R2" s="122"/>
      <c r="T2" s="120"/>
      <c r="U2" s="121"/>
      <c r="V2" s="121"/>
      <c r="W2" s="121"/>
      <c r="X2" s="121"/>
      <c r="Y2" s="121"/>
      <c r="Z2" s="121"/>
      <c r="AA2" s="122"/>
    </row>
    <row r="3" spans="2:27" ht="20.100000000000001" customHeight="1" x14ac:dyDescent="0.25">
      <c r="B3" s="123"/>
      <c r="C3" s="110" t="s">
        <v>168</v>
      </c>
      <c r="D3" s="110"/>
      <c r="E3" s="110"/>
      <c r="F3" s="110"/>
      <c r="G3" s="110"/>
      <c r="H3" s="110"/>
      <c r="I3" s="124"/>
      <c r="K3" s="123"/>
      <c r="L3" s="146" t="s">
        <v>169</v>
      </c>
      <c r="M3" s="147"/>
      <c r="N3" s="147"/>
      <c r="O3" s="147"/>
      <c r="P3" s="147"/>
      <c r="Q3" s="148"/>
      <c r="R3" s="124"/>
      <c r="T3" s="123"/>
      <c r="U3" s="137" t="s">
        <v>179</v>
      </c>
      <c r="V3" s="138"/>
      <c r="W3" s="138"/>
      <c r="X3" s="138"/>
      <c r="Y3" s="138"/>
      <c r="Z3" s="139"/>
      <c r="AA3" s="124"/>
    </row>
    <row r="4" spans="2:27" ht="20.100000000000001" customHeight="1" x14ac:dyDescent="0.25">
      <c r="B4" s="123"/>
      <c r="C4" s="111" t="s">
        <v>152</v>
      </c>
      <c r="D4" s="111"/>
      <c r="E4" s="111"/>
      <c r="F4" s="111"/>
      <c r="G4" s="111"/>
      <c r="H4" s="111"/>
      <c r="I4" s="124"/>
      <c r="K4" s="123"/>
      <c r="L4" s="149" t="s">
        <v>152</v>
      </c>
      <c r="M4" s="150"/>
      <c r="N4" s="150"/>
      <c r="O4" s="150"/>
      <c r="P4" s="150"/>
      <c r="Q4" s="151"/>
      <c r="R4" s="124"/>
      <c r="T4" s="123"/>
      <c r="U4" s="140" t="s">
        <v>152</v>
      </c>
      <c r="V4" s="141"/>
      <c r="W4" s="141"/>
      <c r="X4" s="141"/>
      <c r="Y4" s="141"/>
      <c r="Z4" s="142"/>
      <c r="AA4" s="124"/>
    </row>
    <row r="5" spans="2:27" ht="20.100000000000001" customHeight="1" x14ac:dyDescent="0.25">
      <c r="B5" s="123"/>
      <c r="C5" s="112" t="s">
        <v>128</v>
      </c>
      <c r="D5" s="112"/>
      <c r="E5" s="112"/>
      <c r="F5" s="112"/>
      <c r="G5" s="112"/>
      <c r="H5" s="112"/>
      <c r="I5" s="124"/>
      <c r="K5" s="123"/>
      <c r="L5" s="152" t="s">
        <v>128</v>
      </c>
      <c r="M5" s="153"/>
      <c r="N5" s="153"/>
      <c r="O5" s="153"/>
      <c r="P5" s="153"/>
      <c r="Q5" s="154"/>
      <c r="R5" s="124"/>
      <c r="T5" s="123"/>
      <c r="U5" s="143" t="s">
        <v>128</v>
      </c>
      <c r="V5" s="144"/>
      <c r="W5" s="144"/>
      <c r="X5" s="144"/>
      <c r="Y5" s="144"/>
      <c r="Z5" s="145"/>
      <c r="AA5" s="124"/>
    </row>
    <row r="6" spans="2:27" x14ac:dyDescent="0.25">
      <c r="B6" s="123"/>
      <c r="C6" s="105"/>
      <c r="D6" s="106"/>
      <c r="E6" s="106"/>
      <c r="F6" s="106"/>
      <c r="G6" s="106"/>
      <c r="H6" s="106"/>
      <c r="I6" s="124"/>
      <c r="K6" s="123"/>
      <c r="L6" s="105"/>
      <c r="M6" s="106"/>
      <c r="N6" s="106"/>
      <c r="O6" s="106"/>
      <c r="P6" s="106"/>
      <c r="Q6" s="106"/>
      <c r="R6" s="124"/>
      <c r="T6" s="123"/>
      <c r="U6" s="105"/>
      <c r="V6" s="106"/>
      <c r="W6" s="106"/>
      <c r="X6" s="106"/>
      <c r="Y6" s="106"/>
      <c r="Z6" s="106"/>
      <c r="AA6" s="124"/>
    </row>
    <row r="7" spans="2:27" ht="18" x14ac:dyDescent="0.25">
      <c r="B7" s="125">
        <v>1</v>
      </c>
      <c r="C7" s="109" t="s">
        <v>127</v>
      </c>
      <c r="D7" s="106"/>
      <c r="E7" s="106"/>
      <c r="F7" s="106"/>
      <c r="G7" s="106"/>
      <c r="H7" s="113" t="s">
        <v>136</v>
      </c>
      <c r="I7" s="124"/>
      <c r="K7" s="125">
        <v>1</v>
      </c>
      <c r="L7" s="109" t="s">
        <v>127</v>
      </c>
      <c r="M7" s="106"/>
      <c r="N7" s="106"/>
      <c r="O7" s="106"/>
      <c r="P7" s="106"/>
      <c r="Q7" s="113" t="s">
        <v>136</v>
      </c>
      <c r="R7" s="124"/>
      <c r="T7" s="125">
        <v>1</v>
      </c>
      <c r="U7" s="109" t="s">
        <v>127</v>
      </c>
      <c r="V7" s="106"/>
      <c r="W7" s="106"/>
      <c r="X7" s="106"/>
      <c r="Y7" s="106"/>
      <c r="Z7" s="113" t="s">
        <v>136</v>
      </c>
      <c r="AA7" s="124"/>
    </row>
    <row r="8" spans="2:27" x14ac:dyDescent="0.25">
      <c r="B8" s="126"/>
      <c r="C8" s="106" t="s">
        <v>143</v>
      </c>
      <c r="D8" s="106"/>
      <c r="E8" s="106"/>
      <c r="F8" s="106"/>
      <c r="G8" s="106"/>
      <c r="H8" s="100"/>
      <c r="I8" s="124"/>
      <c r="K8" s="126"/>
      <c r="L8" s="106" t="s">
        <v>143</v>
      </c>
      <c r="M8" s="106"/>
      <c r="N8" s="106"/>
      <c r="O8" s="106"/>
      <c r="P8" s="106"/>
      <c r="Q8" s="100"/>
      <c r="R8" s="124"/>
      <c r="T8" s="126"/>
      <c r="U8" s="106" t="s">
        <v>143</v>
      </c>
      <c r="V8" s="106"/>
      <c r="W8" s="106"/>
      <c r="X8" s="106"/>
      <c r="Y8" s="106"/>
      <c r="Z8" s="100"/>
      <c r="AA8" s="124"/>
    </row>
    <row r="9" spans="2:27" x14ac:dyDescent="0.25">
      <c r="B9" s="123"/>
      <c r="C9" s="106" t="s">
        <v>144</v>
      </c>
      <c r="D9" s="107">
        <v>11570000</v>
      </c>
      <c r="E9" s="106" t="s">
        <v>134</v>
      </c>
      <c r="F9" s="107">
        <v>2</v>
      </c>
      <c r="G9" s="106" t="s">
        <v>135</v>
      </c>
      <c r="H9" s="108">
        <f>D9*F9</f>
        <v>23140000</v>
      </c>
      <c r="I9" s="124"/>
      <c r="K9" s="123"/>
      <c r="L9" s="106" t="s">
        <v>144</v>
      </c>
      <c r="M9" s="107">
        <v>11570000</v>
      </c>
      <c r="N9" s="106" t="s">
        <v>134</v>
      </c>
      <c r="O9" s="107">
        <v>0</v>
      </c>
      <c r="P9" s="106" t="s">
        <v>135</v>
      </c>
      <c r="Q9" s="108">
        <f>M9*O9</f>
        <v>0</v>
      </c>
      <c r="R9" s="124"/>
      <c r="T9" s="123"/>
      <c r="U9" s="106" t="s">
        <v>144</v>
      </c>
      <c r="V9" s="107">
        <v>11570000</v>
      </c>
      <c r="W9" s="106" t="s">
        <v>134</v>
      </c>
      <c r="X9" s="107">
        <v>0</v>
      </c>
      <c r="Y9" s="106" t="s">
        <v>135</v>
      </c>
      <c r="Z9" s="108">
        <f>V9*X9</f>
        <v>0</v>
      </c>
      <c r="AA9" s="124"/>
    </row>
    <row r="10" spans="2:27" x14ac:dyDescent="0.25">
      <c r="B10" s="123"/>
      <c r="C10" s="106" t="s">
        <v>172</v>
      </c>
      <c r="D10" s="107">
        <v>125000</v>
      </c>
      <c r="E10" s="106" t="s">
        <v>134</v>
      </c>
      <c r="F10" s="107">
        <v>2</v>
      </c>
      <c r="G10" s="106" t="s">
        <v>135</v>
      </c>
      <c r="H10" s="108">
        <f>D10*F10</f>
        <v>250000</v>
      </c>
      <c r="I10" s="124"/>
      <c r="K10" s="123"/>
      <c r="L10" s="106" t="s">
        <v>172</v>
      </c>
      <c r="M10" s="107">
        <v>125000</v>
      </c>
      <c r="N10" s="106" t="s">
        <v>134</v>
      </c>
      <c r="O10" s="107">
        <v>0</v>
      </c>
      <c r="P10" s="106" t="s">
        <v>135</v>
      </c>
      <c r="Q10" s="108">
        <f>M10*O10</f>
        <v>0</v>
      </c>
      <c r="R10" s="124"/>
      <c r="T10" s="123"/>
      <c r="U10" s="106" t="s">
        <v>172</v>
      </c>
      <c r="V10" s="107">
        <v>125000</v>
      </c>
      <c r="W10" s="106" t="s">
        <v>134</v>
      </c>
      <c r="X10" s="107">
        <v>0</v>
      </c>
      <c r="Y10" s="106" t="s">
        <v>135</v>
      </c>
      <c r="Z10" s="108">
        <f>V10*X10</f>
        <v>0</v>
      </c>
      <c r="AA10" s="124"/>
    </row>
    <row r="11" spans="2:27" x14ac:dyDescent="0.25">
      <c r="B11" s="123"/>
      <c r="C11" s="106" t="s">
        <v>173</v>
      </c>
      <c r="D11" s="107">
        <v>125000</v>
      </c>
      <c r="E11" s="106" t="s">
        <v>134</v>
      </c>
      <c r="F11" s="107">
        <v>0</v>
      </c>
      <c r="G11" s="106" t="s">
        <v>135</v>
      </c>
      <c r="H11" s="108">
        <f>D11*F11</f>
        <v>0</v>
      </c>
      <c r="I11" s="124"/>
      <c r="K11" s="123"/>
      <c r="L11" s="106" t="s">
        <v>173</v>
      </c>
      <c r="M11" s="107">
        <v>125000</v>
      </c>
      <c r="N11" s="106" t="s">
        <v>134</v>
      </c>
      <c r="O11" s="107">
        <v>2</v>
      </c>
      <c r="P11" s="106" t="s">
        <v>135</v>
      </c>
      <c r="Q11" s="108">
        <f>M11*O11</f>
        <v>250000</v>
      </c>
      <c r="R11" s="124"/>
      <c r="T11" s="123"/>
      <c r="U11" s="106" t="s">
        <v>173</v>
      </c>
      <c r="V11" s="107">
        <v>125000</v>
      </c>
      <c r="W11" s="106" t="s">
        <v>134</v>
      </c>
      <c r="X11" s="107">
        <v>0</v>
      </c>
      <c r="Y11" s="106" t="s">
        <v>135</v>
      </c>
      <c r="Z11" s="108">
        <f>V11*X11</f>
        <v>0</v>
      </c>
      <c r="AA11" s="124"/>
    </row>
    <row r="12" spans="2:27" x14ac:dyDescent="0.25">
      <c r="B12" s="123"/>
      <c r="C12" s="106" t="s">
        <v>145</v>
      </c>
      <c r="D12" s="107">
        <v>5000000</v>
      </c>
      <c r="E12" s="106" t="s">
        <v>137</v>
      </c>
      <c r="F12" s="107">
        <v>2</v>
      </c>
      <c r="G12" s="106" t="s">
        <v>138</v>
      </c>
      <c r="H12" s="108">
        <f t="shared" ref="H12:H14" si="0">D12*F12</f>
        <v>10000000</v>
      </c>
      <c r="I12" s="124"/>
      <c r="K12" s="123"/>
      <c r="L12" s="106" t="s">
        <v>145</v>
      </c>
      <c r="M12" s="107">
        <v>5000000</v>
      </c>
      <c r="N12" s="106" t="s">
        <v>137</v>
      </c>
      <c r="O12" s="107">
        <v>0</v>
      </c>
      <c r="P12" s="106" t="s">
        <v>138</v>
      </c>
      <c r="Q12" s="108">
        <f t="shared" ref="Q12:Q14" si="1">M12*O12</f>
        <v>0</v>
      </c>
      <c r="R12" s="124"/>
      <c r="T12" s="123"/>
      <c r="U12" s="106" t="s">
        <v>145</v>
      </c>
      <c r="V12" s="107">
        <v>5000000</v>
      </c>
      <c r="W12" s="106" t="s">
        <v>137</v>
      </c>
      <c r="X12" s="107">
        <v>0</v>
      </c>
      <c r="Y12" s="106" t="s">
        <v>138</v>
      </c>
      <c r="Z12" s="108">
        <f t="shared" ref="Z12:Z14" si="2">V12*X12</f>
        <v>0</v>
      </c>
      <c r="AA12" s="124"/>
    </row>
    <row r="13" spans="2:27" x14ac:dyDescent="0.25">
      <c r="B13" s="123"/>
      <c r="C13" s="106" t="s">
        <v>146</v>
      </c>
      <c r="D13" s="107">
        <v>500000</v>
      </c>
      <c r="E13" s="106" t="s">
        <v>137</v>
      </c>
      <c r="F13" s="107">
        <v>1</v>
      </c>
      <c r="G13" s="106" t="s">
        <v>138</v>
      </c>
      <c r="H13" s="108">
        <f t="shared" si="0"/>
        <v>500000</v>
      </c>
      <c r="I13" s="124"/>
      <c r="K13" s="123"/>
      <c r="L13" s="106" t="s">
        <v>146</v>
      </c>
      <c r="M13" s="107">
        <v>500000</v>
      </c>
      <c r="N13" s="106" t="s">
        <v>137</v>
      </c>
      <c r="O13" s="107">
        <v>0</v>
      </c>
      <c r="P13" s="106" t="s">
        <v>138</v>
      </c>
      <c r="Q13" s="108">
        <f t="shared" si="1"/>
        <v>0</v>
      </c>
      <c r="R13" s="124"/>
      <c r="T13" s="123"/>
      <c r="U13" s="106" t="s">
        <v>146</v>
      </c>
      <c r="V13" s="107">
        <v>500000</v>
      </c>
      <c r="W13" s="106" t="s">
        <v>137</v>
      </c>
      <c r="X13" s="107">
        <v>0</v>
      </c>
      <c r="Y13" s="106" t="s">
        <v>138</v>
      </c>
      <c r="Z13" s="108">
        <f t="shared" si="2"/>
        <v>0</v>
      </c>
      <c r="AA13" s="124"/>
    </row>
    <row r="14" spans="2:27" x14ac:dyDescent="0.25">
      <c r="B14" s="123"/>
      <c r="C14" s="106" t="s">
        <v>147</v>
      </c>
      <c r="D14" s="107">
        <v>750000</v>
      </c>
      <c r="E14" s="106" t="s">
        <v>137</v>
      </c>
      <c r="F14" s="107">
        <v>1</v>
      </c>
      <c r="G14" s="106" t="s">
        <v>138</v>
      </c>
      <c r="H14" s="108">
        <f t="shared" si="0"/>
        <v>750000</v>
      </c>
      <c r="I14" s="124"/>
      <c r="K14" s="123"/>
      <c r="L14" s="106" t="s">
        <v>147</v>
      </c>
      <c r="M14" s="107">
        <v>750000</v>
      </c>
      <c r="N14" s="106" t="s">
        <v>137</v>
      </c>
      <c r="O14" s="107">
        <v>0</v>
      </c>
      <c r="P14" s="106" t="s">
        <v>138</v>
      </c>
      <c r="Q14" s="108">
        <f t="shared" si="1"/>
        <v>0</v>
      </c>
      <c r="R14" s="124"/>
      <c r="T14" s="123"/>
      <c r="U14" s="106" t="s">
        <v>147</v>
      </c>
      <c r="V14" s="107">
        <v>750000</v>
      </c>
      <c r="W14" s="106" t="s">
        <v>137</v>
      </c>
      <c r="X14" s="107">
        <v>0</v>
      </c>
      <c r="Y14" s="106" t="s">
        <v>138</v>
      </c>
      <c r="Z14" s="108">
        <f t="shared" si="2"/>
        <v>0</v>
      </c>
      <c r="AA14" s="124"/>
    </row>
    <row r="15" spans="2:27" x14ac:dyDescent="0.25">
      <c r="B15" s="123"/>
      <c r="C15" s="106" t="s">
        <v>166</v>
      </c>
      <c r="D15" s="107">
        <v>5000000</v>
      </c>
      <c r="E15" s="106" t="s">
        <v>133</v>
      </c>
      <c r="F15" s="107">
        <v>12</v>
      </c>
      <c r="G15" s="106" t="s">
        <v>141</v>
      </c>
      <c r="H15" s="108">
        <f>D15*F15</f>
        <v>60000000</v>
      </c>
      <c r="I15" s="124"/>
      <c r="K15" s="123"/>
      <c r="L15" s="106" t="s">
        <v>166</v>
      </c>
      <c r="M15" s="107">
        <v>5000000</v>
      </c>
      <c r="N15" s="106" t="s">
        <v>133</v>
      </c>
      <c r="O15" s="107">
        <v>0</v>
      </c>
      <c r="P15" s="106" t="s">
        <v>141</v>
      </c>
      <c r="Q15" s="108">
        <f>M15*O15</f>
        <v>0</v>
      </c>
      <c r="R15" s="124"/>
      <c r="T15" s="123"/>
      <c r="U15" s="106" t="s">
        <v>166</v>
      </c>
      <c r="V15" s="107">
        <v>5000000</v>
      </c>
      <c r="W15" s="106" t="s">
        <v>133</v>
      </c>
      <c r="X15" s="107">
        <v>0</v>
      </c>
      <c r="Y15" s="106" t="s">
        <v>141</v>
      </c>
      <c r="Z15" s="108">
        <f>V15*X15</f>
        <v>0</v>
      </c>
      <c r="AA15" s="124"/>
    </row>
    <row r="16" spans="2:27" x14ac:dyDescent="0.25">
      <c r="B16" s="123"/>
      <c r="C16" s="106"/>
      <c r="D16" s="107"/>
      <c r="E16" s="106"/>
      <c r="F16" s="107"/>
      <c r="G16" s="106"/>
      <c r="H16" s="108"/>
      <c r="I16" s="124"/>
      <c r="K16" s="123"/>
      <c r="L16" s="106"/>
      <c r="M16" s="107"/>
      <c r="N16" s="106"/>
      <c r="O16" s="107"/>
      <c r="P16" s="106"/>
      <c r="Q16" s="108"/>
      <c r="R16" s="124"/>
      <c r="T16" s="123"/>
      <c r="U16" s="106"/>
      <c r="V16" s="107"/>
      <c r="W16" s="106"/>
      <c r="X16" s="107"/>
      <c r="Y16" s="106"/>
      <c r="Z16" s="108"/>
      <c r="AA16" s="124"/>
    </row>
    <row r="17" spans="2:27" ht="21.75" customHeight="1" x14ac:dyDescent="0.25">
      <c r="B17" s="123"/>
      <c r="C17" s="101" t="s">
        <v>151</v>
      </c>
      <c r="D17" s="102"/>
      <c r="E17" s="102"/>
      <c r="F17" s="102"/>
      <c r="G17" s="103" t="s">
        <v>149</v>
      </c>
      <c r="H17" s="104">
        <f>SUM(H9:H16)</f>
        <v>94640000</v>
      </c>
      <c r="I17" s="124"/>
      <c r="K17" s="123"/>
      <c r="L17" s="101" t="s">
        <v>151</v>
      </c>
      <c r="M17" s="102"/>
      <c r="N17" s="102"/>
      <c r="O17" s="102"/>
      <c r="P17" s="103" t="s">
        <v>149</v>
      </c>
      <c r="Q17" s="104">
        <f>SUM(Q9:Q16)</f>
        <v>250000</v>
      </c>
      <c r="R17" s="124"/>
      <c r="T17" s="123"/>
      <c r="U17" s="101" t="s">
        <v>151</v>
      </c>
      <c r="V17" s="102"/>
      <c r="W17" s="102"/>
      <c r="X17" s="102"/>
      <c r="Y17" s="103" t="s">
        <v>149</v>
      </c>
      <c r="Z17" s="104">
        <f>SUM(Z9:Z16)</f>
        <v>0</v>
      </c>
      <c r="AA17" s="124"/>
    </row>
    <row r="18" spans="2:27" x14ac:dyDescent="0.25">
      <c r="B18" s="123"/>
      <c r="C18" s="106"/>
      <c r="D18" s="106"/>
      <c r="E18" s="106"/>
      <c r="F18" s="106"/>
      <c r="G18" s="106"/>
      <c r="H18" s="106"/>
      <c r="I18" s="124"/>
      <c r="K18" s="123"/>
      <c r="L18" s="106"/>
      <c r="M18" s="106"/>
      <c r="N18" s="106"/>
      <c r="O18" s="106"/>
      <c r="P18" s="106"/>
      <c r="Q18" s="106"/>
      <c r="R18" s="124"/>
      <c r="T18" s="123"/>
      <c r="U18" s="106"/>
      <c r="V18" s="106"/>
      <c r="W18" s="106"/>
      <c r="X18" s="106"/>
      <c r="Y18" s="106"/>
      <c r="Z18" s="106"/>
      <c r="AA18" s="124"/>
    </row>
    <row r="19" spans="2:27" ht="18" x14ac:dyDescent="0.25">
      <c r="B19" s="125">
        <v>2</v>
      </c>
      <c r="C19" s="109" t="s">
        <v>153</v>
      </c>
      <c r="D19" s="106"/>
      <c r="E19" s="106"/>
      <c r="F19" s="106"/>
      <c r="G19" s="106"/>
      <c r="H19" s="106"/>
      <c r="I19" s="124"/>
      <c r="K19" s="125">
        <v>2</v>
      </c>
      <c r="L19" s="109" t="s">
        <v>153</v>
      </c>
      <c r="M19" s="106"/>
      <c r="N19" s="106"/>
      <c r="O19" s="106"/>
      <c r="P19" s="106"/>
      <c r="Q19" s="106"/>
      <c r="R19" s="124"/>
      <c r="T19" s="125">
        <v>2</v>
      </c>
      <c r="U19" s="109" t="s">
        <v>153</v>
      </c>
      <c r="V19" s="106"/>
      <c r="W19" s="106"/>
      <c r="X19" s="106"/>
      <c r="Y19" s="106"/>
      <c r="Z19" s="106"/>
      <c r="AA19" s="124"/>
    </row>
    <row r="20" spans="2:27" x14ac:dyDescent="0.25">
      <c r="B20" s="123"/>
      <c r="C20" s="106" t="s">
        <v>129</v>
      </c>
      <c r="D20" s="107"/>
      <c r="E20" s="106"/>
      <c r="F20" s="106"/>
      <c r="G20" s="106"/>
      <c r="H20" s="106"/>
      <c r="I20" s="124"/>
      <c r="K20" s="123"/>
      <c r="L20" s="106" t="s">
        <v>129</v>
      </c>
      <c r="M20" s="107"/>
      <c r="N20" s="106"/>
      <c r="O20" s="106"/>
      <c r="P20" s="106"/>
      <c r="Q20" s="106"/>
      <c r="R20" s="124"/>
      <c r="T20" s="123"/>
      <c r="U20" s="106" t="s">
        <v>129</v>
      </c>
      <c r="V20" s="107"/>
      <c r="W20" s="106"/>
      <c r="X20" s="106"/>
      <c r="Y20" s="106"/>
      <c r="Z20" s="106"/>
      <c r="AA20" s="124"/>
    </row>
    <row r="21" spans="2:27" x14ac:dyDescent="0.25">
      <c r="B21" s="123"/>
      <c r="C21" s="106" t="s">
        <v>139</v>
      </c>
      <c r="D21" s="107">
        <v>8000000</v>
      </c>
      <c r="E21" s="106" t="s">
        <v>137</v>
      </c>
      <c r="F21" s="107">
        <v>1</v>
      </c>
      <c r="G21" s="106" t="s">
        <v>138</v>
      </c>
      <c r="H21" s="108">
        <f t="shared" ref="H21:H31" si="3">D21*F21</f>
        <v>8000000</v>
      </c>
      <c r="I21" s="124"/>
      <c r="K21" s="123"/>
      <c r="L21" s="106" t="s">
        <v>139</v>
      </c>
      <c r="M21" s="107">
        <v>8000000</v>
      </c>
      <c r="N21" s="106" t="s">
        <v>137</v>
      </c>
      <c r="O21" s="107">
        <v>0</v>
      </c>
      <c r="P21" s="106" t="s">
        <v>138</v>
      </c>
      <c r="Q21" s="108">
        <f t="shared" ref="Q21:Q31" si="4">M21*O21</f>
        <v>0</v>
      </c>
      <c r="R21" s="124"/>
      <c r="T21" s="123"/>
      <c r="U21" s="106" t="s">
        <v>139</v>
      </c>
      <c r="V21" s="107">
        <v>8000000</v>
      </c>
      <c r="W21" s="106" t="s">
        <v>137</v>
      </c>
      <c r="X21" s="107">
        <v>0</v>
      </c>
      <c r="Y21" s="106" t="s">
        <v>138</v>
      </c>
      <c r="Z21" s="108">
        <f t="shared" ref="Z21:Z31" si="5">V21*X21</f>
        <v>0</v>
      </c>
      <c r="AA21" s="124"/>
    </row>
    <row r="22" spans="2:27" x14ac:dyDescent="0.25">
      <c r="B22" s="123"/>
      <c r="C22" s="106" t="s">
        <v>140</v>
      </c>
      <c r="D22" s="107">
        <v>500000</v>
      </c>
      <c r="E22" s="106" t="s">
        <v>137</v>
      </c>
      <c r="F22" s="107">
        <v>1</v>
      </c>
      <c r="G22" s="106" t="s">
        <v>138</v>
      </c>
      <c r="H22" s="108">
        <f t="shared" si="3"/>
        <v>500000</v>
      </c>
      <c r="I22" s="124"/>
      <c r="K22" s="123"/>
      <c r="L22" s="106" t="s">
        <v>140</v>
      </c>
      <c r="M22" s="107">
        <v>500000</v>
      </c>
      <c r="N22" s="106" t="s">
        <v>137</v>
      </c>
      <c r="O22" s="107">
        <v>0</v>
      </c>
      <c r="P22" s="106" t="s">
        <v>138</v>
      </c>
      <c r="Q22" s="108">
        <f t="shared" si="4"/>
        <v>0</v>
      </c>
      <c r="R22" s="124"/>
      <c r="T22" s="123"/>
      <c r="U22" s="106" t="s">
        <v>140</v>
      </c>
      <c r="V22" s="107">
        <v>500000</v>
      </c>
      <c r="W22" s="106" t="s">
        <v>137</v>
      </c>
      <c r="X22" s="107">
        <v>0</v>
      </c>
      <c r="Y22" s="106" t="s">
        <v>138</v>
      </c>
      <c r="Z22" s="108">
        <f t="shared" si="5"/>
        <v>0</v>
      </c>
      <c r="AA22" s="124"/>
    </row>
    <row r="23" spans="2:27" x14ac:dyDescent="0.25">
      <c r="B23" s="123"/>
      <c r="C23" s="106" t="s">
        <v>142</v>
      </c>
      <c r="D23" s="107">
        <v>3800000</v>
      </c>
      <c r="E23" s="106" t="s">
        <v>137</v>
      </c>
      <c r="F23" s="107">
        <v>1</v>
      </c>
      <c r="G23" s="106" t="s">
        <v>138</v>
      </c>
      <c r="H23" s="108">
        <f t="shared" si="3"/>
        <v>3800000</v>
      </c>
      <c r="I23" s="124"/>
      <c r="K23" s="123"/>
      <c r="L23" s="106" t="s">
        <v>142</v>
      </c>
      <c r="M23" s="107">
        <v>3800000</v>
      </c>
      <c r="N23" s="106" t="s">
        <v>137</v>
      </c>
      <c r="O23" s="107">
        <v>0</v>
      </c>
      <c r="P23" s="106" t="s">
        <v>138</v>
      </c>
      <c r="Q23" s="108">
        <f t="shared" si="4"/>
        <v>0</v>
      </c>
      <c r="R23" s="124"/>
      <c r="T23" s="123"/>
      <c r="U23" s="106" t="s">
        <v>142</v>
      </c>
      <c r="V23" s="107">
        <v>3800000</v>
      </c>
      <c r="W23" s="106" t="s">
        <v>137</v>
      </c>
      <c r="X23" s="107">
        <v>0</v>
      </c>
      <c r="Y23" s="106" t="s">
        <v>138</v>
      </c>
      <c r="Z23" s="108">
        <f t="shared" si="5"/>
        <v>0</v>
      </c>
      <c r="AA23" s="124"/>
    </row>
    <row r="24" spans="2:27" x14ac:dyDescent="0.25">
      <c r="B24" s="123"/>
      <c r="C24" s="106" t="s">
        <v>130</v>
      </c>
      <c r="D24" s="107">
        <v>21000000</v>
      </c>
      <c r="E24" s="106" t="s">
        <v>137</v>
      </c>
      <c r="F24" s="107">
        <v>1</v>
      </c>
      <c r="G24" s="106" t="s">
        <v>138</v>
      </c>
      <c r="H24" s="108">
        <f t="shared" si="3"/>
        <v>21000000</v>
      </c>
      <c r="I24" s="124"/>
      <c r="K24" s="123"/>
      <c r="L24" s="106" t="s">
        <v>130</v>
      </c>
      <c r="M24" s="107">
        <v>14000000</v>
      </c>
      <c r="N24" s="106" t="s">
        <v>137</v>
      </c>
      <c r="O24" s="107">
        <v>1</v>
      </c>
      <c r="P24" s="106" t="s">
        <v>138</v>
      </c>
      <c r="Q24" s="108">
        <f t="shared" si="4"/>
        <v>14000000</v>
      </c>
      <c r="R24" s="124"/>
      <c r="T24" s="123"/>
      <c r="U24" s="106" t="s">
        <v>130</v>
      </c>
      <c r="V24" s="107">
        <v>14000000</v>
      </c>
      <c r="W24" s="106" t="s">
        <v>137</v>
      </c>
      <c r="X24" s="107">
        <v>1</v>
      </c>
      <c r="Y24" s="106" t="s">
        <v>138</v>
      </c>
      <c r="Z24" s="108">
        <f t="shared" si="5"/>
        <v>14000000</v>
      </c>
      <c r="AA24" s="124"/>
    </row>
    <row r="25" spans="2:27" x14ac:dyDescent="0.25">
      <c r="B25" s="123"/>
      <c r="C25" s="106" t="s">
        <v>131</v>
      </c>
      <c r="D25" s="107">
        <v>6000000</v>
      </c>
      <c r="E25" s="106" t="s">
        <v>133</v>
      </c>
      <c r="F25" s="107">
        <v>3</v>
      </c>
      <c r="G25" s="106" t="s">
        <v>141</v>
      </c>
      <c r="H25" s="108">
        <f t="shared" si="3"/>
        <v>18000000</v>
      </c>
      <c r="I25" s="124"/>
      <c r="K25" s="123"/>
      <c r="L25" s="106" t="s">
        <v>131</v>
      </c>
      <c r="M25" s="107">
        <v>6000000</v>
      </c>
      <c r="N25" s="106" t="s">
        <v>133</v>
      </c>
      <c r="O25" s="107">
        <v>2</v>
      </c>
      <c r="P25" s="106" t="s">
        <v>141</v>
      </c>
      <c r="Q25" s="108">
        <f t="shared" si="4"/>
        <v>12000000</v>
      </c>
      <c r="R25" s="124"/>
      <c r="T25" s="123"/>
      <c r="U25" s="106" t="s">
        <v>131</v>
      </c>
      <c r="V25" s="107">
        <v>6000000</v>
      </c>
      <c r="W25" s="106" t="s">
        <v>133</v>
      </c>
      <c r="X25" s="107">
        <v>2</v>
      </c>
      <c r="Y25" s="106" t="s">
        <v>141</v>
      </c>
      <c r="Z25" s="108">
        <f t="shared" si="5"/>
        <v>12000000</v>
      </c>
      <c r="AA25" s="124"/>
    </row>
    <row r="26" spans="2:27" x14ac:dyDescent="0.25">
      <c r="B26" s="123"/>
      <c r="C26" s="106" t="s">
        <v>132</v>
      </c>
      <c r="D26" s="107">
        <v>10000000</v>
      </c>
      <c r="E26" s="106" t="s">
        <v>133</v>
      </c>
      <c r="F26" s="107">
        <v>6</v>
      </c>
      <c r="G26" s="106" t="s">
        <v>141</v>
      </c>
      <c r="H26" s="108">
        <f t="shared" si="3"/>
        <v>60000000</v>
      </c>
      <c r="I26" s="124"/>
      <c r="K26" s="123"/>
      <c r="L26" s="106" t="s">
        <v>132</v>
      </c>
      <c r="M26" s="107">
        <v>10000000</v>
      </c>
      <c r="N26" s="106" t="s">
        <v>133</v>
      </c>
      <c r="O26" s="107">
        <v>4</v>
      </c>
      <c r="P26" s="106" t="s">
        <v>141</v>
      </c>
      <c r="Q26" s="108">
        <f t="shared" si="4"/>
        <v>40000000</v>
      </c>
      <c r="R26" s="124"/>
      <c r="T26" s="123"/>
      <c r="U26" s="106" t="s">
        <v>132</v>
      </c>
      <c r="V26" s="107">
        <v>10000000</v>
      </c>
      <c r="W26" s="106" t="s">
        <v>133</v>
      </c>
      <c r="X26" s="107">
        <v>3</v>
      </c>
      <c r="Y26" s="106" t="s">
        <v>141</v>
      </c>
      <c r="Z26" s="108">
        <f t="shared" si="5"/>
        <v>30000000</v>
      </c>
      <c r="AA26" s="124"/>
    </row>
    <row r="27" spans="2:27" x14ac:dyDescent="0.25">
      <c r="B27" s="123"/>
      <c r="C27" s="106" t="s">
        <v>174</v>
      </c>
      <c r="D27" s="107"/>
      <c r="E27" s="106" t="s">
        <v>137</v>
      </c>
      <c r="F27" s="107">
        <v>0</v>
      </c>
      <c r="G27" s="106" t="s">
        <v>138</v>
      </c>
      <c r="H27" s="108">
        <f t="shared" ref="H27" si="6">D27*F27</f>
        <v>0</v>
      </c>
      <c r="I27" s="124"/>
      <c r="K27" s="123"/>
      <c r="L27" s="106" t="s">
        <v>174</v>
      </c>
      <c r="M27" s="107">
        <v>7500000</v>
      </c>
      <c r="N27" s="106" t="s">
        <v>133</v>
      </c>
      <c r="O27" s="107">
        <v>2</v>
      </c>
      <c r="P27" s="106" t="s">
        <v>141</v>
      </c>
      <c r="Q27" s="108">
        <f t="shared" si="4"/>
        <v>15000000</v>
      </c>
      <c r="R27" s="124"/>
      <c r="T27" s="123"/>
      <c r="U27" s="106" t="s">
        <v>174</v>
      </c>
      <c r="V27" s="107">
        <v>7500000</v>
      </c>
      <c r="W27" s="106" t="s">
        <v>133</v>
      </c>
      <c r="X27" s="107">
        <v>0</v>
      </c>
      <c r="Y27" s="106" t="s">
        <v>141</v>
      </c>
      <c r="Z27" s="108">
        <f t="shared" si="5"/>
        <v>0</v>
      </c>
      <c r="AA27" s="124"/>
    </row>
    <row r="28" spans="2:27" x14ac:dyDescent="0.25">
      <c r="B28" s="123"/>
      <c r="C28" s="106" t="s">
        <v>175</v>
      </c>
      <c r="D28" s="107">
        <v>3500000</v>
      </c>
      <c r="E28" s="106" t="s">
        <v>133</v>
      </c>
      <c r="F28" s="107">
        <v>6</v>
      </c>
      <c r="G28" s="106" t="s">
        <v>141</v>
      </c>
      <c r="H28" s="108">
        <f t="shared" si="3"/>
        <v>21000000</v>
      </c>
      <c r="I28" s="124"/>
      <c r="K28" s="123"/>
      <c r="L28" s="106" t="s">
        <v>175</v>
      </c>
      <c r="M28" s="107">
        <v>3500000</v>
      </c>
      <c r="N28" s="106" t="s">
        <v>133</v>
      </c>
      <c r="O28" s="107">
        <v>4</v>
      </c>
      <c r="P28" s="106" t="s">
        <v>141</v>
      </c>
      <c r="Q28" s="108">
        <f t="shared" si="4"/>
        <v>14000000</v>
      </c>
      <c r="R28" s="124"/>
      <c r="T28" s="123"/>
      <c r="U28" s="106" t="s">
        <v>175</v>
      </c>
      <c r="V28" s="107">
        <v>3500000</v>
      </c>
      <c r="W28" s="106" t="s">
        <v>133</v>
      </c>
      <c r="X28" s="107">
        <v>3</v>
      </c>
      <c r="Y28" s="106" t="s">
        <v>141</v>
      </c>
      <c r="Z28" s="108">
        <f t="shared" si="5"/>
        <v>10500000</v>
      </c>
      <c r="AA28" s="124"/>
    </row>
    <row r="29" spans="2:27" x14ac:dyDescent="0.25">
      <c r="B29" s="123"/>
      <c r="C29" s="106" t="s">
        <v>178</v>
      </c>
      <c r="D29" s="107">
        <v>5000000</v>
      </c>
      <c r="E29" s="106" t="s">
        <v>133</v>
      </c>
      <c r="F29" s="107">
        <v>1</v>
      </c>
      <c r="G29" s="106" t="s">
        <v>138</v>
      </c>
      <c r="H29" s="108">
        <f t="shared" si="3"/>
        <v>5000000</v>
      </c>
      <c r="I29" s="124"/>
      <c r="K29" s="123"/>
      <c r="L29" s="106" t="s">
        <v>176</v>
      </c>
      <c r="M29" s="107">
        <v>5000000</v>
      </c>
      <c r="N29" s="106" t="s">
        <v>133</v>
      </c>
      <c r="O29" s="107">
        <v>1</v>
      </c>
      <c r="P29" s="106" t="s">
        <v>138</v>
      </c>
      <c r="Q29" s="108">
        <f t="shared" si="4"/>
        <v>5000000</v>
      </c>
      <c r="R29" s="124"/>
      <c r="T29" s="123"/>
      <c r="U29" s="106" t="s">
        <v>176</v>
      </c>
      <c r="V29" s="107">
        <v>5000000</v>
      </c>
      <c r="W29" s="106" t="s">
        <v>133</v>
      </c>
      <c r="X29" s="107">
        <v>1</v>
      </c>
      <c r="Y29" s="106" t="s">
        <v>138</v>
      </c>
      <c r="Z29" s="108">
        <f t="shared" si="5"/>
        <v>5000000</v>
      </c>
      <c r="AA29" s="124"/>
    </row>
    <row r="30" spans="2:27" x14ac:dyDescent="0.25">
      <c r="B30" s="123"/>
      <c r="C30" s="106" t="s">
        <v>177</v>
      </c>
      <c r="D30" s="107">
        <f>H44</f>
        <v>9200000</v>
      </c>
      <c r="E30" s="106" t="s">
        <v>155</v>
      </c>
      <c r="F30" s="107">
        <v>2</v>
      </c>
      <c r="G30" s="106" t="s">
        <v>165</v>
      </c>
      <c r="H30" s="108">
        <f t="shared" si="3"/>
        <v>18400000</v>
      </c>
      <c r="I30" s="124"/>
      <c r="K30" s="123"/>
      <c r="L30" s="106" t="s">
        <v>177</v>
      </c>
      <c r="M30" s="107">
        <f>Q44</f>
        <v>9200000</v>
      </c>
      <c r="N30" s="106" t="s">
        <v>155</v>
      </c>
      <c r="O30" s="107">
        <v>2</v>
      </c>
      <c r="P30" s="106" t="s">
        <v>165</v>
      </c>
      <c r="Q30" s="108">
        <f t="shared" si="4"/>
        <v>18400000</v>
      </c>
      <c r="R30" s="124"/>
      <c r="T30" s="123"/>
      <c r="U30" s="106" t="s">
        <v>177</v>
      </c>
      <c r="V30" s="107">
        <f>Z44</f>
        <v>9200000</v>
      </c>
      <c r="W30" s="106" t="s">
        <v>155</v>
      </c>
      <c r="X30" s="107">
        <v>2</v>
      </c>
      <c r="Y30" s="106" t="s">
        <v>165</v>
      </c>
      <c r="Z30" s="108">
        <f t="shared" si="5"/>
        <v>18400000</v>
      </c>
      <c r="AA30" s="124"/>
    </row>
    <row r="31" spans="2:27" x14ac:dyDescent="0.25">
      <c r="B31" s="123"/>
      <c r="C31" s="106" t="s">
        <v>154</v>
      </c>
      <c r="D31" s="107">
        <v>0</v>
      </c>
      <c r="E31" s="106" t="s">
        <v>137</v>
      </c>
      <c r="F31" s="107">
        <v>1</v>
      </c>
      <c r="G31" s="106" t="s">
        <v>138</v>
      </c>
      <c r="H31" s="108">
        <f t="shared" si="3"/>
        <v>0</v>
      </c>
      <c r="I31" s="124"/>
      <c r="K31" s="123"/>
      <c r="L31" s="106" t="s">
        <v>154</v>
      </c>
      <c r="M31" s="107">
        <v>0</v>
      </c>
      <c r="N31" s="106" t="s">
        <v>137</v>
      </c>
      <c r="O31" s="107">
        <v>1</v>
      </c>
      <c r="P31" s="106" t="s">
        <v>138</v>
      </c>
      <c r="Q31" s="108">
        <f t="shared" si="4"/>
        <v>0</v>
      </c>
      <c r="R31" s="124"/>
      <c r="T31" s="123"/>
      <c r="U31" s="106" t="s">
        <v>154</v>
      </c>
      <c r="V31" s="107">
        <v>0</v>
      </c>
      <c r="W31" s="106" t="s">
        <v>137</v>
      </c>
      <c r="X31" s="107">
        <v>1</v>
      </c>
      <c r="Y31" s="106" t="s">
        <v>138</v>
      </c>
      <c r="Z31" s="108">
        <f t="shared" si="5"/>
        <v>0</v>
      </c>
      <c r="AA31" s="124"/>
    </row>
    <row r="32" spans="2:27" x14ac:dyDescent="0.25">
      <c r="B32" s="123"/>
      <c r="C32" s="106"/>
      <c r="D32" s="107"/>
      <c r="E32" s="106"/>
      <c r="F32" s="106"/>
      <c r="G32" s="106"/>
      <c r="H32" s="106"/>
      <c r="I32" s="124"/>
      <c r="K32" s="123"/>
      <c r="L32" s="106"/>
      <c r="M32" s="107"/>
      <c r="N32" s="106"/>
      <c r="O32" s="106"/>
      <c r="P32" s="106"/>
      <c r="Q32" s="106"/>
      <c r="R32" s="124"/>
      <c r="T32" s="123"/>
      <c r="U32" s="106"/>
      <c r="V32" s="107"/>
      <c r="W32" s="106"/>
      <c r="X32" s="106"/>
      <c r="Y32" s="106"/>
      <c r="Z32" s="106"/>
      <c r="AA32" s="124"/>
    </row>
    <row r="33" spans="2:27" ht="21.75" customHeight="1" x14ac:dyDescent="0.25">
      <c r="B33" s="123"/>
      <c r="C33" s="101" t="s">
        <v>150</v>
      </c>
      <c r="D33" s="102"/>
      <c r="E33" s="102"/>
      <c r="F33" s="102"/>
      <c r="G33" s="103" t="s">
        <v>149</v>
      </c>
      <c r="H33" s="104">
        <f>SUM(H21:H32)</f>
        <v>155700000</v>
      </c>
      <c r="I33" s="124"/>
      <c r="K33" s="123"/>
      <c r="L33" s="101" t="s">
        <v>150</v>
      </c>
      <c r="M33" s="102"/>
      <c r="N33" s="102"/>
      <c r="O33" s="102"/>
      <c r="P33" s="103" t="s">
        <v>149</v>
      </c>
      <c r="Q33" s="104">
        <f>SUM(Q21:Q32)</f>
        <v>118400000</v>
      </c>
      <c r="R33" s="124"/>
      <c r="T33" s="123"/>
      <c r="U33" s="101" t="s">
        <v>150</v>
      </c>
      <c r="V33" s="102"/>
      <c r="W33" s="102"/>
      <c r="X33" s="102"/>
      <c r="Y33" s="103" t="s">
        <v>149</v>
      </c>
      <c r="Z33" s="104">
        <f>SUM(Z21:Z32)</f>
        <v>89900000</v>
      </c>
      <c r="AA33" s="124"/>
    </row>
    <row r="34" spans="2:27" ht="11.25" customHeight="1" thickBot="1" x14ac:dyDescent="0.3">
      <c r="B34" s="123"/>
      <c r="C34" s="118"/>
      <c r="D34" s="118"/>
      <c r="E34" s="118"/>
      <c r="F34" s="118"/>
      <c r="G34" s="118"/>
      <c r="H34" s="119"/>
      <c r="I34" s="124"/>
      <c r="K34" s="123"/>
      <c r="L34" s="118"/>
      <c r="M34" s="118"/>
      <c r="N34" s="118"/>
      <c r="O34" s="118"/>
      <c r="P34" s="118"/>
      <c r="Q34" s="119"/>
      <c r="R34" s="124"/>
      <c r="T34" s="123"/>
      <c r="U34" s="118"/>
      <c r="V34" s="118"/>
      <c r="W34" s="118"/>
      <c r="X34" s="118"/>
      <c r="Y34" s="118"/>
      <c r="Z34" s="119"/>
      <c r="AA34" s="124"/>
    </row>
    <row r="35" spans="2:27" ht="24.75" customHeight="1" thickBot="1" x14ac:dyDescent="0.3">
      <c r="B35" s="130" t="s">
        <v>167</v>
      </c>
      <c r="C35" s="131"/>
      <c r="D35" s="131"/>
      <c r="E35" s="131"/>
      <c r="F35" s="131"/>
      <c r="G35" s="132" t="s">
        <v>149</v>
      </c>
      <c r="H35" s="133">
        <f>H17+H33</f>
        <v>250340000</v>
      </c>
      <c r="I35" s="134"/>
      <c r="K35" s="130" t="s">
        <v>167</v>
      </c>
      <c r="L35" s="131"/>
      <c r="M35" s="131"/>
      <c r="N35" s="131"/>
      <c r="O35" s="131"/>
      <c r="P35" s="132" t="s">
        <v>149</v>
      </c>
      <c r="Q35" s="133">
        <f>Q17+Q33</f>
        <v>118650000</v>
      </c>
      <c r="R35" s="134"/>
      <c r="T35" s="130" t="s">
        <v>167</v>
      </c>
      <c r="U35" s="131"/>
      <c r="V35" s="131"/>
      <c r="W35" s="131"/>
      <c r="X35" s="131"/>
      <c r="Y35" s="132" t="s">
        <v>149</v>
      </c>
      <c r="Z35" s="133">
        <f>Z17+Z33</f>
        <v>89900000</v>
      </c>
      <c r="AA35" s="134"/>
    </row>
    <row r="36" spans="2:27" x14ac:dyDescent="0.25">
      <c r="B36" s="123"/>
      <c r="C36" s="106"/>
      <c r="D36" s="106"/>
      <c r="E36" s="106"/>
      <c r="F36" s="106"/>
      <c r="G36" s="106"/>
      <c r="H36" s="106"/>
      <c r="I36" s="124"/>
      <c r="K36" s="123"/>
      <c r="L36" s="106"/>
      <c r="M36" s="106"/>
      <c r="N36" s="106"/>
      <c r="O36" s="106"/>
      <c r="P36" s="106"/>
      <c r="Q36" s="106"/>
      <c r="R36" s="124"/>
      <c r="T36" s="123"/>
      <c r="U36" s="106"/>
      <c r="V36" s="106"/>
      <c r="W36" s="106"/>
      <c r="X36" s="106"/>
      <c r="Y36" s="106"/>
      <c r="Z36" s="106"/>
      <c r="AA36" s="124"/>
    </row>
    <row r="37" spans="2:27" x14ac:dyDescent="0.25">
      <c r="B37" s="123"/>
      <c r="C37" s="135" t="s">
        <v>156</v>
      </c>
      <c r="D37" s="106"/>
      <c r="E37" s="106"/>
      <c r="F37" s="106"/>
      <c r="G37" s="106"/>
      <c r="H37" s="106"/>
      <c r="I37" s="124"/>
      <c r="K37" s="123"/>
      <c r="L37" s="135" t="s">
        <v>156</v>
      </c>
      <c r="M37" s="106"/>
      <c r="N37" s="106"/>
      <c r="O37" s="106"/>
      <c r="P37" s="106"/>
      <c r="Q37" s="106"/>
      <c r="R37" s="124"/>
      <c r="T37" s="123"/>
      <c r="U37" s="135" t="s">
        <v>156</v>
      </c>
      <c r="V37" s="106"/>
      <c r="W37" s="106"/>
      <c r="X37" s="106"/>
      <c r="Y37" s="106"/>
      <c r="Z37" s="106"/>
      <c r="AA37" s="124"/>
    </row>
    <row r="38" spans="2:27" x14ac:dyDescent="0.25">
      <c r="B38" s="123">
        <v>1</v>
      </c>
      <c r="C38" s="136" t="s">
        <v>157</v>
      </c>
      <c r="D38" s="107">
        <v>20</v>
      </c>
      <c r="E38" s="106" t="s">
        <v>158</v>
      </c>
      <c r="F38" s="106"/>
      <c r="G38" s="106"/>
      <c r="H38" s="106"/>
      <c r="I38" s="124"/>
      <c r="K38" s="123">
        <v>1</v>
      </c>
      <c r="L38" s="136" t="s">
        <v>157</v>
      </c>
      <c r="M38" s="107">
        <v>20</v>
      </c>
      <c r="N38" s="106" t="s">
        <v>158</v>
      </c>
      <c r="O38" s="106"/>
      <c r="P38" s="106"/>
      <c r="Q38" s="106"/>
      <c r="R38" s="124"/>
      <c r="T38" s="123">
        <v>1</v>
      </c>
      <c r="U38" s="136" t="s">
        <v>157</v>
      </c>
      <c r="V38" s="107">
        <v>20</v>
      </c>
      <c r="W38" s="106" t="s">
        <v>158</v>
      </c>
      <c r="X38" s="106"/>
      <c r="Y38" s="106"/>
      <c r="Z38" s="106"/>
      <c r="AA38" s="124"/>
    </row>
    <row r="39" spans="2:27" x14ac:dyDescent="0.25">
      <c r="B39" s="123">
        <f>B38+1</f>
        <v>2</v>
      </c>
      <c r="C39" s="136" t="s">
        <v>159</v>
      </c>
      <c r="D39" s="107">
        <v>50000</v>
      </c>
      <c r="E39" s="106" t="s">
        <v>160</v>
      </c>
      <c r="F39" s="108">
        <f>D38</f>
        <v>20</v>
      </c>
      <c r="G39" s="106" t="s">
        <v>158</v>
      </c>
      <c r="H39" s="108">
        <f t="shared" ref="H39:H43" si="7">D39*F39</f>
        <v>1000000</v>
      </c>
      <c r="I39" s="124"/>
      <c r="K39" s="123">
        <f>K38+1</f>
        <v>2</v>
      </c>
      <c r="L39" s="136" t="s">
        <v>159</v>
      </c>
      <c r="M39" s="107">
        <v>50000</v>
      </c>
      <c r="N39" s="106" t="s">
        <v>160</v>
      </c>
      <c r="O39" s="108">
        <f>M38</f>
        <v>20</v>
      </c>
      <c r="P39" s="106" t="s">
        <v>158</v>
      </c>
      <c r="Q39" s="108">
        <f t="shared" ref="Q39:Q43" si="8">M39*O39</f>
        <v>1000000</v>
      </c>
      <c r="R39" s="124"/>
      <c r="T39" s="123">
        <f>T38+1</f>
        <v>2</v>
      </c>
      <c r="U39" s="136" t="s">
        <v>159</v>
      </c>
      <c r="V39" s="107">
        <v>50000</v>
      </c>
      <c r="W39" s="106" t="s">
        <v>160</v>
      </c>
      <c r="X39" s="108">
        <f>V38</f>
        <v>20</v>
      </c>
      <c r="Y39" s="106" t="s">
        <v>158</v>
      </c>
      <c r="Z39" s="108">
        <f t="shared" ref="Z39:Z43" si="9">V39*X39</f>
        <v>1000000</v>
      </c>
      <c r="AA39" s="124"/>
    </row>
    <row r="40" spans="2:27" x14ac:dyDescent="0.25">
      <c r="B40" s="123">
        <f t="shared" ref="B40:B42" si="10">B39+1</f>
        <v>3</v>
      </c>
      <c r="C40" s="136" t="s">
        <v>161</v>
      </c>
      <c r="D40" s="107">
        <v>10000</v>
      </c>
      <c r="E40" s="106" t="s">
        <v>137</v>
      </c>
      <c r="F40" s="107">
        <f>F39</f>
        <v>20</v>
      </c>
      <c r="G40" s="106" t="s">
        <v>138</v>
      </c>
      <c r="H40" s="108">
        <f t="shared" si="7"/>
        <v>200000</v>
      </c>
      <c r="I40" s="124"/>
      <c r="K40" s="123">
        <f t="shared" ref="K40:K42" si="11">K39+1</f>
        <v>3</v>
      </c>
      <c r="L40" s="136" t="s">
        <v>161</v>
      </c>
      <c r="M40" s="107">
        <v>10000</v>
      </c>
      <c r="N40" s="106" t="s">
        <v>137</v>
      </c>
      <c r="O40" s="107">
        <f>O39</f>
        <v>20</v>
      </c>
      <c r="P40" s="106" t="s">
        <v>138</v>
      </c>
      <c r="Q40" s="108">
        <f t="shared" si="8"/>
        <v>200000</v>
      </c>
      <c r="R40" s="124"/>
      <c r="T40" s="123">
        <f t="shared" ref="T40:T42" si="12">T39+1</f>
        <v>3</v>
      </c>
      <c r="U40" s="136" t="s">
        <v>161</v>
      </c>
      <c r="V40" s="107">
        <v>10000</v>
      </c>
      <c r="W40" s="106" t="s">
        <v>137</v>
      </c>
      <c r="X40" s="107">
        <f>X39</f>
        <v>20</v>
      </c>
      <c r="Y40" s="106" t="s">
        <v>138</v>
      </c>
      <c r="Z40" s="108">
        <f t="shared" si="9"/>
        <v>200000</v>
      </c>
      <c r="AA40" s="124"/>
    </row>
    <row r="41" spans="2:27" x14ac:dyDescent="0.25">
      <c r="B41" s="123">
        <f t="shared" si="10"/>
        <v>4</v>
      </c>
      <c r="C41" s="136" t="s">
        <v>162</v>
      </c>
      <c r="D41" s="107">
        <v>500000</v>
      </c>
      <c r="E41" s="106" t="s">
        <v>137</v>
      </c>
      <c r="F41" s="107">
        <v>1</v>
      </c>
      <c r="G41" s="106" t="s">
        <v>138</v>
      </c>
      <c r="H41" s="108">
        <f t="shared" si="7"/>
        <v>500000</v>
      </c>
      <c r="I41" s="124"/>
      <c r="K41" s="123">
        <f t="shared" si="11"/>
        <v>4</v>
      </c>
      <c r="L41" s="136" t="s">
        <v>162</v>
      </c>
      <c r="M41" s="107">
        <v>500000</v>
      </c>
      <c r="N41" s="106" t="s">
        <v>137</v>
      </c>
      <c r="O41" s="107">
        <v>1</v>
      </c>
      <c r="P41" s="106" t="s">
        <v>138</v>
      </c>
      <c r="Q41" s="108">
        <f t="shared" si="8"/>
        <v>500000</v>
      </c>
      <c r="R41" s="124"/>
      <c r="T41" s="123">
        <f t="shared" si="12"/>
        <v>4</v>
      </c>
      <c r="U41" s="136" t="s">
        <v>162</v>
      </c>
      <c r="V41" s="107">
        <v>500000</v>
      </c>
      <c r="W41" s="106" t="s">
        <v>137</v>
      </c>
      <c r="X41" s="107">
        <v>1</v>
      </c>
      <c r="Y41" s="106" t="s">
        <v>138</v>
      </c>
      <c r="Z41" s="108">
        <f t="shared" si="9"/>
        <v>500000</v>
      </c>
      <c r="AA41" s="124"/>
    </row>
    <row r="42" spans="2:27" x14ac:dyDescent="0.25">
      <c r="B42" s="123">
        <f t="shared" si="10"/>
        <v>5</v>
      </c>
      <c r="C42" s="136" t="s">
        <v>163</v>
      </c>
      <c r="D42" s="107">
        <v>7500000</v>
      </c>
      <c r="E42" s="106" t="s">
        <v>160</v>
      </c>
      <c r="F42" s="107">
        <v>1</v>
      </c>
      <c r="G42" s="106" t="s">
        <v>158</v>
      </c>
      <c r="H42" s="108">
        <f t="shared" si="7"/>
        <v>7500000</v>
      </c>
      <c r="I42" s="124"/>
      <c r="K42" s="123">
        <f t="shared" si="11"/>
        <v>5</v>
      </c>
      <c r="L42" s="136" t="s">
        <v>163</v>
      </c>
      <c r="M42" s="107">
        <v>7500000</v>
      </c>
      <c r="N42" s="106" t="s">
        <v>160</v>
      </c>
      <c r="O42" s="107">
        <v>1</v>
      </c>
      <c r="P42" s="106" t="s">
        <v>158</v>
      </c>
      <c r="Q42" s="108">
        <f t="shared" si="8"/>
        <v>7500000</v>
      </c>
      <c r="R42" s="124"/>
      <c r="T42" s="123">
        <f t="shared" si="12"/>
        <v>5</v>
      </c>
      <c r="U42" s="136" t="s">
        <v>163</v>
      </c>
      <c r="V42" s="107">
        <v>7500000</v>
      </c>
      <c r="W42" s="106" t="s">
        <v>160</v>
      </c>
      <c r="X42" s="107">
        <v>1</v>
      </c>
      <c r="Y42" s="106" t="s">
        <v>158</v>
      </c>
      <c r="Z42" s="108">
        <f t="shared" si="9"/>
        <v>7500000</v>
      </c>
      <c r="AA42" s="124"/>
    </row>
    <row r="43" spans="2:27" x14ac:dyDescent="0.25">
      <c r="B43" s="123"/>
      <c r="C43" s="136"/>
      <c r="D43" s="107"/>
      <c r="E43" s="106"/>
      <c r="F43" s="107"/>
      <c r="G43" s="106"/>
      <c r="H43" s="108">
        <f t="shared" si="7"/>
        <v>0</v>
      </c>
      <c r="I43" s="124"/>
      <c r="K43" s="123"/>
      <c r="L43" s="136"/>
      <c r="M43" s="107"/>
      <c r="N43" s="106"/>
      <c r="O43" s="107"/>
      <c r="P43" s="106"/>
      <c r="Q43" s="108">
        <f t="shared" si="8"/>
        <v>0</v>
      </c>
      <c r="R43" s="124"/>
      <c r="T43" s="123"/>
      <c r="U43" s="136"/>
      <c r="V43" s="107"/>
      <c r="W43" s="106"/>
      <c r="X43" s="107"/>
      <c r="Y43" s="106"/>
      <c r="Z43" s="108">
        <f t="shared" si="9"/>
        <v>0</v>
      </c>
      <c r="AA43" s="124"/>
    </row>
    <row r="44" spans="2:27" ht="19.5" customHeight="1" x14ac:dyDescent="0.25">
      <c r="B44" s="123"/>
      <c r="C44" s="114" t="s">
        <v>164</v>
      </c>
      <c r="D44" s="115"/>
      <c r="E44" s="116"/>
      <c r="F44" s="116"/>
      <c r="G44" s="116" t="s">
        <v>149</v>
      </c>
      <c r="H44" s="117">
        <f>SUM(H39:H43)</f>
        <v>9200000</v>
      </c>
      <c r="I44" s="124"/>
      <c r="K44" s="123"/>
      <c r="L44" s="114" t="s">
        <v>164</v>
      </c>
      <c r="M44" s="115"/>
      <c r="N44" s="116"/>
      <c r="O44" s="116"/>
      <c r="P44" s="116" t="s">
        <v>149</v>
      </c>
      <c r="Q44" s="117">
        <f>SUM(Q39:Q43)</f>
        <v>9200000</v>
      </c>
      <c r="R44" s="124"/>
      <c r="T44" s="123"/>
      <c r="U44" s="114" t="s">
        <v>164</v>
      </c>
      <c r="V44" s="115"/>
      <c r="W44" s="116"/>
      <c r="X44" s="116"/>
      <c r="Y44" s="116" t="s">
        <v>149</v>
      </c>
      <c r="Z44" s="117">
        <f>SUM(Z39:Z43)</f>
        <v>9200000</v>
      </c>
      <c r="AA44" s="124"/>
    </row>
    <row r="45" spans="2:27" ht="16.5" thickBot="1" x14ac:dyDescent="0.3">
      <c r="B45" s="127"/>
      <c r="C45" s="128"/>
      <c r="D45" s="128"/>
      <c r="E45" s="128"/>
      <c r="F45" s="128"/>
      <c r="G45" s="128"/>
      <c r="H45" s="128"/>
      <c r="I45" s="129"/>
      <c r="K45" s="127"/>
      <c r="L45" s="128"/>
      <c r="M45" s="128"/>
      <c r="N45" s="128"/>
      <c r="O45" s="128"/>
      <c r="P45" s="128"/>
      <c r="Q45" s="128"/>
      <c r="R45" s="129"/>
      <c r="T45" s="127"/>
      <c r="U45" s="128"/>
      <c r="V45" s="128"/>
      <c r="W45" s="128"/>
      <c r="X45" s="128"/>
      <c r="Y45" s="128"/>
      <c r="Z45" s="128"/>
      <c r="AA45" s="129"/>
    </row>
    <row r="46" spans="2:27" ht="16.5" thickTop="1" x14ac:dyDescent="0.25"/>
  </sheetData>
  <mergeCells count="21">
    <mergeCell ref="U44:V44"/>
    <mergeCell ref="U3:Z3"/>
    <mergeCell ref="U4:Z4"/>
    <mergeCell ref="U5:Z5"/>
    <mergeCell ref="U17:X17"/>
    <mergeCell ref="U33:X33"/>
    <mergeCell ref="T35:X35"/>
    <mergeCell ref="C44:D44"/>
    <mergeCell ref="L3:Q3"/>
    <mergeCell ref="L4:Q4"/>
    <mergeCell ref="L5:Q5"/>
    <mergeCell ref="L17:O17"/>
    <mergeCell ref="L33:O33"/>
    <mergeCell ref="K35:O35"/>
    <mergeCell ref="L44:M44"/>
    <mergeCell ref="C3:H3"/>
    <mergeCell ref="C4:H4"/>
    <mergeCell ref="C5:H5"/>
    <mergeCell ref="C17:F17"/>
    <mergeCell ref="C33:F33"/>
    <mergeCell ref="B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workbookViewId="0">
      <selection activeCell="I40" sqref="I40"/>
    </sheetView>
  </sheetViews>
  <sheetFormatPr defaultRowHeight="15.75" x14ac:dyDescent="0.25"/>
  <cols>
    <col min="1" max="1" width="5.28515625" style="93" customWidth="1"/>
    <col min="2" max="2" width="5" style="93" customWidth="1"/>
    <col min="3" max="3" width="6.42578125" style="93" customWidth="1"/>
    <col min="4" max="4" width="47.140625" style="93" customWidth="1"/>
    <col min="5" max="8" width="16.7109375" style="93" customWidth="1"/>
    <col min="9" max="11" width="8.7109375" style="93" customWidth="1"/>
    <col min="12" max="16384" width="9.140625" style="93"/>
  </cols>
  <sheetData>
    <row r="2" spans="2:4" ht="22.5" x14ac:dyDescent="0.3">
      <c r="B2" s="183" t="s">
        <v>63</v>
      </c>
    </row>
    <row r="3" spans="2:4" x14ac:dyDescent="0.25">
      <c r="B3" s="184" t="s">
        <v>128</v>
      </c>
    </row>
    <row r="5" spans="2:4" x14ac:dyDescent="0.25">
      <c r="B5" s="95" t="s">
        <v>192</v>
      </c>
    </row>
    <row r="6" spans="2:4" x14ac:dyDescent="0.25">
      <c r="B6" s="93">
        <v>1</v>
      </c>
      <c r="C6" s="182" t="s">
        <v>193</v>
      </c>
    </row>
    <row r="7" spans="2:4" x14ac:dyDescent="0.25">
      <c r="B7" s="93">
        <f t="shared" ref="B7:B9" si="0">B6+1</f>
        <v>2</v>
      </c>
      <c r="C7" s="182" t="s">
        <v>196</v>
      </c>
    </row>
    <row r="8" spans="2:4" x14ac:dyDescent="0.25">
      <c r="B8" s="93">
        <f t="shared" si="0"/>
        <v>3</v>
      </c>
      <c r="C8" s="182" t="s">
        <v>199</v>
      </c>
    </row>
    <row r="9" spans="2:4" x14ac:dyDescent="0.25">
      <c r="B9" s="93">
        <f t="shared" si="0"/>
        <v>4</v>
      </c>
      <c r="C9" s="182" t="s">
        <v>203</v>
      </c>
    </row>
    <row r="10" spans="2:4" x14ac:dyDescent="0.25">
      <c r="C10" s="182"/>
    </row>
    <row r="11" spans="2:4" x14ac:dyDescent="0.25">
      <c r="C11" s="182"/>
    </row>
    <row r="12" spans="2:4" x14ac:dyDescent="0.25">
      <c r="B12" s="94" t="s">
        <v>1</v>
      </c>
      <c r="C12" s="95" t="s">
        <v>123</v>
      </c>
    </row>
    <row r="13" spans="2:4" x14ac:dyDescent="0.25">
      <c r="B13" s="96"/>
      <c r="C13" s="93" t="s">
        <v>126</v>
      </c>
    </row>
    <row r="14" spans="2:4" x14ac:dyDescent="0.25">
      <c r="C14" s="93" t="s">
        <v>186</v>
      </c>
    </row>
    <row r="15" spans="2:4" x14ac:dyDescent="0.25">
      <c r="C15" s="93">
        <v>1</v>
      </c>
      <c r="D15" s="182" t="s">
        <v>188</v>
      </c>
    </row>
    <row r="16" spans="2:4" x14ac:dyDescent="0.25">
      <c r="C16" s="93">
        <f>C15+1</f>
        <v>2</v>
      </c>
      <c r="D16" s="182" t="s">
        <v>189</v>
      </c>
    </row>
    <row r="17" spans="2:4" x14ac:dyDescent="0.25">
      <c r="C17" s="93">
        <f t="shared" ref="C17:C18" si="1">C16+1</f>
        <v>3</v>
      </c>
      <c r="D17" s="182" t="s">
        <v>204</v>
      </c>
    </row>
    <row r="18" spans="2:4" x14ac:dyDescent="0.25">
      <c r="C18" s="93">
        <f t="shared" si="1"/>
        <v>4</v>
      </c>
      <c r="D18" s="182" t="s">
        <v>205</v>
      </c>
    </row>
    <row r="19" spans="2:4" x14ac:dyDescent="0.25">
      <c r="D19" s="182"/>
    </row>
    <row r="20" spans="2:4" x14ac:dyDescent="0.25">
      <c r="B20" s="94" t="s">
        <v>2</v>
      </c>
      <c r="C20" s="95" t="s">
        <v>124</v>
      </c>
    </row>
    <row r="21" spans="2:4" x14ac:dyDescent="0.25">
      <c r="C21" s="93" t="s">
        <v>190</v>
      </c>
    </row>
    <row r="22" spans="2:4" x14ac:dyDescent="0.25">
      <c r="C22" s="93">
        <v>1</v>
      </c>
      <c r="D22" s="182" t="s">
        <v>206</v>
      </c>
    </row>
    <row r="23" spans="2:4" x14ac:dyDescent="0.25">
      <c r="C23" s="93">
        <f>C22+1</f>
        <v>2</v>
      </c>
      <c r="D23" s="182" t="s">
        <v>191</v>
      </c>
    </row>
    <row r="24" spans="2:4" x14ac:dyDescent="0.25">
      <c r="C24" s="93">
        <f t="shared" ref="C24:C29" si="2">C23+1</f>
        <v>3</v>
      </c>
      <c r="D24" s="182" t="s">
        <v>198</v>
      </c>
    </row>
    <row r="25" spans="2:4" x14ac:dyDescent="0.25">
      <c r="C25" s="93">
        <f t="shared" si="2"/>
        <v>4</v>
      </c>
      <c r="D25" s="182" t="s">
        <v>197</v>
      </c>
    </row>
    <row r="26" spans="2:4" x14ac:dyDescent="0.25">
      <c r="C26" s="93">
        <f t="shared" si="2"/>
        <v>5</v>
      </c>
      <c r="D26" s="182" t="s">
        <v>200</v>
      </c>
    </row>
    <row r="27" spans="2:4" x14ac:dyDescent="0.25">
      <c r="C27" s="93">
        <f t="shared" si="2"/>
        <v>6</v>
      </c>
      <c r="D27" s="182" t="s">
        <v>201</v>
      </c>
    </row>
    <row r="28" spans="2:4" x14ac:dyDescent="0.25">
      <c r="C28" s="93">
        <f t="shared" si="2"/>
        <v>7</v>
      </c>
      <c r="D28" s="182" t="s">
        <v>202</v>
      </c>
    </row>
    <row r="29" spans="2:4" x14ac:dyDescent="0.25">
      <c r="C29" s="93">
        <f t="shared" si="2"/>
        <v>8</v>
      </c>
      <c r="D29" s="182"/>
    </row>
    <row r="30" spans="2:4" x14ac:dyDescent="0.25">
      <c r="D30" s="182"/>
    </row>
    <row r="31" spans="2:4" x14ac:dyDescent="0.25">
      <c r="B31" s="94" t="s">
        <v>27</v>
      </c>
      <c r="C31" s="95" t="s">
        <v>187</v>
      </c>
    </row>
    <row r="32" spans="2:4" x14ac:dyDescent="0.25">
      <c r="C32" s="93" t="s">
        <v>125</v>
      </c>
    </row>
    <row r="33" spans="2:8" x14ac:dyDescent="0.25">
      <c r="C33" s="93" t="s">
        <v>186</v>
      </c>
    </row>
    <row r="34" spans="2:8" x14ac:dyDescent="0.25">
      <c r="C34" s="93">
        <v>1</v>
      </c>
      <c r="D34" s="182" t="s">
        <v>194</v>
      </c>
    </row>
    <row r="35" spans="2:8" x14ac:dyDescent="0.25">
      <c r="C35" s="93">
        <f>C34+1</f>
        <v>2</v>
      </c>
      <c r="D35" s="182" t="s">
        <v>195</v>
      </c>
    </row>
    <row r="36" spans="2:8" x14ac:dyDescent="0.25">
      <c r="C36" s="93">
        <f t="shared" ref="C36:C38" si="3">C35+1</f>
        <v>3</v>
      </c>
      <c r="D36" s="182"/>
    </row>
    <row r="37" spans="2:8" x14ac:dyDescent="0.25">
      <c r="C37" s="93">
        <f t="shared" si="3"/>
        <v>4</v>
      </c>
      <c r="D37" s="182"/>
    </row>
    <row r="38" spans="2:8" x14ac:dyDescent="0.25">
      <c r="C38" s="93">
        <f t="shared" si="3"/>
        <v>5</v>
      </c>
      <c r="D38" s="182"/>
    </row>
    <row r="40" spans="2:8" x14ac:dyDescent="0.25">
      <c r="B40" s="94" t="s">
        <v>46</v>
      </c>
      <c r="C40" s="95" t="s">
        <v>207</v>
      </c>
      <c r="E40" s="97" t="s">
        <v>209</v>
      </c>
      <c r="F40" s="97" t="s">
        <v>210</v>
      </c>
      <c r="G40" s="97" t="s">
        <v>211</v>
      </c>
      <c r="H40" s="97" t="s">
        <v>38</v>
      </c>
    </row>
    <row r="41" spans="2:8" x14ac:dyDescent="0.25">
      <c r="C41" s="93" t="s">
        <v>4</v>
      </c>
      <c r="D41" s="93" t="s">
        <v>151</v>
      </c>
      <c r="E41" s="98">
        <f>'RAB SIINTAN'!H17</f>
        <v>94640000</v>
      </c>
      <c r="F41" s="98">
        <f>'RAB SIINTAN'!Q17</f>
        <v>250000</v>
      </c>
      <c r="G41" s="98">
        <f>'RAB SIINTAN'!Z17</f>
        <v>0</v>
      </c>
      <c r="H41" s="98">
        <f>SUM(E41:G41)</f>
        <v>94890000</v>
      </c>
    </row>
    <row r="42" spans="2:8" x14ac:dyDescent="0.25">
      <c r="C42" s="93" t="s">
        <v>208</v>
      </c>
      <c r="D42" s="93" t="s">
        <v>148</v>
      </c>
      <c r="E42" s="98">
        <f>'RAB SIINTAN'!H33</f>
        <v>155700000</v>
      </c>
      <c r="F42" s="98">
        <f>'RAB SIINTAN'!Q33</f>
        <v>118400000</v>
      </c>
      <c r="G42" s="98">
        <f>'RAB SIINTAN'!Z33</f>
        <v>89900000</v>
      </c>
      <c r="H42" s="98">
        <f t="shared" ref="H42:H46" si="4">SUM(E42:G42)</f>
        <v>364000000</v>
      </c>
    </row>
    <row r="43" spans="2:8" x14ac:dyDescent="0.25">
      <c r="E43" s="98"/>
      <c r="F43" s="98"/>
      <c r="G43" s="98"/>
      <c r="H43" s="98">
        <f t="shared" si="4"/>
        <v>0</v>
      </c>
    </row>
    <row r="44" spans="2:8" ht="20.25" customHeight="1" x14ac:dyDescent="0.25">
      <c r="C44" s="171" t="s">
        <v>212</v>
      </c>
      <c r="D44" s="171"/>
      <c r="E44" s="185">
        <f>SUM(E41:E43)</f>
        <v>250340000</v>
      </c>
      <c r="F44" s="185">
        <f t="shared" ref="F44:G44" si="5">SUM(F41:F43)</f>
        <v>118650000</v>
      </c>
      <c r="G44" s="185">
        <f t="shared" si="5"/>
        <v>89900000</v>
      </c>
      <c r="H44" s="185">
        <f t="shared" si="4"/>
        <v>458890000</v>
      </c>
    </row>
    <row r="46" spans="2:8" x14ac:dyDescent="0.25">
      <c r="D46" s="93" t="s">
        <v>213</v>
      </c>
      <c r="E46" s="99">
        <f>E42*10%</f>
        <v>15570000</v>
      </c>
      <c r="F46" s="99">
        <f t="shared" ref="F46:G46" si="6">F42*10%</f>
        <v>11840000</v>
      </c>
      <c r="G46" s="99">
        <f t="shared" si="6"/>
        <v>8990000</v>
      </c>
      <c r="H46" s="98">
        <f t="shared" si="4"/>
        <v>36400000</v>
      </c>
    </row>
  </sheetData>
  <mergeCells count="1">
    <mergeCell ref="C44:D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Harian-KORDES</vt:lpstr>
      <vt:lpstr>PRODUKSI</vt:lpstr>
      <vt:lpstr>Harian-KORCAM</vt:lpstr>
      <vt:lpstr>Harian-KORKAB</vt:lpstr>
      <vt:lpstr>Role</vt:lpstr>
      <vt:lpstr>RAB SIINTAN</vt:lpstr>
      <vt:lpstr>Program</vt:lpstr>
      <vt:lpstr>'Harian-KORCAM'!Print_Area</vt:lpstr>
      <vt:lpstr>'Harian-KORDES'!Print_Area</vt:lpstr>
      <vt:lpstr>'Harian-KORKAB'!Print_Area</vt:lpstr>
      <vt:lpstr>'Harian-KORCAM'!Print_Titles</vt:lpstr>
      <vt:lpstr>'Harian-KORDES'!Print_Titles</vt:lpstr>
      <vt:lpstr>'Harian-KORKAB'!Print_Titles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2019-03-08T02:49:15Z</cp:lastPrinted>
  <dcterms:created xsi:type="dcterms:W3CDTF">2019-03-08T01:17:56Z</dcterms:created>
  <dcterms:modified xsi:type="dcterms:W3CDTF">2019-03-12T04:42:59Z</dcterms:modified>
</cp:coreProperties>
</file>