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975" tabRatio="606" activeTab="1"/>
  </bookViews>
  <sheets>
    <sheet name="TAB" sheetId="5" r:id="rId1"/>
    <sheet name="G 50  P (1)" sheetId="2" r:id="rId2"/>
    <sheet name="G 50  P  (2)" sheetId="3" r:id="rId3"/>
    <sheet name="G 50  P (3)" sheetId="4" r:id="rId4"/>
    <sheet name="TVA" sheetId="9" r:id="rId5"/>
    <sheet name="CA" sheetId="8" r:id="rId6"/>
  </sheets>
  <definedNames>
    <definedName name="_xlnm._FilterDatabase" localSheetId="4" hidden="1">TVA!$B$30:$L$39</definedName>
    <definedName name="_xlnm.Print_Area" localSheetId="3">'G 50  P (3)'!$A$1:$K$40</definedName>
  </definedNames>
  <calcPr calcId="144525"/>
</workbook>
</file>

<file path=xl/comments1.xml><?xml version="1.0" encoding="utf-8"?>
<comments xmlns="http://schemas.openxmlformats.org/spreadsheetml/2006/main">
  <authors>
    <author>SADOUKI MUSTAPHA</author>
  </authors>
  <commentList>
    <comment ref="B25" authorId="0">
      <text>
        <r>
          <rPr>
            <b/>
            <sz val="8"/>
            <rFont val="Tahoma"/>
            <charset val="134"/>
          </rPr>
          <t>SAISIR ICI LE N° Identifiant 15 Chiffres</t>
        </r>
      </text>
    </comment>
    <comment ref="B27" authorId="0">
      <text>
        <r>
          <rPr>
            <b/>
            <sz val="8"/>
            <rFont val="Tahoma"/>
            <charset val="134"/>
          </rPr>
          <t>SAISIR ICI LE N° Identifiant 15 Chiffres</t>
        </r>
      </text>
    </comment>
  </commentList>
</comments>
</file>

<file path=xl/comments2.xml><?xml version="1.0" encoding="utf-8"?>
<comments xmlns="http://schemas.openxmlformats.org/spreadsheetml/2006/main">
  <authors>
    <author>SADOUKI MUSTAPHA</author>
  </authors>
  <commentList>
    <comment ref="A6" authorId="0">
      <text>
        <r>
          <rPr>
            <b/>
            <sz val="8"/>
            <rFont val="Tahoma"/>
            <charset val="134"/>
          </rPr>
          <t>SAISIR ICI LE N° Identifiant 15 Chiffres</t>
        </r>
      </text>
    </comment>
    <comment ref="A8" authorId="0">
      <text>
        <r>
          <rPr>
            <b/>
            <sz val="8"/>
            <rFont val="Tahoma"/>
            <charset val="134"/>
          </rPr>
          <t>SAISIR ICI LE N° Identifiant 15 Chiffres</t>
        </r>
      </text>
    </comment>
  </commentList>
</comments>
</file>

<file path=xl/sharedStrings.xml><?xml version="1.0" encoding="utf-8"?>
<sst xmlns="http://schemas.openxmlformats.org/spreadsheetml/2006/main" count="277" uniqueCount="218">
  <si>
    <t>MOIS</t>
  </si>
  <si>
    <t>TRIMESTRE</t>
  </si>
  <si>
    <t xml:space="preserve">NOM </t>
  </si>
  <si>
    <t xml:space="preserve">SPA SMARTEST </t>
  </si>
  <si>
    <t>ADRESSE</t>
  </si>
  <si>
    <t xml:space="preserve">Adresse :  Groupe-propriété 617 section 4 Route des dune cheraga </t>
  </si>
  <si>
    <t>Activité/ Profession : PRESTATION</t>
  </si>
  <si>
    <t>CHIFFRE D'AFFAIRE /vente HT</t>
  </si>
  <si>
    <t>CHIFFRE D'AFFAIRE /prestation HT</t>
  </si>
  <si>
    <t>TAP</t>
  </si>
  <si>
    <t>TVA</t>
  </si>
  <si>
    <t xml:space="preserve">SALAIRE IMPOSABLE </t>
  </si>
  <si>
    <t>IRG</t>
  </si>
  <si>
    <t>IRG CONSULTANT 10%</t>
  </si>
  <si>
    <t>TVA S/ACCHAT</t>
  </si>
  <si>
    <t>TVA S/AMORTISSABBLE</t>
  </si>
  <si>
    <t>Régularisation du prorata (Déduction complémentaire) (Art 40 C/TCA)</t>
  </si>
  <si>
    <t>PRECOMPTE MOIS N-1</t>
  </si>
  <si>
    <t>ID FISCAL</t>
  </si>
  <si>
    <t>0 | 0 | 1 | 7 | 1 | 6 | 1 | 0 | 1 |2 | 6 | 8 | 8 | 6 | 8 |</t>
  </si>
  <si>
    <t>ART FISC</t>
  </si>
  <si>
    <t>16520824776</t>
  </si>
  <si>
    <t>Direction générale des Impots</t>
  </si>
  <si>
    <t>IMPOTS ET TAXES PERÇUS AU COMPTANT OU PAR VOIE DE RETENU A LA SOURCE</t>
  </si>
  <si>
    <t>Série G. N° 50 (2004)</t>
  </si>
  <si>
    <t>Direction des Impots Wilaya d'Alger</t>
  </si>
  <si>
    <t>Inspection des Impots de BOUCHAOUI</t>
  </si>
  <si>
    <t>Recette des Impots de  CHERAGA</t>
  </si>
  <si>
    <t>Identifiant Fiscal</t>
  </si>
  <si>
    <t>Article d'Imposition</t>
  </si>
  <si>
    <t>Nature des Impôts</t>
  </si>
  <si>
    <t>Code</t>
  </si>
  <si>
    <t>Opérations Imposables</t>
  </si>
  <si>
    <t>Chiffre d'affaires brut</t>
  </si>
  <si>
    <t>Chiffre d'affaires imposable Recettes professionneles imposables</t>
  </si>
  <si>
    <t>Taux</t>
  </si>
  <si>
    <t>Montant à payer (en DA)</t>
  </si>
  <si>
    <t>T.A.P</t>
  </si>
  <si>
    <t>C 1 A 11</t>
  </si>
  <si>
    <t>Affaires bénéficiant d'une réfraction de 50 %</t>
  </si>
  <si>
    <t>C 1 A 12</t>
  </si>
  <si>
    <t>Affaires bénéficiant d'une réfraction de 30 %</t>
  </si>
  <si>
    <t>"</t>
  </si>
  <si>
    <t>C 1 A 13</t>
  </si>
  <si>
    <t xml:space="preserve">Affaires sans réfraction </t>
  </si>
  <si>
    <t>C 1 A 14</t>
  </si>
  <si>
    <t>Affaires exonérées</t>
  </si>
  <si>
    <t>C 1 A 20</t>
  </si>
  <si>
    <t>Recettes professionnelles (Professions libérales)</t>
  </si>
  <si>
    <r>
      <rPr>
        <sz val="8"/>
        <rFont val="Arial Narrow"/>
        <charset val="134"/>
      </rPr>
      <t xml:space="preserve">Préciser autres taux de réfraction le cas échéant            </t>
    </r>
    <r>
      <rPr>
        <b/>
        <sz val="8"/>
        <rFont val="Arial Narrow"/>
        <charset val="134"/>
      </rPr>
      <t>TOTAL</t>
    </r>
  </si>
  <si>
    <t>A P / I B S</t>
  </si>
  <si>
    <t>Acomptes et solde I.B.S</t>
  </si>
  <si>
    <t>Determination des acomptes et du solde de liquidation</t>
  </si>
  <si>
    <t>E 1 M 10</t>
  </si>
  <si>
    <t>……………..Acompte Provisionnel……………………………………………………………………………………………………………………………………</t>
  </si>
  <si>
    <t>Solde de liquidation……………..……………………………………………………………………………………………………………………………………</t>
  </si>
  <si>
    <t>TOTAL</t>
  </si>
  <si>
    <t>VF</t>
  </si>
  <si>
    <t>Catégories de revenus soumis au versement forfaitaire</t>
  </si>
  <si>
    <t>Revenu net Imposable</t>
  </si>
  <si>
    <t>C 1 C 10</t>
  </si>
  <si>
    <t>traitement, salaires, émoluments, primes, indemnités, rémunérations diverses…………………………………..</t>
  </si>
  <si>
    <t>IRG/ Salaires Autres retenues à la source IRG Retenues à la source IBS</t>
  </si>
  <si>
    <t>Catégories de revenus soumis a une retenue à la source IRG ou IBS</t>
  </si>
  <si>
    <t>Revenus Imposables</t>
  </si>
  <si>
    <t>E 1 L 20</t>
  </si>
  <si>
    <t>IRG/ Traitements salaires, pensions et rentes viagères……………………………………………………………….</t>
  </si>
  <si>
    <t>Barême</t>
  </si>
  <si>
    <t>E 1 L 30</t>
  </si>
  <si>
    <t>IRG/ Revenus des créances, dépots et cautionnements (titres nominatifs)…………………………………………</t>
  </si>
  <si>
    <t>E 1 L 40</t>
  </si>
  <si>
    <t>IRG/ Bénéfices distribués par les sociétés de capitaux assimilés…………………………………………………..</t>
  </si>
  <si>
    <t>E 1 L 60</t>
  </si>
  <si>
    <t>IRG/ Revenu des bons de caisse anonymes…………………………………………………………………………..</t>
  </si>
  <si>
    <t>E 1 L 80</t>
  </si>
  <si>
    <t>IRG/ Autres retenues à la source………………………………………………………………………………………….</t>
  </si>
  <si>
    <t>E 1 M 30</t>
  </si>
  <si>
    <t>IBS /  Revenus des entreprises etrangères non installées en Algérie (Prestation de service) (1)</t>
  </si>
  <si>
    <t>E 1 M 40</t>
  </si>
  <si>
    <t>IBS /  Autres retenues à la source………………………………………………………………………………………….</t>
  </si>
  <si>
    <r>
      <rPr>
        <sz val="8"/>
        <rFont val="Arial Narrow"/>
        <charset val="134"/>
      </rPr>
      <t xml:space="preserve">(1) Joindre relevé détaillé des retenues à la source                                                                   </t>
    </r>
    <r>
      <rPr>
        <b/>
        <sz val="8"/>
        <rFont val="Arial Narrow"/>
        <charset val="134"/>
      </rPr>
      <t>TOTAL</t>
    </r>
  </si>
  <si>
    <t>DROIT DE TIMBRE SUR ETAT</t>
  </si>
  <si>
    <t>Chiffre d'Affaire Imposable</t>
  </si>
  <si>
    <t>E 2 E 00</t>
  </si>
  <si>
    <t>TIMBRES DE DIMENTION</t>
  </si>
  <si>
    <r>
      <rPr>
        <sz val="8"/>
        <rFont val="Arial Narrow"/>
        <charset val="134"/>
      </rPr>
      <t>TIMBRES GRADUES PER</t>
    </r>
    <r>
      <rPr>
        <sz val="8"/>
        <rFont val="Times New Roman"/>
        <charset val="134"/>
      </rPr>
      <t>Ç</t>
    </r>
    <r>
      <rPr>
        <sz val="8"/>
        <rFont val="Arial Narrow"/>
        <charset val="134"/>
      </rPr>
      <t>US SUR CONTRATS AUTOMOBILES</t>
    </r>
  </si>
  <si>
    <t>IMPOTS ET TAXES NON REPRIS CI-DESSUS</t>
  </si>
  <si>
    <t xml:space="preserve">TAXE FORMATION </t>
  </si>
  <si>
    <t>TAXE D'APPRENTISSAGE</t>
  </si>
  <si>
    <t>RECAPITULATION (EN DA)</t>
  </si>
  <si>
    <t xml:space="preserve">  1 - T.A.P</t>
  </si>
  <si>
    <t>C/500026A</t>
  </si>
  <si>
    <t xml:space="preserve">  2 - A.P/ I.B.S</t>
  </si>
  <si>
    <t>C/201001/M1</t>
  </si>
  <si>
    <t xml:space="preserve">  3 - V.F</t>
  </si>
  <si>
    <t>C/500026/C</t>
  </si>
  <si>
    <t>4/1 - I.R.G. /Salaires</t>
  </si>
  <si>
    <t>C/201001/100</t>
  </si>
  <si>
    <t>4/2 - I.R.G. /Autres ret.source</t>
  </si>
  <si>
    <t>C/201001/101/A/B/C</t>
  </si>
  <si>
    <t>4/3 - I.B.S. /Autres ret.source</t>
  </si>
  <si>
    <t>C/201001/M2 &amp; 3</t>
  </si>
  <si>
    <t xml:space="preserve">     - T.I.C </t>
  </si>
  <si>
    <t>C/201003/303/A/B</t>
  </si>
  <si>
    <t xml:space="preserve">  5 - Droits de Timbre</t>
  </si>
  <si>
    <t>C/201002/201</t>
  </si>
  <si>
    <r>
      <rPr>
        <b/>
        <sz val="10"/>
        <rFont val="Arial"/>
        <charset val="134"/>
      </rPr>
      <t xml:space="preserve">  6 -</t>
    </r>
    <r>
      <rPr>
        <b/>
        <sz val="8"/>
        <rFont val="Arial"/>
        <charset val="134"/>
      </rPr>
      <t>TAXE D'APPRENTISSAGE</t>
    </r>
  </si>
  <si>
    <t>C/…………..</t>
  </si>
  <si>
    <r>
      <rPr>
        <b/>
        <sz val="10"/>
        <rFont val="Arial"/>
        <charset val="134"/>
      </rPr>
      <t xml:space="preserve">  7 -</t>
    </r>
    <r>
      <rPr>
        <b/>
        <sz val="8"/>
        <rFont val="Arial"/>
        <charset val="134"/>
      </rPr>
      <t>TAXE DE FORMATION</t>
    </r>
  </si>
  <si>
    <t xml:space="preserve">  8 - T.V.A </t>
  </si>
  <si>
    <t>C/201003/300/A/B/C</t>
  </si>
  <si>
    <t>MONTANT TOTAL A PAYER</t>
  </si>
  <si>
    <t>TAXE SUR LA VALEUR AJOUTÉE</t>
  </si>
  <si>
    <t>Les chiffres d'affaires et les revenus sont inscrits en dinars, le dernier chiffre etant ramené au  zéro (Exemple :   325.626DA = -----&gt; 325.620DA)</t>
  </si>
  <si>
    <t>B/ C h i f f r e s    d ' a f f a i r e s    I m p o s a b l e s :</t>
  </si>
  <si>
    <t>Opérations assujetties à la T.V.A</t>
  </si>
  <si>
    <t>Chiffre d'affaires total</t>
  </si>
  <si>
    <t>Chiffre d'affaires Exonéré</t>
  </si>
  <si>
    <t xml:space="preserve">Chiffre d'affaires imposable </t>
  </si>
  <si>
    <t>E 3 B 11</t>
  </si>
  <si>
    <t>Biens produits denrées visés par l'article 23 C/TCA</t>
  </si>
  <si>
    <t>E 3 B 12</t>
  </si>
  <si>
    <t>Prestations de services visés par l'article 23 C/TCA</t>
  </si>
  <si>
    <t>E 3 B 13</t>
  </si>
  <si>
    <t>Opérations immobilière visées par l'article 23 C/TCA</t>
  </si>
  <si>
    <t>E 3 B 14</t>
  </si>
  <si>
    <t>Actes médicaux</t>
  </si>
  <si>
    <t>E 3 B 15</t>
  </si>
  <si>
    <t>Commissionaires et Courtiers</t>
  </si>
  <si>
    <t>E 3 B 16</t>
  </si>
  <si>
    <t>Fourniture d'energie</t>
  </si>
  <si>
    <t>E 3 B 21</t>
  </si>
  <si>
    <t>Producion: biens, produits, denrées visées par l'article 21 du C/TCA</t>
  </si>
  <si>
    <t>E 3 B 22</t>
  </si>
  <si>
    <t>Revente en l'etat: bièns, produits, denrées, visées par l'article 21 du C/TCA</t>
  </si>
  <si>
    <t>E 3 B 23</t>
  </si>
  <si>
    <t>Travaux immobiliers autres que ceux soumis au taux de 7%</t>
  </si>
  <si>
    <t>E 3 B 24</t>
  </si>
  <si>
    <t>Professions libérales</t>
  </si>
  <si>
    <t>E 3 B 25</t>
  </si>
  <si>
    <t>Opérations de banque et Assurances</t>
  </si>
  <si>
    <t xml:space="preserve"> </t>
  </si>
  <si>
    <t>E 3 B 26</t>
  </si>
  <si>
    <t>Prestation de téléphone et de télex</t>
  </si>
  <si>
    <t>E 3 B 28</t>
  </si>
  <si>
    <t>autres prestations de services</t>
  </si>
  <si>
    <t>E 3 B 31</t>
  </si>
  <si>
    <t>Débit de boissons</t>
  </si>
  <si>
    <t>E 3 B 32</t>
  </si>
  <si>
    <t>Production: bièns, produits, denrées, visées par l'article 21 du C/TCA</t>
  </si>
  <si>
    <t>E 3 B 33</t>
  </si>
  <si>
    <t>E 3 B 34</t>
  </si>
  <si>
    <t>Tabac et allumettes</t>
  </si>
  <si>
    <t>E 3 B 35</t>
  </si>
  <si>
    <t>Spectacles, jeux, divertissements autres qu ceux de l'article 21 du C/TCA</t>
  </si>
  <si>
    <t>D</t>
  </si>
  <si>
    <t>E 3 B 36</t>
  </si>
  <si>
    <t>autres prestations de services visées par l'article 21 du C/TCA</t>
  </si>
  <si>
    <t>E 3 B 37</t>
  </si>
  <si>
    <t>Consommations sur place</t>
  </si>
  <si>
    <t>Total general des chiffres d'affaires</t>
  </si>
  <si>
    <t xml:space="preserve">B/ D é d u c t i o n s   à   o p é r e r : </t>
  </si>
  <si>
    <t>C/ T V A   à   P a y e r   :</t>
  </si>
  <si>
    <t xml:space="preserve">N A T U R E      D E S      D  E D U C T I O N S  </t>
  </si>
  <si>
    <t xml:space="preserve">Montant </t>
  </si>
  <si>
    <t xml:space="preserve">A </t>
  </si>
  <si>
    <t>Total des droits :</t>
  </si>
  <si>
    <t>E 3 B 91</t>
  </si>
  <si>
    <t>Précompte anterieur (Mois précédent)</t>
  </si>
  <si>
    <t>E 3 B 97</t>
  </si>
  <si>
    <t>Régularisation du prorata (Art 40 C/TCA) + (Déduction exedentaires)</t>
  </si>
  <si>
    <t>E 3 B 92</t>
  </si>
  <si>
    <t>TVA sur achat de biens matière et services (Art 29 C/TCA)</t>
  </si>
  <si>
    <t>E 3 B 98</t>
  </si>
  <si>
    <t>Reversement de la déduction (Art 37 C/TCA)</t>
  </si>
  <si>
    <t>E 3 B 93</t>
  </si>
  <si>
    <t>TVA sur achat de biens amortissables (Art 38 C/TCA)</t>
  </si>
  <si>
    <t>TOTAL A RAPPELER [C]</t>
  </si>
  <si>
    <t>E 3 B 94</t>
  </si>
  <si>
    <t>B</t>
  </si>
  <si>
    <t>TOTAL DES DEDUCTIONS OPERER (B) (-)</t>
  </si>
  <si>
    <t>E 3 B 95</t>
  </si>
  <si>
    <t>TVA a récupérer sur factures annulées ou impayées  (Art 18 C/TCA)</t>
  </si>
  <si>
    <t>E 3 B 00</t>
  </si>
  <si>
    <t>TVA à payer au titre du mois ( C - B )</t>
  </si>
  <si>
    <t>E 3 B 96</t>
  </si>
  <si>
    <t>Autres déductions (Notification de précompte, etc…. )</t>
  </si>
  <si>
    <t>Total des déductions à opérer(B)</t>
  </si>
  <si>
    <t>E 3 B 99</t>
  </si>
  <si>
    <t>Précompte à reporter sur le mois suivant (B-C)</t>
  </si>
  <si>
    <t>ETAT TVA RECUPEREE SUR ACHATS</t>
  </si>
  <si>
    <t/>
  </si>
  <si>
    <t>SMARTEST SPA</t>
  </si>
  <si>
    <t>Groupe-propriété 617 Section 4 Route des dunes CHERAGA</t>
  </si>
  <si>
    <t>ARTICLE:16520824776</t>
  </si>
  <si>
    <t xml:space="preserve">ID.FISACLE:001716101268868     </t>
  </si>
  <si>
    <t>ETAT TVA RECUPEREE SUR ACHATS DES IMMOBILISATIONS  MARS 2021</t>
  </si>
  <si>
    <t>MAT_FISCAL</t>
  </si>
  <si>
    <t>N° RC</t>
  </si>
  <si>
    <t>ARTICLE</t>
  </si>
  <si>
    <t>N° FACTURE</t>
  </si>
  <si>
    <t>DATE FACTURE</t>
  </si>
  <si>
    <t>MONTANT HT</t>
  </si>
  <si>
    <t>TVA/INVEST</t>
  </si>
  <si>
    <t>TVA/STOCKS</t>
  </si>
  <si>
    <t>TOTAL TVA</t>
  </si>
  <si>
    <t xml:space="preserve">TOTAL TVA INVEST </t>
  </si>
  <si>
    <t>ETAT TVA RECUPEREE SUR ACHATS MARS 2021</t>
  </si>
  <si>
    <t>TOTAL TVA SERVICES</t>
  </si>
  <si>
    <t>JOURNAL</t>
  </si>
  <si>
    <t>DATE</t>
  </si>
  <si>
    <t>REFERENCE</t>
  </si>
  <si>
    <t>LIBELLE</t>
  </si>
  <si>
    <t>DEBIT</t>
  </si>
  <si>
    <t>CREDIT</t>
  </si>
  <si>
    <t xml:space="preserve">AGB           </t>
  </si>
  <si>
    <t xml:space="preserve">VIRT RECU           </t>
  </si>
  <si>
    <t>REGLT FACT N°37+40+47/2020 /SONATRACH</t>
  </si>
</sst>
</file>

<file path=xl/styles.xml><?xml version="1.0" encoding="utf-8"?>
<styleSheet xmlns="http://schemas.openxmlformats.org/spreadsheetml/2006/main">
  <numFmts count="9">
    <numFmt numFmtId="176" formatCode="[$-40C]mmm\-yy;@"/>
    <numFmt numFmtId="177" formatCode="_-* #,##0.00\ _€_-;\-* #,##0.00\ _€_-;_-* &quot;-&quot;??\ _€_-;_-@_-"/>
    <numFmt numFmtId="178" formatCode="_-* #,##0\ _€_-;\-* #,##0\ _€_-;_-* &quot;-&quot;\ _€_-;_-@_-"/>
    <numFmt numFmtId="179" formatCode="_-* #,##0.00\ _F_-;\-* #,##0.00\ _F_-;_-* &quot;-&quot;??\ _F_-;_-@_-"/>
    <numFmt numFmtId="180" formatCode="mmmm/yyyy"/>
    <numFmt numFmtId="181" formatCode="_-* #,##0\ _F_-;\-* #,##0\ _F_-;_-* &quot;-&quot;??\ _F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68">
    <font>
      <sz val="10"/>
      <name val="Arial"/>
      <charset val="134"/>
    </font>
    <font>
      <sz val="10"/>
      <color indexed="8"/>
      <name val="Arial"/>
      <charset val="134"/>
    </font>
    <font>
      <b/>
      <u/>
      <sz val="12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u/>
      <sz val="10"/>
      <name val="Arial"/>
      <charset val="134"/>
    </font>
    <font>
      <b/>
      <sz val="10"/>
      <name val="Arial"/>
      <charset val="134"/>
    </font>
    <font>
      <b/>
      <sz val="10"/>
      <name val="Arial Narrow"/>
      <charset val="134"/>
    </font>
    <font>
      <b/>
      <sz val="32"/>
      <name val="Tahoma"/>
      <charset val="134"/>
    </font>
    <font>
      <sz val="10"/>
      <name val="Tahoma"/>
      <charset val="134"/>
    </font>
    <font>
      <b/>
      <u/>
      <sz val="16"/>
      <color indexed="12"/>
      <name val="Tahoma"/>
      <charset val="134"/>
    </font>
    <font>
      <sz val="9"/>
      <name val="Tahoma"/>
      <charset val="134"/>
    </font>
    <font>
      <sz val="8"/>
      <name val="Arial Narrow"/>
      <charset val="134"/>
    </font>
    <font>
      <b/>
      <sz val="10"/>
      <name val="Tahoma"/>
      <charset val="134"/>
    </font>
    <font>
      <sz val="8"/>
      <name val="Tahoma"/>
      <charset val="134"/>
    </font>
    <font>
      <sz val="11"/>
      <name val="Tahoma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1"/>
      <name val="Arial Narrow"/>
      <charset val="134"/>
    </font>
    <font>
      <sz val="10"/>
      <name val="Arial Narrow"/>
      <charset val="134"/>
    </font>
    <font>
      <sz val="11"/>
      <name val="Arial Narrow"/>
      <charset val="134"/>
    </font>
    <font>
      <sz val="9"/>
      <name val="Arial Black"/>
      <charset val="134"/>
    </font>
    <font>
      <b/>
      <sz val="8"/>
      <name val="Arial Narrow"/>
      <charset val="134"/>
    </font>
    <font>
      <b/>
      <sz val="16"/>
      <name val="Arial"/>
      <charset val="134"/>
    </font>
    <font>
      <b/>
      <sz val="16"/>
      <name val="Arial Narrow"/>
      <charset val="134"/>
    </font>
    <font>
      <sz val="16"/>
      <name val="Arial"/>
      <charset val="134"/>
    </font>
    <font>
      <b/>
      <sz val="9"/>
      <name val="Arial"/>
      <charset val="134"/>
    </font>
    <font>
      <b/>
      <i/>
      <u/>
      <sz val="11"/>
      <name val="Arial"/>
      <charset val="134"/>
    </font>
    <font>
      <sz val="8"/>
      <name val="Arial"/>
      <charset val="134"/>
    </font>
    <font>
      <b/>
      <sz val="12"/>
      <name val="Arial Narrow"/>
      <charset val="134"/>
    </font>
    <font>
      <b/>
      <sz val="9"/>
      <color indexed="12"/>
      <name val="Arial Narrow"/>
      <charset val="134"/>
    </font>
    <font>
      <b/>
      <sz val="14"/>
      <name val="Arial Narrow"/>
      <charset val="134"/>
    </font>
    <font>
      <b/>
      <sz val="11"/>
      <color indexed="12"/>
      <name val="Arial Narrow"/>
      <charset val="134"/>
    </font>
    <font>
      <b/>
      <sz val="10"/>
      <color indexed="12"/>
      <name val="Arial"/>
      <charset val="134"/>
    </font>
    <font>
      <b/>
      <sz val="16"/>
      <color indexed="12"/>
      <name val="Arial"/>
      <charset val="134"/>
    </font>
    <font>
      <b/>
      <sz val="14"/>
      <color indexed="12"/>
      <name val="Arial Black"/>
      <charset val="134"/>
    </font>
    <font>
      <sz val="12"/>
      <color indexed="12"/>
      <name val="Arial Narrow"/>
      <charset val="134"/>
    </font>
    <font>
      <b/>
      <sz val="13"/>
      <name val="Arial Narrow"/>
      <charset val="134"/>
    </font>
    <font>
      <b/>
      <sz val="6"/>
      <name val="Arial Narrow"/>
      <charset val="134"/>
    </font>
    <font>
      <sz val="9"/>
      <name val="Arial Narrow"/>
      <charset val="134"/>
    </font>
    <font>
      <b/>
      <sz val="20"/>
      <color rgb="FFFF0000"/>
      <name val="Arial Narrow"/>
      <charset val="134"/>
    </font>
    <font>
      <sz val="14"/>
      <name val="Arial Narrow"/>
      <charset val="134"/>
    </font>
    <font>
      <b/>
      <sz val="14"/>
      <color indexed="12"/>
      <name val="Arial Narrow"/>
      <charset val="134"/>
    </font>
    <font>
      <sz val="14"/>
      <color indexed="12"/>
      <name val="Arial Narrow"/>
      <charset val="134"/>
    </font>
    <font>
      <b/>
      <sz val="10"/>
      <color indexed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8"/>
      <name val="Times New Roman"/>
      <charset val="134"/>
    </font>
    <font>
      <b/>
      <sz val="8"/>
      <name val="Arial"/>
      <charset val="134"/>
    </font>
    <font>
      <b/>
      <sz val="8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5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6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dotted">
        <color auto="true"/>
      </bottom>
      <diagonal/>
    </border>
    <border>
      <left style="thin">
        <color auto="true"/>
      </left>
      <right/>
      <top style="thin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/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thin">
        <color auto="true"/>
      </bottom>
      <diagonal/>
    </border>
    <border>
      <left style="thin">
        <color auto="true"/>
      </left>
      <right/>
      <top style="dotted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dotted">
        <color auto="true"/>
      </bottom>
      <diagonal/>
    </border>
    <border>
      <left/>
      <right style="thin">
        <color auto="true"/>
      </right>
      <top style="dotted">
        <color auto="true"/>
      </top>
      <bottom style="dotted">
        <color auto="true"/>
      </bottom>
      <diagonal/>
    </border>
    <border>
      <left/>
      <right style="thin">
        <color auto="true"/>
      </right>
      <top style="dotted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thin">
        <color auto="true"/>
      </right>
      <top style="medium">
        <color auto="true"/>
      </top>
      <bottom/>
      <diagonal/>
    </border>
    <border>
      <left style="thin">
        <color auto="true"/>
      </left>
      <right style="thin">
        <color auto="true"/>
      </right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/>
      <bottom style="medium">
        <color auto="true"/>
      </bottom>
      <diagonal/>
    </border>
    <border>
      <left/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/>
      <top/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dotted">
        <color auto="true"/>
      </bottom>
      <diagonal/>
    </border>
    <border>
      <left/>
      <right/>
      <top style="thin">
        <color auto="true"/>
      </top>
      <bottom style="dotted">
        <color auto="true"/>
      </bottom>
      <diagonal/>
    </border>
    <border>
      <left style="medium">
        <color auto="true"/>
      </left>
      <right/>
      <top style="dotted">
        <color auto="true"/>
      </top>
      <bottom style="dotted">
        <color auto="true"/>
      </bottom>
      <diagonal/>
    </border>
    <border>
      <left/>
      <right/>
      <top style="dotted">
        <color auto="true"/>
      </top>
      <bottom style="dotted">
        <color auto="true"/>
      </bottom>
      <diagonal/>
    </border>
    <border>
      <left/>
      <right style="thin">
        <color auto="true"/>
      </right>
      <top style="dotted">
        <color auto="true"/>
      </top>
      <bottom/>
      <diagonal/>
    </border>
    <border>
      <left style="thin">
        <color auto="true"/>
      </left>
      <right style="thin">
        <color auto="true"/>
      </right>
      <top style="dotted">
        <color auto="true"/>
      </top>
      <bottom/>
      <diagonal/>
    </border>
    <border>
      <left style="medium">
        <color auto="true"/>
      </left>
      <right/>
      <top style="dotted">
        <color auto="true"/>
      </top>
      <bottom style="thin">
        <color auto="true"/>
      </bottom>
      <diagonal/>
    </border>
    <border>
      <left/>
      <right/>
      <top style="dotted">
        <color auto="true"/>
      </top>
      <bottom style="thin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" fillId="0" borderId="0"/>
    <xf numFmtId="0" fontId="53" fillId="29" borderId="0" applyNumberFormat="false" applyBorder="false" applyAlignment="false" applyProtection="false">
      <alignment vertical="center"/>
    </xf>
    <xf numFmtId="0" fontId="49" fillId="10" borderId="0" applyNumberFormat="false" applyBorder="false" applyAlignment="false" applyProtection="false">
      <alignment vertical="center"/>
    </xf>
    <xf numFmtId="0" fontId="53" fillId="27" borderId="0" applyNumberFormat="false" applyBorder="false" applyAlignment="false" applyProtection="false">
      <alignment vertical="center"/>
    </xf>
    <xf numFmtId="0" fontId="53" fillId="24" borderId="0" applyNumberFormat="false" applyBorder="false" applyAlignment="false" applyProtection="false">
      <alignment vertical="center"/>
    </xf>
    <xf numFmtId="0" fontId="49" fillId="31" borderId="0" applyNumberFormat="false" applyBorder="false" applyAlignment="false" applyProtection="false">
      <alignment vertical="center"/>
    </xf>
    <xf numFmtId="0" fontId="49" fillId="34" borderId="0" applyNumberFormat="false" applyBorder="false" applyAlignment="false" applyProtection="false">
      <alignment vertical="center"/>
    </xf>
    <xf numFmtId="0" fontId="53" fillId="32" borderId="0" applyNumberFormat="false" applyBorder="false" applyAlignment="false" applyProtection="false">
      <alignment vertical="center"/>
    </xf>
    <xf numFmtId="0" fontId="53" fillId="26" borderId="0" applyNumberFormat="false" applyBorder="false" applyAlignment="false" applyProtection="false">
      <alignment vertical="center"/>
    </xf>
    <xf numFmtId="0" fontId="49" fillId="36" borderId="0" applyNumberFormat="false" applyBorder="false" applyAlignment="false" applyProtection="false">
      <alignment vertical="center"/>
    </xf>
    <xf numFmtId="0" fontId="53" fillId="8" borderId="0" applyNumberFormat="false" applyBorder="false" applyAlignment="false" applyProtection="false">
      <alignment vertical="center"/>
    </xf>
    <xf numFmtId="0" fontId="62" fillId="0" borderId="68" applyNumberFormat="false" applyFill="false" applyAlignment="false" applyProtection="false">
      <alignment vertical="center"/>
    </xf>
    <xf numFmtId="0" fontId="49" fillId="22" borderId="0" applyNumberFormat="false" applyBorder="false" applyAlignment="false" applyProtection="false">
      <alignment vertical="center"/>
    </xf>
    <xf numFmtId="0" fontId="53" fillId="28" borderId="0" applyNumberFormat="false" applyBorder="false" applyAlignment="false" applyProtection="false">
      <alignment vertical="center"/>
    </xf>
    <xf numFmtId="0" fontId="53" fillId="23" borderId="0" applyNumberFormat="false" applyBorder="false" applyAlignment="false" applyProtection="false">
      <alignment vertical="center"/>
    </xf>
    <xf numFmtId="0" fontId="49" fillId="15" borderId="0" applyNumberFormat="false" applyBorder="false" applyAlignment="false" applyProtection="false">
      <alignment vertical="center"/>
    </xf>
    <xf numFmtId="0" fontId="49" fillId="35" borderId="0" applyNumberFormat="false" applyBorder="false" applyAlignment="false" applyProtection="false">
      <alignment vertical="center"/>
    </xf>
    <xf numFmtId="0" fontId="53" fillId="21" borderId="0" applyNumberFormat="false" applyBorder="false" applyAlignment="false" applyProtection="false">
      <alignment vertical="center"/>
    </xf>
    <xf numFmtId="0" fontId="49" fillId="20" borderId="0" applyNumberFormat="false" applyBorder="false" applyAlignment="false" applyProtection="false">
      <alignment vertical="center"/>
    </xf>
    <xf numFmtId="0" fontId="49" fillId="7" borderId="0" applyNumberFormat="false" applyBorder="false" applyAlignment="false" applyProtection="false">
      <alignment vertical="center"/>
    </xf>
    <xf numFmtId="0" fontId="53" fillId="17" borderId="0" applyNumberFormat="false" applyBorder="false" applyAlignment="false" applyProtection="false">
      <alignment vertical="center"/>
    </xf>
    <xf numFmtId="0" fontId="58" fillId="19" borderId="0" applyNumberFormat="false" applyBorder="false" applyAlignment="false" applyProtection="false">
      <alignment vertical="center"/>
    </xf>
    <xf numFmtId="0" fontId="53" fillId="16" borderId="0" applyNumberFormat="false" applyBorder="false" applyAlignment="false" applyProtection="false">
      <alignment vertical="center"/>
    </xf>
    <xf numFmtId="0" fontId="63" fillId="25" borderId="0" applyNumberFormat="false" applyBorder="false" applyAlignment="false" applyProtection="false">
      <alignment vertical="center"/>
    </xf>
    <xf numFmtId="0" fontId="49" fillId="14" borderId="0" applyNumberFormat="false" applyBorder="false" applyAlignment="false" applyProtection="false">
      <alignment vertical="center"/>
    </xf>
    <xf numFmtId="0" fontId="56" fillId="0" borderId="66" applyNumberFormat="false" applyFill="false" applyAlignment="false" applyProtection="false">
      <alignment vertical="center"/>
    </xf>
    <xf numFmtId="0" fontId="59" fillId="13" borderId="67" applyNumberFormat="false" applyAlignment="false" applyProtection="false">
      <alignment vertical="center"/>
    </xf>
    <xf numFmtId="44" fontId="46" fillId="0" borderId="0" applyFont="false" applyFill="false" applyBorder="false" applyAlignment="false" applyProtection="false">
      <alignment vertical="center"/>
    </xf>
    <xf numFmtId="0" fontId="49" fillId="12" borderId="0" applyNumberFormat="false" applyBorder="false" applyAlignment="false" applyProtection="false">
      <alignment vertical="center"/>
    </xf>
    <xf numFmtId="0" fontId="46" fillId="11" borderId="64" applyNumberFormat="false" applyFont="false" applyAlignment="false" applyProtection="false">
      <alignment vertical="center"/>
    </xf>
    <xf numFmtId="0" fontId="57" fillId="18" borderId="65" applyNumberFormat="false" applyAlignment="false" applyProtection="false">
      <alignment vertical="center"/>
    </xf>
    <xf numFmtId="0" fontId="54" fillId="0" borderId="0" applyNumberFormat="false" applyFill="false" applyBorder="false" applyAlignment="false" applyProtection="false">
      <alignment vertical="center"/>
    </xf>
    <xf numFmtId="0" fontId="55" fillId="13" borderId="65" applyNumberFormat="false" applyAlignment="false" applyProtection="false">
      <alignment vertical="center"/>
    </xf>
    <xf numFmtId="0" fontId="64" fillId="30" borderId="0" applyNumberFormat="false" applyBorder="false" applyAlignment="false" applyProtection="false">
      <alignment vertical="center"/>
    </xf>
    <xf numFmtId="0" fontId="54" fillId="0" borderId="63" applyNumberFormat="false" applyFill="false" applyAlignment="false" applyProtection="false">
      <alignment vertical="center"/>
    </xf>
    <xf numFmtId="0" fontId="61" fillId="0" borderId="0" applyNumberFormat="false" applyFill="false" applyBorder="false" applyAlignment="false" applyProtection="false">
      <alignment vertical="center"/>
    </xf>
    <xf numFmtId="0" fontId="47" fillId="0" borderId="61" applyNumberFormat="false" applyFill="false" applyAlignment="false" applyProtection="false">
      <alignment vertical="center"/>
    </xf>
    <xf numFmtId="41" fontId="46" fillId="0" borderId="0" applyFont="false" applyFill="false" applyBorder="false" applyAlignment="false" applyProtection="false">
      <alignment vertical="center"/>
    </xf>
    <xf numFmtId="0" fontId="49" fillId="9" borderId="0" applyNumberFormat="false" applyBorder="false" applyAlignment="false" applyProtection="false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42" fontId="46" fillId="0" borderId="0" applyFont="false" applyFill="false" applyBorder="false" applyAlignment="false" applyProtection="false">
      <alignment vertical="center"/>
    </xf>
    <xf numFmtId="0" fontId="51" fillId="0" borderId="0" applyNumberFormat="false" applyFill="false" applyBorder="false" applyAlignment="false" applyProtection="false">
      <alignment vertical="center"/>
    </xf>
    <xf numFmtId="0" fontId="60" fillId="0" borderId="0" applyNumberFormat="false" applyFill="false" applyBorder="false" applyAlignment="false" applyProtection="false">
      <alignment vertical="center"/>
    </xf>
    <xf numFmtId="0" fontId="50" fillId="0" borderId="61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/>
    <xf numFmtId="0" fontId="48" fillId="6" borderId="62" applyNumberFormat="false" applyAlignment="false" applyProtection="false">
      <alignment vertical="center"/>
    </xf>
    <xf numFmtId="0" fontId="53" fillId="33" borderId="0" applyNumberFormat="false" applyBorder="false" applyAlignment="false" applyProtection="false">
      <alignment vertical="center"/>
    </xf>
    <xf numFmtId="9" fontId="46" fillId="0" borderId="0" applyFont="false" applyFill="false" applyBorder="false" applyAlignmen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</cellStyleXfs>
  <cellXfs count="364">
    <xf numFmtId="0" fontId="0" fillId="0" borderId="0" xfId="0"/>
    <xf numFmtId="181" fontId="0" fillId="0" borderId="0" xfId="45" applyNumberFormat="true" applyFont="true"/>
    <xf numFmtId="179" fontId="0" fillId="0" borderId="0" xfId="45" applyFont="true"/>
    <xf numFmtId="58" fontId="0" fillId="0" borderId="0" xfId="0" applyNumberFormat="true"/>
    <xf numFmtId="0" fontId="1" fillId="0" borderId="0" xfId="1"/>
    <xf numFmtId="0" fontId="2" fillId="0" borderId="0" xfId="0" applyFont="true" applyAlignment="true">
      <alignment horizontal="center" vertical="center"/>
    </xf>
    <xf numFmtId="0" fontId="3" fillId="2" borderId="1" xfId="1" applyFont="true" applyFill="true" applyBorder="true"/>
    <xf numFmtId="0" fontId="1" fillId="0" borderId="1" xfId="1" applyBorder="true"/>
    <xf numFmtId="0" fontId="1" fillId="0" borderId="1" xfId="1" applyFill="true" applyBorder="true"/>
    <xf numFmtId="1" fontId="1" fillId="0" borderId="1" xfId="1" applyNumberFormat="true" applyBorder="true"/>
    <xf numFmtId="4" fontId="4" fillId="0" borderId="0" xfId="1" applyNumberFormat="true" applyFont="true"/>
    <xf numFmtId="0" fontId="0" fillId="0" borderId="1" xfId="0" applyBorder="true"/>
    <xf numFmtId="58" fontId="0" fillId="0" borderId="1" xfId="0" applyNumberFormat="true" applyBorder="true" applyAlignment="true">
      <alignment horizontal="left"/>
    </xf>
    <xf numFmtId="4" fontId="4" fillId="0" borderId="1" xfId="1" applyNumberFormat="true" applyFont="true" applyBorder="true"/>
    <xf numFmtId="4" fontId="4" fillId="0" borderId="1" xfId="1" applyNumberFormat="true" applyFont="true" applyFill="true" applyBorder="true"/>
    <xf numFmtId="0" fontId="5" fillId="0" borderId="0" xfId="0" applyFont="true" applyAlignment="true">
      <alignment horizontal="center" vertical="center"/>
    </xf>
    <xf numFmtId="4" fontId="2" fillId="0" borderId="0" xfId="0" applyNumberFormat="true" applyFont="true" applyAlignment="true">
      <alignment horizontal="center" vertical="center"/>
    </xf>
    <xf numFmtId="4" fontId="0" fillId="0" borderId="0" xfId="0" applyNumberFormat="true"/>
    <xf numFmtId="179" fontId="2" fillId="0" borderId="0" xfId="45" applyFont="true" applyAlignment="true">
      <alignment horizontal="center" vertical="center"/>
    </xf>
    <xf numFmtId="0" fontId="6" fillId="0" borderId="0" xfId="0" applyFont="true"/>
    <xf numFmtId="0" fontId="7" fillId="3" borderId="0" xfId="0" applyFont="true" applyFill="true" applyAlignment="true" applyProtection="true">
      <alignment horizontal="center" vertical="center" wrapText="true"/>
      <protection locked="false"/>
    </xf>
    <xf numFmtId="0" fontId="8" fillId="0" borderId="2" xfId="0" applyFont="true" applyBorder="true" applyAlignment="true">
      <alignment vertical="center"/>
    </xf>
    <xf numFmtId="0" fontId="8" fillId="0" borderId="3" xfId="0" applyFont="true" applyBorder="true" applyAlignment="true">
      <alignment vertical="center"/>
    </xf>
    <xf numFmtId="0" fontId="8" fillId="0" borderId="4" xfId="0" applyFont="true" applyBorder="true" applyAlignment="true">
      <alignment vertical="center"/>
    </xf>
    <xf numFmtId="0" fontId="8" fillId="0" borderId="0" xfId="0" applyFont="true" applyBorder="true" applyAlignment="true">
      <alignment vertical="center"/>
    </xf>
    <xf numFmtId="0" fontId="8" fillId="0" borderId="5" xfId="0" applyFont="true" applyBorder="true" applyAlignment="true">
      <alignment vertical="center"/>
    </xf>
    <xf numFmtId="0" fontId="8" fillId="0" borderId="6" xfId="0" applyFont="true" applyBorder="true" applyAlignment="true">
      <alignment vertical="center"/>
    </xf>
    <xf numFmtId="0" fontId="9" fillId="0" borderId="0" xfId="0" applyFont="true" applyFill="true" applyBorder="true"/>
    <xf numFmtId="0" fontId="10" fillId="0" borderId="0" xfId="0" applyFont="true" applyBorder="true" applyAlignment="true">
      <alignment vertical="center"/>
    </xf>
    <xf numFmtId="0" fontId="10" fillId="0" borderId="6" xfId="0" applyFont="true" applyBorder="true" applyAlignment="true">
      <alignment vertical="center"/>
    </xf>
    <xf numFmtId="0" fontId="7" fillId="3" borderId="1" xfId="0" applyFont="true" applyFill="true" applyBorder="true" applyAlignment="true">
      <alignment horizontal="center" vertical="center"/>
    </xf>
    <xf numFmtId="0" fontId="7" fillId="3" borderId="7" xfId="0" applyFont="true" applyFill="true" applyBorder="true" applyAlignment="true">
      <alignment horizontal="center" vertical="center"/>
    </xf>
    <xf numFmtId="0" fontId="7" fillId="3" borderId="8" xfId="0" applyFont="true" applyFill="true" applyBorder="true" applyAlignment="true">
      <alignment horizontal="center" vertical="center"/>
    </xf>
    <xf numFmtId="0" fontId="11" fillId="3" borderId="9" xfId="0" applyFont="true" applyFill="true" applyBorder="true" applyAlignment="true">
      <alignment horizontal="center" vertical="center"/>
    </xf>
    <xf numFmtId="0" fontId="12" fillId="0" borderId="2" xfId="0" applyFont="true" applyBorder="true" applyAlignment="true">
      <alignment vertical="center"/>
    </xf>
    <xf numFmtId="0" fontId="12" fillId="0" borderId="10" xfId="0" applyFont="true" applyBorder="true" applyAlignment="true">
      <alignment vertical="center"/>
    </xf>
    <xf numFmtId="0" fontId="11" fillId="3" borderId="11" xfId="0" applyFont="true" applyFill="true" applyBorder="true" applyAlignment="true">
      <alignment horizontal="center" vertical="center"/>
    </xf>
    <xf numFmtId="0" fontId="12" fillId="0" borderId="4" xfId="0" applyFont="true" applyBorder="true" applyAlignment="true">
      <alignment vertical="center"/>
    </xf>
    <xf numFmtId="0" fontId="12" fillId="0" borderId="12" xfId="0" applyFont="true" applyBorder="true" applyAlignment="true">
      <alignment vertical="center"/>
    </xf>
    <xf numFmtId="0" fontId="12" fillId="0" borderId="5" xfId="0" applyFont="true" applyBorder="true" applyAlignment="true">
      <alignment vertical="center"/>
    </xf>
    <xf numFmtId="0" fontId="12" fillId="0" borderId="13" xfId="0" applyFont="true" applyBorder="true" applyAlignment="true">
      <alignment vertical="center"/>
    </xf>
    <xf numFmtId="0" fontId="12" fillId="0" borderId="3" xfId="0" applyFont="true" applyBorder="true" applyAlignment="true">
      <alignment vertical="center"/>
    </xf>
    <xf numFmtId="0" fontId="13" fillId="3" borderId="11" xfId="0" applyFont="true" applyFill="true" applyBorder="true" applyAlignment="true">
      <alignment horizontal="center" vertical="center"/>
    </xf>
    <xf numFmtId="0" fontId="12" fillId="0" borderId="0" xfId="0" applyFont="true" applyBorder="true" applyAlignment="true">
      <alignment vertical="center"/>
    </xf>
    <xf numFmtId="0" fontId="12" fillId="0" borderId="0" xfId="0" applyFont="true" applyFill="true" applyBorder="true" applyAlignment="true">
      <alignment vertical="center"/>
    </xf>
    <xf numFmtId="0" fontId="14" fillId="3" borderId="11" xfId="0" applyFont="true" applyFill="true" applyBorder="true" applyAlignment="true">
      <alignment horizontal="center" vertical="center"/>
    </xf>
    <xf numFmtId="0" fontId="12" fillId="0" borderId="6" xfId="0" applyFont="true" applyBorder="true" applyAlignment="true">
      <alignment vertical="center"/>
    </xf>
    <xf numFmtId="0" fontId="0" fillId="3" borderId="11" xfId="0" applyFill="true" applyBorder="true" applyAlignment="true">
      <alignment vertical="center"/>
    </xf>
    <xf numFmtId="0" fontId="0" fillId="3" borderId="14" xfId="0" applyFill="true" applyBorder="true" applyAlignment="true">
      <alignment vertical="center"/>
    </xf>
    <xf numFmtId="0" fontId="0" fillId="3" borderId="11" xfId="0" applyFill="true" applyBorder="true"/>
    <xf numFmtId="0" fontId="10" fillId="0" borderId="2" xfId="0" applyFont="true" applyBorder="true" applyAlignment="true">
      <alignment vertical="center"/>
    </xf>
    <xf numFmtId="0" fontId="10" fillId="0" borderId="3" xfId="0" applyFont="true" applyBorder="true" applyAlignment="true">
      <alignment vertical="center"/>
    </xf>
    <xf numFmtId="0" fontId="10" fillId="0" borderId="5" xfId="0" applyFont="true" applyBorder="true" applyAlignment="true">
      <alignment vertical="center"/>
    </xf>
    <xf numFmtId="0" fontId="7" fillId="3" borderId="14" xfId="0" applyFont="true" applyFill="true" applyBorder="true" applyAlignment="true">
      <alignment horizontal="center" vertical="center"/>
    </xf>
    <xf numFmtId="0" fontId="11" fillId="3" borderId="4" xfId="0" applyFont="true" applyFill="true" applyBorder="true" applyAlignment="true">
      <alignment horizontal="center" vertical="center"/>
    </xf>
    <xf numFmtId="0" fontId="11" fillId="3" borderId="5" xfId="0" applyFont="true" applyFill="true" applyBorder="true" applyAlignment="true">
      <alignment horizontal="center" vertical="center"/>
    </xf>
    <xf numFmtId="0" fontId="11" fillId="3" borderId="7" xfId="0" applyFont="true" applyFill="true" applyBorder="true" applyAlignment="true">
      <alignment horizontal="center" vertical="center"/>
    </xf>
    <xf numFmtId="0" fontId="7" fillId="3" borderId="7" xfId="0" applyFont="true" applyFill="true" applyBorder="true" applyAlignment="true">
      <alignment horizontal="right" vertical="center"/>
    </xf>
    <xf numFmtId="0" fontId="7" fillId="3" borderId="8" xfId="0" applyFont="true" applyFill="true" applyBorder="true" applyAlignment="true">
      <alignment horizontal="right" vertical="center"/>
    </xf>
    <xf numFmtId="0" fontId="7" fillId="3" borderId="3" xfId="0" applyFont="true" applyFill="true" applyBorder="true" applyAlignment="true" applyProtection="true">
      <alignment horizontal="center" vertical="center" wrapText="true"/>
      <protection locked="false"/>
    </xf>
    <xf numFmtId="0" fontId="8" fillId="0" borderId="10" xfId="0" applyFont="true" applyBorder="true" applyAlignment="true">
      <alignment vertical="center"/>
    </xf>
    <xf numFmtId="0" fontId="15" fillId="0" borderId="0" xfId="0" applyFont="true" applyAlignment="true">
      <alignment horizontal="right" vertical="center" wrapText="true"/>
    </xf>
    <xf numFmtId="0" fontId="8" fillId="0" borderId="12" xfId="0" applyFont="true" applyBorder="true" applyAlignment="true">
      <alignment vertical="center"/>
    </xf>
    <xf numFmtId="0" fontId="8" fillId="0" borderId="13" xfId="0" applyFont="true" applyBorder="true" applyAlignment="true">
      <alignment vertical="center"/>
    </xf>
    <xf numFmtId="0" fontId="15" fillId="0" borderId="6" xfId="0" applyFont="true" applyBorder="true" applyAlignment="true">
      <alignment horizontal="right" vertical="center" wrapText="true"/>
    </xf>
    <xf numFmtId="0" fontId="7" fillId="3" borderId="8" xfId="0" applyFont="true" applyFill="true" applyBorder="true" applyAlignment="true" applyProtection="true">
      <alignment horizontal="center" vertical="center" wrapText="true"/>
      <protection locked="false"/>
    </xf>
    <xf numFmtId="0" fontId="7" fillId="3" borderId="1" xfId="0" applyFont="true" applyFill="true" applyBorder="true" applyAlignment="true">
      <alignment horizontal="center" vertical="center" wrapText="true"/>
    </xf>
    <xf numFmtId="179" fontId="16" fillId="0" borderId="2" xfId="45" applyFont="true" applyBorder="true" applyAlignment="true">
      <alignment vertical="center"/>
    </xf>
    <xf numFmtId="179" fontId="16" fillId="0" borderId="10" xfId="45" applyFont="true" applyFill="true" applyBorder="true" applyAlignment="true" applyProtection="true">
      <alignment vertical="center"/>
      <protection locked="false"/>
    </xf>
    <xf numFmtId="179" fontId="16" fillId="0" borderId="9" xfId="45" applyFont="true" applyBorder="true" applyAlignment="true">
      <alignment vertical="center"/>
    </xf>
    <xf numFmtId="179" fontId="16" fillId="0" borderId="4" xfId="45" applyFont="true" applyBorder="true" applyAlignment="true">
      <alignment vertical="center"/>
    </xf>
    <xf numFmtId="179" fontId="16" fillId="0" borderId="12" xfId="45" applyFont="true" applyFill="true" applyBorder="true" applyAlignment="true" applyProtection="true">
      <alignment vertical="center"/>
      <protection locked="false"/>
    </xf>
    <xf numFmtId="179" fontId="16" fillId="0" borderId="11" xfId="45" applyFont="true" applyBorder="true" applyAlignment="true">
      <alignment vertical="center"/>
    </xf>
    <xf numFmtId="179" fontId="16" fillId="0" borderId="5" xfId="45" applyFont="true" applyBorder="true" applyAlignment="true">
      <alignment vertical="center"/>
    </xf>
    <xf numFmtId="179" fontId="16" fillId="0" borderId="13" xfId="45" applyFont="true" applyFill="true" applyBorder="true" applyAlignment="true" applyProtection="true">
      <alignment vertical="center"/>
      <protection locked="false"/>
    </xf>
    <xf numFmtId="179" fontId="16" fillId="0" borderId="15" xfId="45" applyFont="true" applyBorder="true" applyAlignment="true">
      <alignment vertical="center"/>
    </xf>
    <xf numFmtId="179" fontId="16" fillId="0" borderId="3" xfId="45" applyFont="true" applyFill="true" applyBorder="true" applyAlignment="true" applyProtection="true">
      <alignment vertical="center"/>
      <protection locked="false"/>
    </xf>
    <xf numFmtId="179" fontId="16" fillId="0" borderId="9" xfId="45" applyFont="true" applyBorder="true" applyAlignment="true" applyProtection="true">
      <alignment vertical="center"/>
      <protection locked="false"/>
    </xf>
    <xf numFmtId="181" fontId="17" fillId="0" borderId="4" xfId="45" applyNumberFormat="true" applyFont="true" applyFill="true" applyBorder="true" applyAlignment="true">
      <alignment vertical="center"/>
    </xf>
    <xf numFmtId="178" fontId="17" fillId="0" borderId="0" xfId="45" applyNumberFormat="true" applyFont="true" applyFill="true" applyBorder="true" applyAlignment="true" applyProtection="true">
      <alignment vertical="center"/>
      <protection locked="false"/>
    </xf>
    <xf numFmtId="179" fontId="16" fillId="0" borderId="11" xfId="45" applyFont="true" applyBorder="true" applyAlignment="true" applyProtection="true">
      <alignment vertical="center"/>
      <protection locked="false"/>
    </xf>
    <xf numFmtId="179" fontId="16" fillId="0" borderId="0" xfId="45" applyFont="true" applyFill="true" applyBorder="true" applyAlignment="true" applyProtection="true">
      <alignment vertical="center"/>
      <protection locked="false"/>
    </xf>
    <xf numFmtId="179" fontId="16" fillId="0" borderId="4" xfId="45" applyFont="true" applyFill="true" applyBorder="true" applyAlignment="true">
      <alignment vertical="center"/>
    </xf>
    <xf numFmtId="179" fontId="16" fillId="0" borderId="11" xfId="45" applyFont="true" applyFill="true" applyBorder="true" applyAlignment="true" applyProtection="true">
      <alignment vertical="center"/>
      <protection locked="false"/>
    </xf>
    <xf numFmtId="179" fontId="17" fillId="0" borderId="0" xfId="45" applyFont="true" applyFill="true" applyBorder="true" applyAlignment="true" applyProtection="true">
      <alignment vertical="center"/>
      <protection locked="false"/>
    </xf>
    <xf numFmtId="181" fontId="17" fillId="0" borderId="11" xfId="45" applyNumberFormat="true" applyFont="true" applyFill="true" applyBorder="true" applyAlignment="true" applyProtection="true">
      <alignment vertical="center"/>
      <protection locked="false"/>
    </xf>
    <xf numFmtId="181" fontId="18" fillId="0" borderId="4" xfId="45" applyNumberFormat="true" applyFont="true" applyBorder="true" applyAlignment="true" applyProtection="true">
      <alignment vertical="center"/>
      <protection locked="false"/>
    </xf>
    <xf numFmtId="181" fontId="18" fillId="0" borderId="0" xfId="45" applyNumberFormat="true" applyFont="true" applyFill="true" applyBorder="true" applyAlignment="true" applyProtection="true">
      <alignment vertical="center"/>
      <protection locked="false"/>
    </xf>
    <xf numFmtId="181" fontId="6" fillId="0" borderId="11" xfId="45" applyNumberFormat="true" applyFont="true" applyBorder="true" applyProtection="true">
      <protection locked="false"/>
    </xf>
    <xf numFmtId="181" fontId="16" fillId="0" borderId="4" xfId="45" applyNumberFormat="true" applyFont="true" applyBorder="true" applyAlignment="true">
      <alignment vertical="center"/>
    </xf>
    <xf numFmtId="181" fontId="16" fillId="0" borderId="11" xfId="45" applyNumberFormat="true" applyFont="true" applyBorder="true" applyAlignment="true" applyProtection="true">
      <alignment vertical="center"/>
      <protection locked="false"/>
    </xf>
    <xf numFmtId="179" fontId="16" fillId="0" borderId="6" xfId="45" applyFont="true" applyFill="true" applyBorder="true" applyAlignment="true" applyProtection="true">
      <alignment vertical="center"/>
      <protection locked="false"/>
    </xf>
    <xf numFmtId="179" fontId="16" fillId="0" borderId="15" xfId="45" applyFont="true" applyBorder="true" applyAlignment="true" applyProtection="true">
      <alignment vertical="center"/>
      <protection locked="false"/>
    </xf>
    <xf numFmtId="181" fontId="17" fillId="3" borderId="7" xfId="45" applyNumberFormat="true" applyFont="true" applyFill="true" applyBorder="true" applyAlignment="true">
      <alignment vertical="center"/>
    </xf>
    <xf numFmtId="181" fontId="17" fillId="3" borderId="8" xfId="0" applyNumberFormat="true" applyFont="true" applyFill="true" applyBorder="true" applyAlignment="true" applyProtection="true">
      <alignment vertical="center"/>
      <protection locked="false"/>
    </xf>
    <xf numFmtId="181" fontId="17" fillId="3" borderId="1" xfId="45" applyNumberFormat="true" applyFont="true" applyFill="true" applyBorder="true" applyAlignment="true">
      <alignment vertical="center"/>
    </xf>
    <xf numFmtId="0" fontId="12" fillId="3" borderId="16" xfId="0" applyFont="true" applyFill="true" applyBorder="true" applyAlignment="true">
      <alignment horizontal="center" vertical="center"/>
    </xf>
    <xf numFmtId="0" fontId="19" fillId="3" borderId="17" xfId="0" applyFont="true" applyFill="true" applyBorder="true" applyAlignment="true">
      <alignment vertical="center"/>
    </xf>
    <xf numFmtId="181" fontId="20" fillId="0" borderId="2" xfId="45" applyNumberFormat="true" applyFont="true" applyBorder="true" applyAlignment="true">
      <alignment vertical="center"/>
    </xf>
    <xf numFmtId="0" fontId="12" fillId="0" borderId="18" xfId="0" applyFont="true" applyBorder="true" applyAlignment="true">
      <alignment horizontal="center" vertical="center"/>
    </xf>
    <xf numFmtId="0" fontId="12" fillId="0" borderId="19" xfId="0" applyFont="true" applyBorder="true" applyAlignment="true">
      <alignment vertical="center" wrapText="true"/>
    </xf>
    <xf numFmtId="178" fontId="20" fillId="0" borderId="4" xfId="45" applyNumberFormat="true" applyFont="true" applyBorder="true" applyAlignment="true">
      <alignment vertical="center"/>
    </xf>
    <xf numFmtId="0" fontId="12" fillId="0" borderId="20" xfId="0" applyFont="true" applyBorder="true" applyAlignment="true">
      <alignment horizontal="center" vertical="center"/>
    </xf>
    <xf numFmtId="0" fontId="12" fillId="0" borderId="21" xfId="0" applyFont="true" applyBorder="true" applyAlignment="true">
      <alignment vertical="center" wrapText="true"/>
    </xf>
    <xf numFmtId="178" fontId="20" fillId="0" borderId="4" xfId="0" applyNumberFormat="true" applyFont="true" applyBorder="true" applyAlignment="true">
      <alignment horizontal="right"/>
    </xf>
    <xf numFmtId="0" fontId="12" fillId="3" borderId="1" xfId="0" applyFont="true" applyFill="true" applyBorder="true" applyAlignment="true">
      <alignment horizontal="center" vertical="center"/>
    </xf>
    <xf numFmtId="0" fontId="12" fillId="3" borderId="7" xfId="0" applyFont="true" applyFill="true" applyBorder="true" applyAlignment="true">
      <alignment vertical="center" wrapText="true"/>
    </xf>
    <xf numFmtId="0" fontId="12" fillId="3" borderId="15" xfId="0" applyFont="true" applyFill="true" applyBorder="true" applyAlignment="true">
      <alignment horizontal="center" vertical="center"/>
    </xf>
    <xf numFmtId="0" fontId="12" fillId="3" borderId="5" xfId="0" applyFont="true" applyFill="true" applyBorder="true" applyAlignment="true">
      <alignment vertical="center" wrapText="true"/>
    </xf>
    <xf numFmtId="0" fontId="21" fillId="0" borderId="9" xfId="0" applyFont="true" applyFill="true" applyBorder="true" applyAlignment="true">
      <alignment horizontal="center" vertical="center"/>
    </xf>
    <xf numFmtId="0" fontId="21" fillId="0" borderId="2" xfId="0" applyFont="true" applyFill="true" applyBorder="true" applyAlignment="true">
      <alignment vertical="center" wrapText="true"/>
    </xf>
    <xf numFmtId="178" fontId="20" fillId="0" borderId="5" xfId="45" applyNumberFormat="true" applyFont="true" applyBorder="true" applyAlignment="true">
      <alignment vertical="center"/>
    </xf>
    <xf numFmtId="0" fontId="21" fillId="0" borderId="15" xfId="0" applyFont="true" applyFill="true" applyBorder="true" applyAlignment="true">
      <alignment horizontal="center" vertical="center"/>
    </xf>
    <xf numFmtId="0" fontId="21" fillId="0" borderId="5" xfId="0" applyFont="true" applyFill="true" applyBorder="true" applyAlignment="true">
      <alignment vertical="center" wrapText="true"/>
    </xf>
    <xf numFmtId="178" fontId="18" fillId="3" borderId="7" xfId="45" applyNumberFormat="true" applyFont="true" applyFill="true" applyBorder="true" applyAlignment="true">
      <alignment vertical="center"/>
    </xf>
    <xf numFmtId="0" fontId="0" fillId="0" borderId="7" xfId="0" applyBorder="true" applyAlignment="true">
      <alignment vertical="center" wrapText="true"/>
    </xf>
    <xf numFmtId="0" fontId="19" fillId="0" borderId="0" xfId="0" applyFont="true"/>
    <xf numFmtId="0" fontId="22" fillId="3" borderId="1" xfId="0" applyFont="true" applyFill="true" applyBorder="true" applyAlignment="true">
      <alignment horizontal="center" vertical="center"/>
    </xf>
    <xf numFmtId="0" fontId="22" fillId="3" borderId="1" xfId="0" applyFont="true" applyFill="true" applyBorder="true" applyAlignment="true">
      <alignment horizontal="center" vertical="center" wrapText="true"/>
    </xf>
    <xf numFmtId="9" fontId="16" fillId="0" borderId="9" xfId="0" applyNumberFormat="true" applyFont="true" applyBorder="true" applyAlignment="true">
      <alignment horizontal="center" vertical="center"/>
    </xf>
    <xf numFmtId="179" fontId="17" fillId="0" borderId="9" xfId="45" applyFont="true" applyBorder="true" applyAlignment="true">
      <alignment vertical="center"/>
    </xf>
    <xf numFmtId="0" fontId="16" fillId="0" borderId="11" xfId="0" applyFont="true" applyBorder="true" applyAlignment="true">
      <alignment horizontal="center" vertical="center"/>
    </xf>
    <xf numFmtId="179" fontId="17" fillId="0" borderId="11" xfId="45" applyFont="true" applyBorder="true" applyAlignment="true">
      <alignment vertical="center"/>
    </xf>
    <xf numFmtId="0" fontId="16" fillId="0" borderId="15" xfId="0" applyFont="true" applyBorder="true" applyAlignment="true">
      <alignment horizontal="center" vertical="center"/>
    </xf>
    <xf numFmtId="179" fontId="17" fillId="0" borderId="15" xfId="45" applyFont="true" applyBorder="true" applyAlignment="true">
      <alignment vertical="center"/>
    </xf>
    <xf numFmtId="9" fontId="16" fillId="0" borderId="3" xfId="0" applyNumberFormat="true" applyFont="true" applyBorder="true" applyAlignment="true">
      <alignment horizontal="center" vertical="center"/>
    </xf>
    <xf numFmtId="178" fontId="17" fillId="0" borderId="0" xfId="0" applyNumberFormat="true" applyFont="true" applyBorder="true" applyAlignment="true">
      <alignment horizontal="center" vertical="center"/>
    </xf>
    <xf numFmtId="181" fontId="17" fillId="0" borderId="11" xfId="45" applyNumberFormat="true" applyFont="true" applyFill="true" applyBorder="true" applyAlignment="true">
      <alignment vertical="center"/>
    </xf>
    <xf numFmtId="0" fontId="7" fillId="0" borderId="0" xfId="0" applyFont="true"/>
    <xf numFmtId="0" fontId="16" fillId="0" borderId="0" xfId="0" applyFont="true" applyBorder="true" applyAlignment="true">
      <alignment horizontal="center" vertical="center"/>
    </xf>
    <xf numFmtId="0" fontId="16" fillId="0" borderId="0" xfId="0" applyFont="true" applyFill="true" applyBorder="true" applyAlignment="true">
      <alignment horizontal="center" vertical="center"/>
    </xf>
    <xf numFmtId="179" fontId="17" fillId="0" borderId="11" xfId="45" applyFont="true" applyFill="true" applyBorder="true" applyAlignment="true">
      <alignment vertical="center"/>
    </xf>
    <xf numFmtId="181" fontId="17" fillId="0" borderId="0" xfId="45" applyNumberFormat="true" applyFont="true" applyFill="true" applyBorder="true" applyAlignment="true">
      <alignment horizontal="center" vertical="center"/>
    </xf>
    <xf numFmtId="181" fontId="19" fillId="0" borderId="0" xfId="0" applyNumberFormat="true" applyFont="true"/>
    <xf numFmtId="0" fontId="16" fillId="0" borderId="6" xfId="0" applyFont="true" applyBorder="true" applyAlignment="true">
      <alignment horizontal="center" vertical="center"/>
    </xf>
    <xf numFmtId="0" fontId="16" fillId="3" borderId="14" xfId="0" applyFont="true" applyFill="true" applyBorder="true" applyAlignment="true">
      <alignment vertical="center"/>
    </xf>
    <xf numFmtId="0" fontId="19" fillId="3" borderId="22" xfId="0" applyFont="true" applyFill="true" applyBorder="true" applyAlignment="true">
      <alignment vertical="center"/>
    </xf>
    <xf numFmtId="181" fontId="17" fillId="3" borderId="16" xfId="45" applyNumberFormat="true" applyFont="true" applyFill="true" applyBorder="true" applyAlignment="true">
      <alignment vertical="center"/>
    </xf>
    <xf numFmtId="0" fontId="12" fillId="0" borderId="23" xfId="0" applyFont="true" applyBorder="true" applyAlignment="true">
      <alignment vertical="center" wrapText="true"/>
    </xf>
    <xf numFmtId="0" fontId="17" fillId="0" borderId="18" xfId="0" applyFont="true" applyBorder="true" applyAlignment="true">
      <alignment vertical="center"/>
    </xf>
    <xf numFmtId="0" fontId="12" fillId="0" borderId="24" xfId="0" applyFont="true" applyBorder="true" applyAlignment="true">
      <alignment vertical="center" wrapText="true"/>
    </xf>
    <xf numFmtId="181" fontId="17" fillId="0" borderId="20" xfId="45" applyNumberFormat="true" applyFont="true" applyBorder="true" applyAlignment="true">
      <alignment vertical="center"/>
    </xf>
    <xf numFmtId="0" fontId="12" fillId="3" borderId="8" xfId="0" applyFont="true" applyFill="true" applyBorder="true" applyAlignment="true">
      <alignment vertical="center" wrapText="true"/>
    </xf>
    <xf numFmtId="0" fontId="12" fillId="3" borderId="13" xfId="0" applyFont="true" applyFill="true" applyBorder="true" applyAlignment="true">
      <alignment vertical="center" wrapText="true"/>
    </xf>
    <xf numFmtId="181" fontId="17" fillId="3" borderId="15" xfId="45" applyNumberFormat="true" applyFont="true" applyFill="true" applyBorder="true" applyAlignment="true">
      <alignment vertical="center"/>
    </xf>
    <xf numFmtId="0" fontId="21" fillId="0" borderId="10" xfId="0" applyFont="true" applyFill="true" applyBorder="true" applyAlignment="true">
      <alignment vertical="center" wrapText="true"/>
    </xf>
    <xf numFmtId="181" fontId="17" fillId="0" borderId="9" xfId="45" applyNumberFormat="true" applyFont="true" applyFill="true" applyBorder="true" applyAlignment="true">
      <alignment vertical="center"/>
    </xf>
    <xf numFmtId="0" fontId="23" fillId="0" borderId="25" xfId="0" applyFont="true" applyBorder="true" applyAlignment="true">
      <alignment horizontal="center" vertical="center"/>
    </xf>
    <xf numFmtId="0" fontId="21" fillId="0" borderId="13" xfId="0" applyFont="true" applyFill="true" applyBorder="true" applyAlignment="true">
      <alignment vertical="center" wrapText="true"/>
    </xf>
    <xf numFmtId="181" fontId="17" fillId="0" borderId="15" xfId="45" applyNumberFormat="true" applyFont="true" applyFill="true" applyBorder="true" applyAlignment="true">
      <alignment vertical="center"/>
    </xf>
    <xf numFmtId="0" fontId="23" fillId="0" borderId="26" xfId="0" applyFont="true" applyBorder="true" applyAlignment="true">
      <alignment horizontal="center" vertical="center"/>
    </xf>
    <xf numFmtId="0" fontId="0" fillId="0" borderId="8" xfId="0" applyBorder="true" applyAlignment="true">
      <alignment vertical="center" wrapText="true"/>
    </xf>
    <xf numFmtId="181" fontId="17" fillId="0" borderId="1" xfId="0" applyNumberFormat="true" applyFont="true" applyBorder="true" applyAlignment="true">
      <alignment vertical="center"/>
    </xf>
    <xf numFmtId="181" fontId="0" fillId="0" borderId="0" xfId="0" applyNumberFormat="true"/>
    <xf numFmtId="0" fontId="24" fillId="0" borderId="27" xfId="0" applyFont="true" applyBorder="true" applyAlignment="true">
      <alignment horizontal="center" vertical="center" wrapText="true"/>
    </xf>
    <xf numFmtId="0" fontId="24" fillId="0" borderId="28" xfId="0" applyFont="true" applyBorder="true" applyAlignment="true">
      <alignment horizontal="center" vertical="center" wrapText="true"/>
    </xf>
    <xf numFmtId="0" fontId="12" fillId="0" borderId="29" xfId="0" applyFont="true" applyBorder="true" applyAlignment="true">
      <alignment horizontal="center" vertical="center"/>
    </xf>
    <xf numFmtId="0" fontId="12" fillId="0" borderId="30" xfId="0" applyFont="true" applyBorder="true" applyAlignment="true">
      <alignment horizontal="center" vertical="center"/>
    </xf>
    <xf numFmtId="0" fontId="24" fillId="0" borderId="31" xfId="0" applyFont="true" applyBorder="true" applyAlignment="true">
      <alignment horizontal="center" vertical="center" wrapText="true"/>
    </xf>
    <xf numFmtId="0" fontId="24" fillId="0" borderId="12" xfId="0" applyFont="true" applyBorder="true" applyAlignment="true">
      <alignment horizontal="center" vertical="center" wrapText="true"/>
    </xf>
    <xf numFmtId="0" fontId="19" fillId="0" borderId="11" xfId="0" applyFont="true" applyBorder="true" applyAlignment="true">
      <alignment horizontal="center" vertical="center"/>
    </xf>
    <xf numFmtId="0" fontId="23" fillId="0" borderId="32" xfId="0" applyFont="true" applyBorder="true" applyAlignment="true">
      <alignment horizontal="center" vertical="center"/>
    </xf>
    <xf numFmtId="0" fontId="25" fillId="0" borderId="12" xfId="0" applyFont="true" applyBorder="true" applyAlignment="true">
      <alignment horizontal="center" vertical="center"/>
    </xf>
    <xf numFmtId="0" fontId="12" fillId="0" borderId="11" xfId="0" applyFont="true" applyBorder="true" applyAlignment="true">
      <alignment horizontal="center" vertical="center"/>
    </xf>
    <xf numFmtId="0" fontId="22" fillId="0" borderId="4" xfId="0" applyFont="true" applyBorder="true" applyAlignment="true">
      <alignment horizontal="right" vertical="center"/>
    </xf>
    <xf numFmtId="0" fontId="23" fillId="0" borderId="33" xfId="0" applyFont="true" applyBorder="true" applyAlignment="true">
      <alignment horizontal="center" vertical="center"/>
    </xf>
    <xf numFmtId="0" fontId="25" fillId="0" borderId="34" xfId="0" applyFont="true" applyBorder="true" applyAlignment="true">
      <alignment horizontal="center" vertical="center"/>
    </xf>
    <xf numFmtId="0" fontId="12" fillId="0" borderId="35" xfId="0" applyFont="true" applyBorder="true" applyAlignment="true">
      <alignment horizontal="center" vertical="center"/>
    </xf>
    <xf numFmtId="0" fontId="22" fillId="0" borderId="36" xfId="0" applyFont="true" applyBorder="true" applyAlignment="true">
      <alignment horizontal="right" vertical="center"/>
    </xf>
    <xf numFmtId="0" fontId="7" fillId="0" borderId="27" xfId="0" applyFont="true" applyBorder="true" applyAlignment="true">
      <alignment horizontal="center" vertical="center"/>
    </xf>
    <xf numFmtId="0" fontId="7" fillId="0" borderId="37" xfId="0" applyFont="true" applyBorder="true" applyAlignment="true">
      <alignment horizontal="center" vertical="center"/>
    </xf>
    <xf numFmtId="0" fontId="7" fillId="0" borderId="28" xfId="0" applyFont="true" applyBorder="true" applyAlignment="true">
      <alignment horizontal="center" vertical="center"/>
    </xf>
    <xf numFmtId="0" fontId="7" fillId="0" borderId="38" xfId="0" applyFont="true" applyBorder="true" applyAlignment="true">
      <alignment horizontal="center" vertical="center"/>
    </xf>
    <xf numFmtId="0" fontId="7" fillId="0" borderId="6" xfId="0" applyFont="true" applyBorder="true" applyAlignment="true">
      <alignment horizontal="center" vertical="center"/>
    </xf>
    <xf numFmtId="0" fontId="7" fillId="0" borderId="13" xfId="0" applyFont="true" applyBorder="true" applyAlignment="true">
      <alignment horizontal="center" vertical="center"/>
    </xf>
    <xf numFmtId="0" fontId="6" fillId="0" borderId="39" xfId="0" applyFont="true" applyBorder="true" applyAlignment="true">
      <alignment vertical="center"/>
    </xf>
    <xf numFmtId="0" fontId="6" fillId="0" borderId="40" xfId="0" applyFont="true" applyBorder="true" applyAlignment="true">
      <alignment vertical="center"/>
    </xf>
    <xf numFmtId="0" fontId="26" fillId="0" borderId="22" xfId="0" applyFont="true" applyBorder="true" applyAlignment="true">
      <alignment vertical="center" wrapText="true"/>
    </xf>
    <xf numFmtId="178" fontId="23" fillId="3" borderId="16" xfId="45" applyNumberFormat="true" applyFont="true" applyFill="true" applyBorder="true" applyAlignment="true">
      <alignment vertical="center"/>
    </xf>
    <xf numFmtId="0" fontId="6" fillId="0" borderId="41" xfId="0" applyFont="true" applyBorder="true" applyAlignment="true">
      <alignment vertical="center"/>
    </xf>
    <xf numFmtId="0" fontId="6" fillId="0" borderId="42" xfId="0" applyFont="true" applyBorder="true" applyAlignment="true">
      <alignment vertical="center"/>
    </xf>
    <xf numFmtId="0" fontId="26" fillId="0" borderId="23" xfId="0" applyFont="true" applyBorder="true" applyAlignment="true">
      <alignment vertical="center" wrapText="true"/>
    </xf>
    <xf numFmtId="178" fontId="23" fillId="3" borderId="18" xfId="45" applyNumberFormat="true" applyFont="true" applyFill="true" applyBorder="true" applyAlignment="true">
      <alignment vertical="center"/>
    </xf>
    <xf numFmtId="0" fontId="6" fillId="0" borderId="41" xfId="0" applyFont="true" applyFill="true" applyBorder="true" applyAlignment="true">
      <alignment vertical="center"/>
    </xf>
    <xf numFmtId="0" fontId="6" fillId="0" borderId="42" xfId="0" applyFont="true" applyFill="true" applyBorder="true" applyAlignment="true">
      <alignment vertical="center"/>
    </xf>
    <xf numFmtId="0" fontId="26" fillId="0" borderId="43" xfId="0" applyFont="true" applyBorder="true" applyAlignment="true">
      <alignment vertical="center" wrapText="true"/>
    </xf>
    <xf numFmtId="178" fontId="23" fillId="3" borderId="44" xfId="45" applyNumberFormat="true" applyFont="true" applyFill="true" applyBorder="true" applyAlignment="true">
      <alignment vertical="center"/>
    </xf>
    <xf numFmtId="0" fontId="6" fillId="0" borderId="45" xfId="0" applyFont="true" applyFill="true" applyBorder="true" applyAlignment="true">
      <alignment vertical="center"/>
    </xf>
    <xf numFmtId="0" fontId="6" fillId="0" borderId="46" xfId="0" applyFont="true" applyFill="true" applyBorder="true" applyAlignment="true">
      <alignment vertical="center"/>
    </xf>
    <xf numFmtId="0" fontId="26" fillId="0" borderId="24" xfId="0" applyFont="true" applyBorder="true" applyAlignment="true">
      <alignment vertical="center" wrapText="true"/>
    </xf>
    <xf numFmtId="178" fontId="23" fillId="3" borderId="20" xfId="45" applyNumberFormat="true" applyFont="true" applyFill="true" applyBorder="true" applyAlignment="true">
      <alignment vertical="center"/>
    </xf>
    <xf numFmtId="0" fontId="27" fillId="0" borderId="47" xfId="0" applyFont="true" applyBorder="true" applyAlignment="true"/>
    <xf numFmtId="0" fontId="27" fillId="0" borderId="48" xfId="0" applyFont="true" applyBorder="true" applyAlignment="true"/>
    <xf numFmtId="0" fontId="27" fillId="0" borderId="48" xfId="0" applyFont="true" applyBorder="true" applyAlignment="true">
      <alignment horizontal="right" vertical="center"/>
    </xf>
    <xf numFmtId="178" fontId="23" fillId="3" borderId="49" xfId="45" applyNumberFormat="true" applyFont="true" applyFill="true" applyBorder="true" applyAlignment="true">
      <alignment vertical="center"/>
    </xf>
    <xf numFmtId="0" fontId="28" fillId="0" borderId="0" xfId="0" applyFont="true" applyAlignment="true">
      <alignment wrapText="true"/>
    </xf>
    <xf numFmtId="0" fontId="12" fillId="0" borderId="50" xfId="0" applyFont="true" applyBorder="true" applyAlignment="true">
      <alignment horizontal="center" vertical="center"/>
    </xf>
    <xf numFmtId="0" fontId="12" fillId="0" borderId="51" xfId="0" applyFont="true" applyBorder="true" applyAlignment="true">
      <alignment horizontal="center" vertical="center"/>
    </xf>
    <xf numFmtId="0" fontId="22" fillId="0" borderId="52" xfId="0" applyFont="true" applyBorder="true" applyAlignment="true">
      <alignment horizontal="center" vertical="center" wrapText="true"/>
    </xf>
    <xf numFmtId="0" fontId="12" fillId="0" borderId="9" xfId="0" applyFont="true" applyBorder="true" applyAlignment="true">
      <alignment vertical="center"/>
    </xf>
    <xf numFmtId="0" fontId="12" fillId="0" borderId="15" xfId="0" applyFont="true" applyBorder="true" applyAlignment="true">
      <alignment vertical="center"/>
    </xf>
    <xf numFmtId="0" fontId="12" fillId="0" borderId="11" xfId="0" applyFont="true" applyBorder="true" applyAlignment="true">
      <alignment vertical="center"/>
    </xf>
    <xf numFmtId="0" fontId="22" fillId="0" borderId="0" xfId="0" applyFont="true" applyBorder="true" applyAlignment="true">
      <alignment horizontal="right" vertical="center"/>
    </xf>
    <xf numFmtId="179" fontId="7" fillId="0" borderId="9" xfId="45" applyFont="true" applyBorder="true" applyAlignment="true">
      <alignment vertical="center"/>
    </xf>
    <xf numFmtId="0" fontId="22" fillId="0" borderId="48" xfId="0" applyFont="true" applyBorder="true" applyAlignment="true">
      <alignment horizontal="right" vertical="center"/>
    </xf>
    <xf numFmtId="179" fontId="7" fillId="0" borderId="35" xfId="45" applyFont="true" applyBorder="true" applyAlignment="true">
      <alignment vertical="center"/>
    </xf>
    <xf numFmtId="0" fontId="12" fillId="0" borderId="35" xfId="0" applyFont="true" applyBorder="true" applyAlignment="true">
      <alignment vertical="center"/>
    </xf>
    <xf numFmtId="181" fontId="12" fillId="0" borderId="15" xfId="45" applyNumberFormat="true" applyFont="true" applyBorder="true" applyAlignment="true">
      <alignment vertical="center"/>
    </xf>
    <xf numFmtId="0" fontId="0" fillId="0" borderId="37" xfId="0" applyBorder="true"/>
    <xf numFmtId="0" fontId="0" fillId="0" borderId="0" xfId="0" applyBorder="true"/>
    <xf numFmtId="0" fontId="0" fillId="0" borderId="48" xfId="0" applyBorder="true"/>
    <xf numFmtId="0" fontId="22" fillId="0" borderId="52" xfId="0" applyFont="true" applyBorder="true" applyAlignment="true">
      <alignment horizontal="center" vertical="center"/>
    </xf>
    <xf numFmtId="0" fontId="20" fillId="0" borderId="53" xfId="0" applyFont="true" applyBorder="true" applyAlignment="true">
      <alignment vertical="center"/>
    </xf>
    <xf numFmtId="179" fontId="29" fillId="0" borderId="9" xfId="45" applyFont="true" applyFill="true" applyBorder="true" applyAlignment="true">
      <alignment vertical="center"/>
    </xf>
    <xf numFmtId="0" fontId="20" fillId="0" borderId="54" xfId="0" applyFont="true" applyBorder="true" applyAlignment="true">
      <alignment vertical="center"/>
    </xf>
    <xf numFmtId="179" fontId="29" fillId="0" borderId="11" xfId="45" applyFont="true" applyFill="true" applyBorder="true" applyAlignment="true">
      <alignment vertical="center"/>
    </xf>
    <xf numFmtId="0" fontId="20" fillId="0" borderId="55" xfId="0" applyFont="true" applyBorder="true" applyAlignment="true">
      <alignment vertical="center"/>
    </xf>
    <xf numFmtId="179" fontId="29" fillId="0" borderId="9" xfId="45" applyFont="true" applyBorder="true" applyAlignment="true">
      <alignment vertical="center"/>
    </xf>
    <xf numFmtId="0" fontId="17" fillId="0" borderId="56" xfId="0" applyFont="true" applyBorder="true" applyAlignment="true">
      <alignment horizontal="center" vertical="center"/>
    </xf>
    <xf numFmtId="179" fontId="29" fillId="0" borderId="35" xfId="45" applyFont="true" applyBorder="true" applyAlignment="true">
      <alignment vertical="center"/>
    </xf>
    <xf numFmtId="0" fontId="17" fillId="0" borderId="57" xfId="0" applyFont="true" applyBorder="true" applyAlignment="true">
      <alignment horizontal="center" vertical="center"/>
    </xf>
    <xf numFmtId="181" fontId="7" fillId="0" borderId="9" xfId="45" applyNumberFormat="true" applyFont="true" applyFill="true" applyBorder="true" applyAlignment="true">
      <alignment vertical="center"/>
    </xf>
    <xf numFmtId="181" fontId="7" fillId="0" borderId="9" xfId="45" applyNumberFormat="true" applyFont="true" applyBorder="true" applyAlignment="true">
      <alignment vertical="center"/>
    </xf>
    <xf numFmtId="181" fontId="7" fillId="0" borderId="35" xfId="45" applyNumberFormat="true" applyFont="true" applyBorder="true" applyAlignment="true">
      <alignment vertical="center"/>
    </xf>
    <xf numFmtId="0" fontId="0" fillId="0" borderId="58" xfId="0" applyBorder="true"/>
    <xf numFmtId="0" fontId="0" fillId="0" borderId="59" xfId="0" applyBorder="true"/>
    <xf numFmtId="0" fontId="0" fillId="0" borderId="60" xfId="0" applyBorder="true"/>
    <xf numFmtId="0" fontId="30" fillId="0" borderId="2" xfId="0" applyFont="true" applyFill="true" applyBorder="true" applyAlignment="true">
      <alignment horizontal="center" vertical="center" wrapText="true"/>
    </xf>
    <xf numFmtId="0" fontId="30" fillId="0" borderId="3" xfId="0" applyFont="true" applyFill="true" applyBorder="true" applyAlignment="true">
      <alignment horizontal="center" vertical="center" wrapText="true"/>
    </xf>
    <xf numFmtId="0" fontId="30" fillId="0" borderId="10" xfId="0" applyFont="true" applyFill="true" applyBorder="true" applyAlignment="true">
      <alignment horizontal="center" vertical="center" wrapText="true"/>
    </xf>
    <xf numFmtId="0" fontId="30" fillId="0" borderId="4" xfId="0" applyFont="true" applyFill="true" applyBorder="true" applyAlignment="true">
      <alignment horizontal="center" vertical="center" wrapText="true"/>
    </xf>
    <xf numFmtId="0" fontId="30" fillId="0" borderId="0" xfId="0" applyFont="true" applyFill="true" applyBorder="true" applyAlignment="true">
      <alignment horizontal="center" vertical="center" wrapText="true"/>
    </xf>
    <xf numFmtId="0" fontId="30" fillId="0" borderId="12" xfId="0" applyFont="true" applyFill="true" applyBorder="true" applyAlignment="true">
      <alignment horizontal="center" vertical="center" wrapText="true"/>
    </xf>
    <xf numFmtId="180" fontId="31" fillId="0" borderId="0" xfId="0" applyNumberFormat="true" applyFont="true" applyFill="true" applyAlignment="true">
      <alignment horizontal="center"/>
    </xf>
    <xf numFmtId="0" fontId="30" fillId="0" borderId="5" xfId="0" applyFont="true" applyFill="true" applyBorder="true" applyAlignment="true">
      <alignment horizontal="center" vertical="center" wrapText="true"/>
    </xf>
    <xf numFmtId="0" fontId="30" fillId="0" borderId="6" xfId="0" applyFont="true" applyFill="true" applyBorder="true" applyAlignment="true">
      <alignment horizontal="center" vertical="center" wrapText="true"/>
    </xf>
    <xf numFmtId="0" fontId="30" fillId="0" borderId="13" xfId="0" applyFont="true" applyFill="true" applyBorder="true" applyAlignment="true">
      <alignment horizontal="center" vertical="center" wrapText="true"/>
    </xf>
    <xf numFmtId="0" fontId="31" fillId="0" borderId="0" xfId="0" applyFont="true" applyFill="true" applyAlignment="true">
      <alignment horizontal="center" vertical="center"/>
    </xf>
    <xf numFmtId="0" fontId="32" fillId="0" borderId="2" xfId="0" applyFont="true" applyFill="true" applyBorder="true" applyAlignment="true">
      <alignment horizontal="center" vertical="center" wrapText="true"/>
    </xf>
    <xf numFmtId="0" fontId="32" fillId="0" borderId="3" xfId="0" applyFont="true" applyFill="true" applyBorder="true" applyAlignment="true">
      <alignment horizontal="center" vertical="center" wrapText="true"/>
    </xf>
    <xf numFmtId="0" fontId="32" fillId="0" borderId="10" xfId="0" applyFont="true" applyFill="true" applyBorder="true" applyAlignment="true">
      <alignment horizontal="center" vertical="center" wrapText="true"/>
    </xf>
    <xf numFmtId="49" fontId="33" fillId="0" borderId="5" xfId="0" applyNumberFormat="true" applyFont="true" applyFill="true" applyBorder="true" applyAlignment="true">
      <alignment horizontal="center" vertical="center"/>
    </xf>
    <xf numFmtId="0" fontId="33" fillId="0" borderId="6" xfId="0" applyNumberFormat="true" applyFont="true" applyFill="true" applyBorder="true" applyAlignment="true">
      <alignment horizontal="center" vertical="center"/>
    </xf>
    <xf numFmtId="0" fontId="33" fillId="0" borderId="13" xfId="0" applyNumberFormat="true" applyFont="true" applyFill="true" applyBorder="true" applyAlignment="true">
      <alignment horizontal="center" vertical="center"/>
    </xf>
    <xf numFmtId="49" fontId="32" fillId="0" borderId="2" xfId="0" applyNumberFormat="true" applyFont="true" applyFill="true" applyBorder="true" applyAlignment="true">
      <alignment horizontal="center" vertical="center" wrapText="true"/>
    </xf>
    <xf numFmtId="49" fontId="32" fillId="0" borderId="3" xfId="0" applyNumberFormat="true" applyFont="true" applyFill="true" applyBorder="true" applyAlignment="true">
      <alignment horizontal="center" vertical="center" wrapText="true"/>
    </xf>
    <xf numFmtId="49" fontId="32" fillId="0" borderId="10" xfId="0" applyNumberFormat="true" applyFont="true" applyFill="true" applyBorder="true" applyAlignment="true">
      <alignment horizontal="center" vertical="center" wrapText="true"/>
    </xf>
    <xf numFmtId="49" fontId="34" fillId="0" borderId="5" xfId="0" applyNumberFormat="true" applyFont="true" applyFill="true" applyBorder="true" applyAlignment="true">
      <alignment horizontal="center" vertical="center"/>
    </xf>
    <xf numFmtId="0" fontId="34" fillId="0" borderId="6" xfId="0" applyNumberFormat="true" applyFont="true" applyFill="true" applyBorder="true" applyAlignment="true">
      <alignment horizontal="center" vertical="center"/>
    </xf>
    <xf numFmtId="0" fontId="34" fillId="0" borderId="13" xfId="0" applyNumberFormat="true" applyFont="true" applyFill="true" applyBorder="true" applyAlignment="true">
      <alignment horizontal="center" vertical="center"/>
    </xf>
    <xf numFmtId="0" fontId="12" fillId="0" borderId="7" xfId="0" applyFont="true" applyBorder="true" applyAlignment="true">
      <alignment horizontal="center" vertical="center"/>
    </xf>
    <xf numFmtId="0" fontId="12" fillId="0" borderId="8" xfId="0" applyFont="true" applyBorder="true" applyAlignment="true">
      <alignment horizontal="center" vertical="center"/>
    </xf>
    <xf numFmtId="0" fontId="12" fillId="0" borderId="1" xfId="0" applyFont="true" applyBorder="true" applyAlignment="true">
      <alignment horizontal="center" vertical="center"/>
    </xf>
    <xf numFmtId="0" fontId="24" fillId="0" borderId="2" xfId="0" applyFont="true" applyBorder="true" applyAlignment="true">
      <alignment horizontal="center" vertical="center"/>
    </xf>
    <xf numFmtId="0" fontId="24" fillId="0" borderId="10" xfId="0" applyFont="true" applyBorder="true" applyAlignment="true">
      <alignment horizontal="center" vertical="center"/>
    </xf>
    <xf numFmtId="0" fontId="19" fillId="0" borderId="9" xfId="0" applyFont="true" applyBorder="true" applyAlignment="true">
      <alignment horizontal="center" vertical="center"/>
    </xf>
    <xf numFmtId="0" fontId="24" fillId="0" borderId="4" xfId="0" applyFont="true" applyBorder="true" applyAlignment="true">
      <alignment horizontal="center" vertical="center"/>
    </xf>
    <xf numFmtId="0" fontId="24" fillId="0" borderId="12" xfId="0" applyFont="true" applyBorder="true" applyAlignment="true">
      <alignment horizontal="center" vertical="center"/>
    </xf>
    <xf numFmtId="0" fontId="12" fillId="0" borderId="4" xfId="0" applyFont="true" applyFill="true" applyBorder="true" applyAlignment="true">
      <alignment vertical="center"/>
    </xf>
    <xf numFmtId="0" fontId="23" fillId="0" borderId="9" xfId="0" applyFont="true" applyBorder="true" applyAlignment="true">
      <alignment horizontal="center" vertical="center"/>
    </xf>
    <xf numFmtId="0" fontId="23" fillId="0" borderId="15" xfId="0" applyFont="true" applyBorder="true" applyAlignment="true">
      <alignment horizontal="center" vertical="center"/>
    </xf>
    <xf numFmtId="0" fontId="25" fillId="0" borderId="13" xfId="0" applyFont="true" applyBorder="true" applyAlignment="true">
      <alignment horizontal="center" vertical="center"/>
    </xf>
    <xf numFmtId="0" fontId="12" fillId="0" borderId="15" xfId="0" applyFont="true" applyBorder="true" applyAlignment="true">
      <alignment horizontal="center" vertical="center"/>
    </xf>
    <xf numFmtId="0" fontId="12" fillId="0" borderId="9" xfId="0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right" vertical="center"/>
    </xf>
    <xf numFmtId="0" fontId="24" fillId="0" borderId="2" xfId="0" applyFont="true" applyBorder="true" applyAlignment="true">
      <alignment horizontal="center" vertical="center" wrapText="true"/>
    </xf>
    <xf numFmtId="0" fontId="24" fillId="0" borderId="10" xfId="0" applyFont="true" applyBorder="true" applyAlignment="true">
      <alignment horizontal="center" vertical="center" wrapText="true"/>
    </xf>
    <xf numFmtId="0" fontId="24" fillId="0" borderId="4" xfId="0" applyFont="true" applyBorder="true" applyAlignment="true">
      <alignment horizontal="center" vertical="center" wrapText="true"/>
    </xf>
    <xf numFmtId="0" fontId="24" fillId="0" borderId="5" xfId="0" applyFont="true" applyBorder="true" applyAlignment="true">
      <alignment horizontal="center" vertical="center" wrapText="true"/>
    </xf>
    <xf numFmtId="0" fontId="24" fillId="0" borderId="13" xfId="0" applyFont="true" applyBorder="true" applyAlignment="true">
      <alignment horizontal="center" vertical="center" wrapText="true"/>
    </xf>
    <xf numFmtId="0" fontId="35" fillId="0" borderId="2" xfId="0" applyFont="true" applyBorder="true" applyAlignment="true">
      <alignment horizontal="center" vertical="center" wrapText="true"/>
    </xf>
    <xf numFmtId="0" fontId="35" fillId="0" borderId="3" xfId="0" applyFont="true" applyBorder="true" applyAlignment="true">
      <alignment horizontal="center" vertical="center" wrapText="true"/>
    </xf>
    <xf numFmtId="0" fontId="35" fillId="0" borderId="10" xfId="0" applyFont="true" applyBorder="true" applyAlignment="true">
      <alignment horizontal="center" vertical="center" wrapText="true"/>
    </xf>
    <xf numFmtId="0" fontId="35" fillId="0" borderId="4" xfId="0" applyFont="true" applyBorder="true" applyAlignment="true">
      <alignment horizontal="center" vertical="center" wrapText="true"/>
    </xf>
    <xf numFmtId="0" fontId="35" fillId="0" borderId="0" xfId="0" applyFont="true" applyBorder="true" applyAlignment="true">
      <alignment horizontal="center" vertical="center" wrapText="true"/>
    </xf>
    <xf numFmtId="0" fontId="35" fillId="0" borderId="12" xfId="0" applyFont="true" applyBorder="true" applyAlignment="true">
      <alignment horizontal="center" vertical="center" wrapText="true"/>
    </xf>
    <xf numFmtId="0" fontId="35" fillId="0" borderId="5" xfId="0" applyFont="true" applyBorder="true" applyAlignment="true">
      <alignment horizontal="center" vertical="center" wrapText="true"/>
    </xf>
    <xf numFmtId="0" fontId="35" fillId="0" borderId="6" xfId="0" applyFont="true" applyBorder="true" applyAlignment="true">
      <alignment horizontal="center" vertical="center" wrapText="true"/>
    </xf>
    <xf numFmtId="0" fontId="35" fillId="0" borderId="13" xfId="0" applyFont="true" applyBorder="true" applyAlignment="true">
      <alignment horizontal="center" vertical="center" wrapText="true"/>
    </xf>
    <xf numFmtId="0" fontId="31" fillId="0" borderId="2" xfId="0" applyFont="true" applyFill="true" applyBorder="true" applyAlignment="true">
      <alignment horizontal="left" vertical="center"/>
    </xf>
    <xf numFmtId="0" fontId="31" fillId="0" borderId="3" xfId="0" applyFont="true" applyFill="true" applyBorder="true" applyAlignment="true">
      <alignment horizontal="left" vertical="center"/>
    </xf>
    <xf numFmtId="0" fontId="31" fillId="0" borderId="10" xfId="0" applyFont="true" applyFill="true" applyBorder="true" applyAlignment="true">
      <alignment horizontal="left" vertical="center"/>
    </xf>
    <xf numFmtId="0" fontId="36" fillId="0" borderId="4" xfId="0" applyFont="true" applyFill="true" applyBorder="true" applyAlignment="true">
      <alignment vertical="center"/>
    </xf>
    <xf numFmtId="0" fontId="29" fillId="0" borderId="0" xfId="0" applyFont="true" applyFill="true" applyBorder="true" applyAlignment="true">
      <alignment vertical="center"/>
    </xf>
    <xf numFmtId="0" fontId="29" fillId="0" borderId="12" xfId="0" applyFont="true" applyFill="true" applyBorder="true" applyAlignment="true">
      <alignment vertical="center"/>
    </xf>
    <xf numFmtId="0" fontId="37" fillId="0" borderId="5" xfId="0" applyFont="true" applyFill="true" applyBorder="true" applyAlignment="true">
      <alignment vertical="center" wrapText="true"/>
    </xf>
    <xf numFmtId="0" fontId="37" fillId="0" borderId="6" xfId="0" applyFont="true" applyFill="true" applyBorder="true" applyAlignment="true">
      <alignment vertical="center" wrapText="true"/>
    </xf>
    <xf numFmtId="0" fontId="37" fillId="0" borderId="13" xfId="0" applyFont="true" applyFill="true" applyBorder="true" applyAlignment="true">
      <alignment vertical="center" wrapText="true"/>
    </xf>
    <xf numFmtId="0" fontId="38" fillId="0" borderId="1" xfId="0" applyFont="true" applyBorder="true" applyAlignment="true">
      <alignment horizontal="center" vertical="center" wrapText="true"/>
    </xf>
    <xf numFmtId="179" fontId="39" fillId="0" borderId="11" xfId="45" applyFont="true" applyBorder="true" applyAlignment="true">
      <alignment vertical="center"/>
    </xf>
    <xf numFmtId="179" fontId="18" fillId="0" borderId="11" xfId="45" applyFont="true" applyBorder="true" applyAlignment="true">
      <alignment vertical="center"/>
    </xf>
    <xf numFmtId="9" fontId="12" fillId="0" borderId="9" xfId="0" applyNumberFormat="true" applyFont="true" applyBorder="true" applyAlignment="true">
      <alignment horizontal="center" vertical="center"/>
    </xf>
    <xf numFmtId="0" fontId="12" fillId="0" borderId="12" xfId="0" applyFont="true" applyFill="true" applyBorder="true" applyAlignment="true">
      <alignment vertical="center"/>
    </xf>
    <xf numFmtId="181" fontId="7" fillId="0" borderId="11" xfId="45" applyNumberFormat="true" applyFont="true" applyBorder="true" applyAlignment="true">
      <alignment vertical="center"/>
    </xf>
    <xf numFmtId="181" fontId="18" fillId="0" borderId="11" xfId="45" applyNumberFormat="true" applyFont="true" applyFill="true" applyBorder="true" applyAlignment="true">
      <alignment vertical="center"/>
    </xf>
    <xf numFmtId="181" fontId="19" fillId="4" borderId="11" xfId="0" applyNumberFormat="true" applyFont="true" applyFill="true" applyBorder="true" applyAlignment="true">
      <alignment horizontal="center" vertical="center"/>
    </xf>
    <xf numFmtId="181" fontId="31" fillId="0" borderId="9" xfId="45" applyNumberFormat="true" applyFont="true" applyBorder="true" applyAlignment="true">
      <alignment vertical="center"/>
    </xf>
    <xf numFmtId="181" fontId="18" fillId="0" borderId="9" xfId="45" applyNumberFormat="true" applyFont="true" applyBorder="true" applyAlignment="true">
      <alignment vertical="center"/>
    </xf>
    <xf numFmtId="0" fontId="19" fillId="0" borderId="11" xfId="0" applyFont="true" applyBorder="true" applyAlignment="true">
      <alignment vertical="center"/>
    </xf>
    <xf numFmtId="181" fontId="31" fillId="0" borderId="15" xfId="45" applyNumberFormat="true" applyFont="true" applyBorder="true" applyAlignment="true">
      <alignment vertical="center"/>
    </xf>
    <xf numFmtId="181" fontId="18" fillId="0" borderId="15" xfId="45" applyNumberFormat="true" applyFont="true" applyBorder="true" applyAlignment="true">
      <alignment vertical="center"/>
    </xf>
    <xf numFmtId="0" fontId="19" fillId="0" borderId="15" xfId="0" applyFont="true" applyBorder="true" applyAlignment="true">
      <alignment vertical="center"/>
    </xf>
    <xf numFmtId="0" fontId="12" fillId="0" borderId="14" xfId="0" applyFont="true" applyBorder="true" applyAlignment="true">
      <alignment horizontal="center" vertical="center"/>
    </xf>
    <xf numFmtId="0" fontId="31" fillId="0" borderId="2" xfId="0" applyFont="true" applyBorder="true" applyAlignment="true">
      <alignment horizontal="center" vertical="center"/>
    </xf>
    <xf numFmtId="0" fontId="40" fillId="0" borderId="3" xfId="0" applyFont="true" applyBorder="true" applyAlignment="true">
      <alignment horizontal="center" vertical="center"/>
    </xf>
    <xf numFmtId="0" fontId="40" fillId="0" borderId="10" xfId="0" applyFont="true" applyBorder="true" applyAlignment="true">
      <alignment horizontal="center" vertical="center"/>
    </xf>
    <xf numFmtId="0" fontId="40" fillId="0" borderId="4" xfId="0" applyFont="true" applyBorder="true" applyAlignment="true">
      <alignment horizontal="center" vertical="center"/>
    </xf>
    <xf numFmtId="0" fontId="40" fillId="0" borderId="0" xfId="0" applyFont="true" applyBorder="true" applyAlignment="true">
      <alignment horizontal="center" vertical="center"/>
    </xf>
    <xf numFmtId="0" fontId="40" fillId="0" borderId="12" xfId="0" applyFont="true" applyBorder="true" applyAlignment="true">
      <alignment horizontal="center" vertical="center"/>
    </xf>
    <xf numFmtId="0" fontId="22" fillId="0" borderId="12" xfId="0" applyFont="true" applyBorder="true" applyAlignment="true">
      <alignment horizontal="right" vertical="center"/>
    </xf>
    <xf numFmtId="0" fontId="22" fillId="0" borderId="6" xfId="0" applyFont="true" applyBorder="true" applyAlignment="true">
      <alignment horizontal="right" vertical="center"/>
    </xf>
    <xf numFmtId="0" fontId="22" fillId="0" borderId="13" xfId="0" applyFont="true" applyBorder="true" applyAlignment="true">
      <alignment horizontal="right" vertical="center"/>
    </xf>
    <xf numFmtId="0" fontId="22" fillId="0" borderId="1" xfId="0" applyFont="true" applyBorder="true" applyAlignment="true">
      <alignment horizontal="center" vertical="center" wrapText="true"/>
    </xf>
    <xf numFmtId="9" fontId="12" fillId="0" borderId="9" xfId="0" applyNumberFormat="true" applyFont="true" applyBorder="true" applyAlignment="true">
      <alignment horizontal="center" vertical="top"/>
    </xf>
    <xf numFmtId="0" fontId="12" fillId="0" borderId="11" xfId="0" applyFont="true" applyBorder="true" applyAlignment="true">
      <alignment horizontal="center" vertical="top"/>
    </xf>
    <xf numFmtId="3" fontId="7" fillId="0" borderId="9" xfId="45" applyNumberFormat="true" applyFont="true" applyBorder="true" applyAlignment="true">
      <alignment horizontal="right" vertical="center"/>
    </xf>
    <xf numFmtId="3" fontId="7" fillId="0" borderId="15" xfId="45" applyNumberFormat="true" applyFont="true" applyBorder="true" applyAlignment="true">
      <alignment horizontal="right" vertical="center"/>
    </xf>
    <xf numFmtId="0" fontId="12" fillId="0" borderId="15" xfId="0" applyFont="true" applyBorder="true" applyAlignment="true">
      <alignment horizontal="center" vertical="top"/>
    </xf>
    <xf numFmtId="3" fontId="19" fillId="0" borderId="0" xfId="0" applyNumberFormat="true" applyFont="true"/>
    <xf numFmtId="3" fontId="22" fillId="0" borderId="1" xfId="0" applyNumberFormat="true" applyFont="true" applyBorder="true" applyAlignment="true">
      <alignment horizontal="center" vertical="center" wrapText="true"/>
    </xf>
    <xf numFmtId="181" fontId="41" fillId="0" borderId="11" xfId="45" applyNumberFormat="true" applyFont="true" applyBorder="true" applyAlignment="true">
      <alignment vertical="center"/>
    </xf>
    <xf numFmtId="9" fontId="19" fillId="0" borderId="11" xfId="0" applyNumberFormat="true" applyFont="true" applyBorder="true" applyAlignment="true">
      <alignment horizontal="center" vertical="center"/>
    </xf>
    <xf numFmtId="3" fontId="7" fillId="0" borderId="11" xfId="45" applyNumberFormat="true" applyFont="true" applyBorder="true" applyAlignment="true">
      <alignment vertical="center"/>
    </xf>
    <xf numFmtId="3" fontId="31" fillId="0" borderId="9" xfId="45" applyNumberFormat="true" applyFont="true" applyBorder="true" applyAlignment="true">
      <alignment horizontal="center" vertical="center"/>
    </xf>
    <xf numFmtId="3" fontId="31" fillId="0" borderId="15" xfId="45" applyNumberFormat="true" applyFont="true" applyBorder="true" applyAlignment="true">
      <alignment horizontal="center" vertical="center"/>
    </xf>
    <xf numFmtId="179" fontId="0" fillId="0" borderId="0" xfId="45" applyFont="true" applyAlignment="true">
      <alignment wrapText="true"/>
    </xf>
    <xf numFmtId="0" fontId="19" fillId="0" borderId="0" xfId="0" applyFont="true" applyAlignment="true">
      <alignment horizontal="center" vertical="center"/>
    </xf>
    <xf numFmtId="0" fontId="20" fillId="0" borderId="9" xfId="0" applyFont="true" applyBorder="true" applyAlignment="true">
      <alignment vertical="center"/>
    </xf>
    <xf numFmtId="179" fontId="31" fillId="0" borderId="9" xfId="45" applyFont="true" applyBorder="true" applyAlignment="true">
      <alignment vertical="center"/>
    </xf>
    <xf numFmtId="0" fontId="20" fillId="0" borderId="11" xfId="0" applyFont="true" applyBorder="true" applyAlignment="true">
      <alignment vertical="center"/>
    </xf>
    <xf numFmtId="179" fontId="31" fillId="0" borderId="11" xfId="45" applyFont="true" applyBorder="true" applyAlignment="true">
      <alignment vertical="center"/>
    </xf>
    <xf numFmtId="181" fontId="41" fillId="4" borderId="11" xfId="45" applyNumberFormat="true" applyFont="true" applyFill="true" applyBorder="true" applyAlignment="true">
      <alignment vertical="center"/>
    </xf>
    <xf numFmtId="179" fontId="19" fillId="0" borderId="0" xfId="45" applyFont="true"/>
    <xf numFmtId="179" fontId="31" fillId="0" borderId="15" xfId="45" applyFont="true" applyBorder="true" applyAlignment="true">
      <alignment vertical="center"/>
    </xf>
    <xf numFmtId="0" fontId="20" fillId="0" borderId="15" xfId="0" applyFont="true" applyBorder="true" applyAlignment="true">
      <alignment vertical="center"/>
    </xf>
    <xf numFmtId="0" fontId="17" fillId="0" borderId="9" xfId="0" applyFont="true" applyBorder="true" applyAlignment="true">
      <alignment horizontal="center" vertical="center"/>
    </xf>
    <xf numFmtId="0" fontId="17" fillId="0" borderId="15" xfId="0" applyFont="true" applyBorder="true" applyAlignment="true">
      <alignment horizontal="center" vertical="center"/>
    </xf>
    <xf numFmtId="0" fontId="20" fillId="0" borderId="0" xfId="0" applyFont="true"/>
    <xf numFmtId="179" fontId="0" fillId="0" borderId="1" xfId="45" applyFont="true" applyBorder="true"/>
    <xf numFmtId="179" fontId="7" fillId="0" borderId="11" xfId="45" applyFont="true" applyBorder="true" applyAlignment="true">
      <alignment vertical="center"/>
    </xf>
    <xf numFmtId="179" fontId="29" fillId="0" borderId="15" xfId="45" applyFont="true" applyBorder="true" applyAlignment="true">
      <alignment vertical="center"/>
    </xf>
    <xf numFmtId="181" fontId="31" fillId="4" borderId="9" xfId="45" applyNumberFormat="true" applyFont="true" applyFill="true" applyBorder="true" applyAlignment="true">
      <alignment vertical="center"/>
    </xf>
    <xf numFmtId="0" fontId="31" fillId="0" borderId="11" xfId="0" applyFont="true" applyBorder="true" applyAlignment="true">
      <alignment vertical="center"/>
    </xf>
    <xf numFmtId="181" fontId="24" fillId="0" borderId="9" xfId="45" applyNumberFormat="true" applyFont="true" applyBorder="true" applyAlignment="true">
      <alignment vertical="center"/>
    </xf>
    <xf numFmtId="181" fontId="24" fillId="0" borderId="15" xfId="45" applyNumberFormat="true" applyFont="true" applyBorder="true" applyAlignment="true">
      <alignment vertical="center"/>
    </xf>
    <xf numFmtId="181" fontId="41" fillId="0" borderId="0" xfId="45" applyNumberFormat="true" applyFont="true" applyAlignment="true">
      <alignment horizontal="center" vertical="center" wrapText="true"/>
    </xf>
    <xf numFmtId="181" fontId="41" fillId="0" borderId="11" xfId="45" applyNumberFormat="true" applyFont="true" applyBorder="true" applyAlignment="true">
      <alignment horizontal="center" vertical="center"/>
    </xf>
    <xf numFmtId="177" fontId="0" fillId="0" borderId="0" xfId="0" applyNumberFormat="true"/>
    <xf numFmtId="0" fontId="6" fillId="0" borderId="0" xfId="0" applyFont="true" applyAlignment="true">
      <alignment horizontal="center"/>
    </xf>
    <xf numFmtId="0" fontId="6" fillId="0" borderId="0" xfId="0" applyFont="true" applyAlignment="true">
      <alignment horizontal="left"/>
    </xf>
    <xf numFmtId="176" fontId="6" fillId="0" borderId="0" xfId="0" applyNumberFormat="true" applyFont="true" applyAlignment="true">
      <alignment horizontal="left"/>
    </xf>
    <xf numFmtId="0" fontId="42" fillId="0" borderId="0" xfId="0" applyFont="true" applyFill="true" applyBorder="true" applyAlignment="true">
      <alignment horizontal="left" vertical="center"/>
    </xf>
    <xf numFmtId="0" fontId="31" fillId="0" borderId="0" xfId="0" applyFont="true" applyFill="true" applyBorder="true" applyAlignment="true">
      <alignment horizontal="left" vertical="center"/>
    </xf>
    <xf numFmtId="0" fontId="43" fillId="0" borderId="0" xfId="0" applyFont="true" applyFill="true" applyBorder="true" applyAlignment="true">
      <alignment horizontal="center" vertical="center" wrapText="true"/>
    </xf>
    <xf numFmtId="0" fontId="31" fillId="0" borderId="0" xfId="0" applyFont="true" applyFill="true" applyBorder="true" applyAlignment="true">
      <alignment horizontal="center" vertical="center" wrapText="true"/>
    </xf>
    <xf numFmtId="4" fontId="44" fillId="5" borderId="0" xfId="0" applyNumberFormat="true" applyFont="true" applyFill="true" applyAlignment="true">
      <alignment horizontal="right"/>
    </xf>
    <xf numFmtId="4" fontId="6" fillId="0" borderId="0" xfId="0" applyNumberFormat="true" applyFont="true" applyAlignment="true">
      <alignment horizontal="right"/>
    </xf>
    <xf numFmtId="4" fontId="44" fillId="0" borderId="0" xfId="0" applyNumberFormat="true" applyFont="true" applyAlignment="true">
      <alignment horizontal="right"/>
    </xf>
    <xf numFmtId="49" fontId="33" fillId="0" borderId="7" xfId="0" applyNumberFormat="true" applyFont="true" applyFill="true" applyBorder="true" applyAlignment="true">
      <alignment horizontal="center" vertical="center"/>
    </xf>
    <xf numFmtId="49" fontId="33" fillId="0" borderId="14" xfId="0" applyNumberFormat="true" applyFont="true" applyFill="true" applyBorder="true" applyAlignment="true">
      <alignment horizontal="center" vertical="center"/>
    </xf>
    <xf numFmtId="49" fontId="33" fillId="0" borderId="8" xfId="0" applyNumberFormat="true" applyFont="true" applyFill="true" applyBorder="true" applyAlignment="true">
      <alignment horizontal="center" vertical="center"/>
    </xf>
    <xf numFmtId="49" fontId="34" fillId="0" borderId="7" xfId="0" applyNumberFormat="true" applyFont="true" applyFill="true" applyBorder="true" applyAlignment="true">
      <alignment horizontal="center" vertical="center"/>
    </xf>
    <xf numFmtId="49" fontId="34" fillId="0" borderId="14" xfId="0" applyNumberFormat="true" applyFont="true" applyFill="true" applyBorder="true" applyAlignment="true">
      <alignment horizontal="center" vertical="center"/>
    </xf>
    <xf numFmtId="49" fontId="34" fillId="0" borderId="8" xfId="0" applyNumberFormat="true" applyFont="true" applyFill="true" applyBorder="true" applyAlignment="true">
      <alignment horizontal="center" vertic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0</xdr:row>
      <xdr:rowOff>19050</xdr:rowOff>
    </xdr:from>
    <xdr:to>
      <xdr:col>3</xdr:col>
      <xdr:colOff>1381125</xdr:colOff>
      <xdr:row>1</xdr:row>
      <xdr:rowOff>19050</xdr:rowOff>
    </xdr:to>
    <xdr:sp>
      <xdr:nvSpPr>
        <xdr:cNvPr id="1025" name="AutoShape 1"/>
        <xdr:cNvSpPr>
          <a:spLocks noChangeArrowheads="true"/>
        </xdr:cNvSpPr>
      </xdr:nvSpPr>
      <xdr:spPr>
        <a:xfrm>
          <a:off x="3359150" y="19050"/>
          <a:ext cx="1247775" cy="238125"/>
        </a:xfrm>
        <a:prstGeom prst="downArrowCallout">
          <a:avLst>
            <a:gd name="adj1" fmla="val 235994"/>
            <a:gd name="adj2" fmla="val 217994"/>
            <a:gd name="adj3" fmla="val 20000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22860" anchor="ctr" upright="true"/>
        <a:lstStyle/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MOIS / ANNEE</a:t>
          </a:r>
          <a:endParaRPr lang="fr-FR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2</xdr:row>
      <xdr:rowOff>19050</xdr:rowOff>
    </xdr:from>
    <xdr:to>
      <xdr:col>3</xdr:col>
      <xdr:colOff>1381125</xdr:colOff>
      <xdr:row>3</xdr:row>
      <xdr:rowOff>19050</xdr:rowOff>
    </xdr:to>
    <xdr:sp>
      <xdr:nvSpPr>
        <xdr:cNvPr id="1027" name="AutoShape 3"/>
        <xdr:cNvSpPr>
          <a:spLocks noChangeArrowheads="true"/>
        </xdr:cNvSpPr>
      </xdr:nvSpPr>
      <xdr:spPr>
        <a:xfrm>
          <a:off x="3359150" y="495300"/>
          <a:ext cx="1247775" cy="238125"/>
        </a:xfrm>
        <a:prstGeom prst="downArrowCallout">
          <a:avLst>
            <a:gd name="adj1" fmla="val 235994"/>
            <a:gd name="adj2" fmla="val 217994"/>
            <a:gd name="adj3" fmla="val 20000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22860" anchor="ctr" upright="true"/>
        <a:lstStyle/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TRIMESTRE</a:t>
          </a:r>
          <a:endParaRPr lang="fr-FR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428625</xdr:colOff>
      <xdr:row>7</xdr:row>
      <xdr:rowOff>28575</xdr:rowOff>
    </xdr:from>
    <xdr:to>
      <xdr:col>3</xdr:col>
      <xdr:colOff>771525</xdr:colOff>
      <xdr:row>7</xdr:row>
      <xdr:rowOff>123825</xdr:rowOff>
    </xdr:to>
    <xdr:sp>
      <xdr:nvSpPr>
        <xdr:cNvPr id="1028" name="AutoShape 4"/>
        <xdr:cNvSpPr/>
      </xdr:nvSpPr>
      <xdr:spPr>
        <a:xfrm rot="16200000">
          <a:off x="3778250" y="1657350"/>
          <a:ext cx="95250" cy="342900"/>
        </a:xfrm>
        <a:prstGeom prst="leftBracket">
          <a:avLst>
            <a:gd name="adj" fmla="val 0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771525</xdr:colOff>
      <xdr:row>7</xdr:row>
      <xdr:rowOff>28575</xdr:rowOff>
    </xdr:from>
    <xdr:to>
      <xdr:col>3</xdr:col>
      <xdr:colOff>1104900</xdr:colOff>
      <xdr:row>7</xdr:row>
      <xdr:rowOff>123825</xdr:rowOff>
    </xdr:to>
    <xdr:sp>
      <xdr:nvSpPr>
        <xdr:cNvPr id="1029" name="AutoShape 5"/>
        <xdr:cNvSpPr/>
      </xdr:nvSpPr>
      <xdr:spPr>
        <a:xfrm rot="16200000">
          <a:off x="4116070" y="1661795"/>
          <a:ext cx="95250" cy="333375"/>
        </a:xfrm>
        <a:prstGeom prst="leftBracket">
          <a:avLst>
            <a:gd name="adj" fmla="val 0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485775</xdr:colOff>
      <xdr:row>7</xdr:row>
      <xdr:rowOff>28575</xdr:rowOff>
    </xdr:from>
    <xdr:to>
      <xdr:col>8</xdr:col>
      <xdr:colOff>676275</xdr:colOff>
      <xdr:row>7</xdr:row>
      <xdr:rowOff>123825</xdr:rowOff>
    </xdr:to>
    <xdr:sp>
      <xdr:nvSpPr>
        <xdr:cNvPr id="1031" name="AutoShape 7"/>
        <xdr:cNvSpPr/>
      </xdr:nvSpPr>
      <xdr:spPr>
        <a:xfrm rot="16200000">
          <a:off x="10642600" y="1733550"/>
          <a:ext cx="95250" cy="190500"/>
        </a:xfrm>
        <a:prstGeom prst="leftBracket">
          <a:avLst>
            <a:gd name="adj" fmla="val 0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685800</xdr:colOff>
      <xdr:row>7</xdr:row>
      <xdr:rowOff>28575</xdr:rowOff>
    </xdr:from>
    <xdr:to>
      <xdr:col>8</xdr:col>
      <xdr:colOff>876300</xdr:colOff>
      <xdr:row>7</xdr:row>
      <xdr:rowOff>123825</xdr:rowOff>
    </xdr:to>
    <xdr:sp>
      <xdr:nvSpPr>
        <xdr:cNvPr id="1032" name="AutoShape 8"/>
        <xdr:cNvSpPr/>
      </xdr:nvSpPr>
      <xdr:spPr>
        <a:xfrm rot="16200000">
          <a:off x="10842625" y="1733550"/>
          <a:ext cx="95250" cy="190500"/>
        </a:xfrm>
        <a:prstGeom prst="leftBracket">
          <a:avLst>
            <a:gd name="adj" fmla="val 0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76200</xdr:colOff>
      <xdr:row>5</xdr:row>
      <xdr:rowOff>219075</xdr:rowOff>
    </xdr:from>
    <xdr:to>
      <xdr:col>8</xdr:col>
      <xdr:colOff>1085850</xdr:colOff>
      <xdr:row>6</xdr:row>
      <xdr:rowOff>190500</xdr:rowOff>
    </xdr:to>
    <xdr:sp>
      <xdr:nvSpPr>
        <xdr:cNvPr id="1033" name="AutoShape 9"/>
        <xdr:cNvSpPr>
          <a:spLocks noChangeArrowheads="true"/>
        </xdr:cNvSpPr>
      </xdr:nvSpPr>
      <xdr:spPr>
        <a:xfrm>
          <a:off x="10185400" y="1438275"/>
          <a:ext cx="1009650" cy="238125"/>
        </a:xfrm>
        <a:prstGeom prst="downArrowCallout">
          <a:avLst>
            <a:gd name="adj1" fmla="val 190957"/>
            <a:gd name="adj2" fmla="val 176392"/>
            <a:gd name="adj3" fmla="val 20000"/>
            <a:gd name="adj4" fmla="val 66667"/>
          </a:avLst>
        </a:prstGeom>
        <a:solidFill>
          <a:srgbClr val="FFFFFF"/>
        </a:solidFill>
        <a:ln w="9525">
          <a:solidFill>
            <a:srgbClr val="000000"/>
          </a:solidFill>
          <a:prstDash val="sysDot"/>
          <a:miter lim="800000"/>
        </a:ln>
      </xdr:spPr>
      <xdr:txBody>
        <a:bodyPr vertOverflow="clip" wrap="square" lIns="27432" tIns="22860" rIns="27432" bIns="22860" anchor="ctr" upright="true"/>
        <a:lstStyle/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Code Activité</a:t>
          </a:r>
          <a:endParaRPr lang="fr-FR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285750</xdr:colOff>
      <xdr:row>7</xdr:row>
      <xdr:rowOff>28575</xdr:rowOff>
    </xdr:from>
    <xdr:to>
      <xdr:col>8</xdr:col>
      <xdr:colOff>476250</xdr:colOff>
      <xdr:row>7</xdr:row>
      <xdr:rowOff>123825</xdr:rowOff>
    </xdr:to>
    <xdr:sp>
      <xdr:nvSpPr>
        <xdr:cNvPr id="1034" name="AutoShape 10"/>
        <xdr:cNvSpPr/>
      </xdr:nvSpPr>
      <xdr:spPr>
        <a:xfrm rot="16200000">
          <a:off x="10442575" y="1733550"/>
          <a:ext cx="95250" cy="190500"/>
        </a:xfrm>
        <a:prstGeom prst="leftBracket">
          <a:avLst>
            <a:gd name="adj" fmla="val 0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1</xdr:row>
      <xdr:rowOff>66675</xdr:rowOff>
    </xdr:from>
    <xdr:to>
      <xdr:col>9</xdr:col>
      <xdr:colOff>238125</xdr:colOff>
      <xdr:row>5</xdr:row>
      <xdr:rowOff>95250</xdr:rowOff>
    </xdr:to>
    <xdr:sp>
      <xdr:nvSpPr>
        <xdr:cNvPr id="1035" name="Text Box 11"/>
        <xdr:cNvSpPr txBox="true">
          <a:spLocks noChangeArrowheads="true"/>
        </xdr:cNvSpPr>
      </xdr:nvSpPr>
      <xdr:spPr>
        <a:xfrm>
          <a:off x="10109200" y="304800"/>
          <a:ext cx="1795780" cy="100965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</a:ln>
      </xdr:spPr>
      <xdr:txBody>
        <a:bodyPr vertOverflow="clip" wrap="square" lIns="27432" tIns="22860" rIns="27432" bIns="0" anchor="t" upright="true"/>
        <a:lstStyle/>
        <a:p>
          <a:pPr algn="ctr" rtl="1">
            <a:defRPr sz="1000"/>
          </a:pPr>
          <a:r>
            <a:rPr lang="fr-FR" sz="1000" b="1" i="0" u="sng" strike="noStrike">
              <a:solidFill>
                <a:srgbClr val="0000FF"/>
              </a:solidFill>
              <a:latin typeface="Arial"/>
              <a:cs typeface="Arial"/>
            </a:rPr>
            <a:t>A T T E N T I O N</a:t>
          </a:r>
          <a:endParaRPr lang="fr-FR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800" b="0" i="0" strike="noStrike">
              <a:solidFill>
                <a:srgbClr val="0000FF"/>
              </a:solidFill>
              <a:latin typeface="Arial"/>
              <a:cs typeface="Arial"/>
            </a:rPr>
            <a:t>la présente déclaration doit etre déposée à la recettes des impots les VINGT PREMIERS JOURS DU MOIS.</a:t>
          </a:r>
          <a:endParaRPr lang="fr-FR" sz="800" b="0" i="0" strike="noStrike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0</xdr:colOff>
      <xdr:row>4</xdr:row>
      <xdr:rowOff>0</xdr:rowOff>
    </xdr:to>
    <xdr:sp>
      <xdr:nvSpPr>
        <xdr:cNvPr id="1036" name="Rectangle 12"/>
        <xdr:cNvSpPr>
          <a:spLocks noChangeArrowheads="true"/>
        </xdr:cNvSpPr>
      </xdr:nvSpPr>
      <xdr:spPr>
        <a:xfrm>
          <a:off x="4944745" y="0"/>
          <a:ext cx="4707255" cy="95250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</xdr:spPr>
    </xdr:sp>
    <xdr:clientData/>
  </xdr:twoCellAnchor>
  <xdr:twoCellAnchor>
    <xdr:from>
      <xdr:col>4</xdr:col>
      <xdr:colOff>0</xdr:colOff>
      <xdr:row>40</xdr:row>
      <xdr:rowOff>0</xdr:rowOff>
    </xdr:from>
    <xdr:to>
      <xdr:col>5</xdr:col>
      <xdr:colOff>361950</xdr:colOff>
      <xdr:row>40</xdr:row>
      <xdr:rowOff>0</xdr:rowOff>
    </xdr:to>
    <xdr:sp>
      <xdr:nvSpPr>
        <xdr:cNvPr id="1037" name="Text Box 13"/>
        <xdr:cNvSpPr txBox="true">
          <a:spLocks noChangeArrowheads="true"/>
        </xdr:cNvSpPr>
      </xdr:nvSpPr>
      <xdr:spPr>
        <a:xfrm>
          <a:off x="4944745" y="7940040"/>
          <a:ext cx="2122805" cy="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0" anchor="t" upright="true"/>
        <a:lstStyle/>
        <a:p>
          <a:pPr algn="ctr" rtl="1">
            <a:defRPr sz="1000"/>
          </a:pP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Cadre réservé au contribuable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Certifié sincère et véritable le contenu de la présente déclaration et conforme aux documents comptable.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A. Alger le ……………………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Cachet,              Signature.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361950</xdr:colOff>
      <xdr:row>40</xdr:row>
      <xdr:rowOff>0</xdr:rowOff>
    </xdr:from>
    <xdr:to>
      <xdr:col>6</xdr:col>
      <xdr:colOff>981075</xdr:colOff>
      <xdr:row>40</xdr:row>
      <xdr:rowOff>0</xdr:rowOff>
    </xdr:to>
    <xdr:sp>
      <xdr:nvSpPr>
        <xdr:cNvPr id="1038" name="Text Box 14"/>
        <xdr:cNvSpPr txBox="true">
          <a:spLocks noChangeArrowheads="true"/>
        </xdr:cNvSpPr>
      </xdr:nvSpPr>
      <xdr:spPr>
        <a:xfrm>
          <a:off x="7067550" y="7940040"/>
          <a:ext cx="20923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true"/>
        <a:lstStyle/>
        <a:p>
          <a:pPr algn="l" rtl="1">
            <a:defRPr sz="1000"/>
          </a:pP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Cadre réservé à la recette des impots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Reçu</a:t>
          </a: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-ce jour la présente déclaration enregistrée sous le n°……………….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Payée</a:t>
          </a: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-ce j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387592</xdr:colOff>
      <xdr:row>25</xdr:row>
      <xdr:rowOff>105365</xdr:rowOff>
    </xdr:from>
    <xdr:to>
      <xdr:col>8</xdr:col>
      <xdr:colOff>1327391</xdr:colOff>
      <xdr:row>27</xdr:row>
      <xdr:rowOff>57740</xdr:rowOff>
    </xdr:to>
    <xdr:sp>
      <xdr:nvSpPr>
        <xdr:cNvPr id="17" name="WordArt 15"/>
        <xdr:cNvSpPr>
          <a:spLocks noChangeArrowheads="true" noChangeShapeType="true" noTextEdit="true"/>
        </xdr:cNvSpPr>
      </xdr:nvSpPr>
      <xdr:spPr>
        <a:xfrm rot="-910423">
          <a:off x="10039350" y="5410200"/>
          <a:ext cx="1397000" cy="352425"/>
        </a:xfrm>
        <a:prstGeom prst="rect">
          <a:avLst/>
        </a:prstGeom>
      </xdr:spPr>
      <xdr:txBody>
        <a:bodyPr wrap="none" fromWordArt="true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3600" kern="10" spc="0">
              <a:ln w="9525">
                <a:solidFill>
                  <a:srgbClr val="000000"/>
                </a:solidFill>
                <a:round/>
              </a:ln>
              <a:solidFill>
                <a:srgbClr val="FFFFFF"/>
              </a:solidFill>
              <a:effectLst/>
              <a:latin typeface="Arial Black"/>
            </a:rPr>
            <a:t>Néant</a:t>
          </a:r>
          <a:endParaRPr lang="fr-FR" sz="3600" kern="10" spc="0">
            <a:ln w="9525">
              <a:solidFill>
                <a:srgbClr val="000000"/>
              </a:solidFill>
              <a:round/>
            </a:ln>
            <a:solidFill>
              <a:srgbClr val="FFFFFF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3</xdr:col>
      <xdr:colOff>180975</xdr:colOff>
      <xdr:row>5</xdr:row>
      <xdr:rowOff>28575</xdr:rowOff>
    </xdr:from>
    <xdr:to>
      <xdr:col>3</xdr:col>
      <xdr:colOff>1453515</xdr:colOff>
      <xdr:row>6</xdr:row>
      <xdr:rowOff>243205</xdr:rowOff>
    </xdr:to>
    <xdr:pic>
      <xdr:nvPicPr>
        <xdr:cNvPr id="2" name="Picture 1" descr="Picture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406775" y="1247775"/>
          <a:ext cx="1272540" cy="481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13</xdr:row>
      <xdr:rowOff>0</xdr:rowOff>
    </xdr:from>
    <xdr:to>
      <xdr:col>5</xdr:col>
      <xdr:colOff>361950</xdr:colOff>
      <xdr:row>26</xdr:row>
      <xdr:rowOff>457200</xdr:rowOff>
    </xdr:to>
    <xdr:sp>
      <xdr:nvSpPr>
        <xdr:cNvPr id="2060" name="Text Box 12"/>
        <xdr:cNvSpPr txBox="true">
          <a:spLocks noChangeArrowheads="true"/>
        </xdr:cNvSpPr>
      </xdr:nvSpPr>
      <xdr:spPr>
        <a:xfrm>
          <a:off x="5207000" y="2686050"/>
          <a:ext cx="2122805" cy="549592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0" anchor="t" upright="true"/>
        <a:lstStyle/>
        <a:p>
          <a:pPr algn="ctr" rtl="1">
            <a:defRPr sz="1000"/>
          </a:pP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Cadre réservé au contribuable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Certifié sincère et véritable le contenu de la présente déclaration et conforme aux documents comptable.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A. Alger le</a:t>
          </a:r>
          <a:r>
            <a:rPr lang="fr-FR" sz="900" b="1" i="0" strike="noStrike" baseline="0">
              <a:solidFill>
                <a:srgbClr val="000000"/>
              </a:solidFill>
              <a:latin typeface="Arial"/>
              <a:cs typeface="Arial"/>
            </a:rPr>
            <a:t> 04/04</a:t>
          </a: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/2021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Cachet,              Signature.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361950</xdr:colOff>
      <xdr:row>13</xdr:row>
      <xdr:rowOff>0</xdr:rowOff>
    </xdr:from>
    <xdr:to>
      <xdr:col>6</xdr:col>
      <xdr:colOff>1162050</xdr:colOff>
      <xdr:row>27</xdr:row>
      <xdr:rowOff>0</xdr:rowOff>
    </xdr:to>
    <xdr:sp>
      <xdr:nvSpPr>
        <xdr:cNvPr id="2061" name="Text Box 13"/>
        <xdr:cNvSpPr txBox="true">
          <a:spLocks noChangeArrowheads="true"/>
        </xdr:cNvSpPr>
      </xdr:nvSpPr>
      <xdr:spPr>
        <a:xfrm>
          <a:off x="7329805" y="2686050"/>
          <a:ext cx="2273300" cy="55054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0" anchor="t" upright="true"/>
        <a:lstStyle/>
        <a:p>
          <a:pPr algn="ctr" rtl="1">
            <a:defRPr sz="1000"/>
          </a:pP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Cadre réservé à la recette des impots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Reçu</a:t>
          </a: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-ce jour la présente déclaration enregistrée sous le n°………………..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Payée</a:t>
          </a: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-par chèque bancaire 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n°………………..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Du……………….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Tiré sur l'agence :………………….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           -par chèque bancaire 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n°………………..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Du………………. 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          -en numéraire:........................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..............................................................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1" i="0" strike="noStrike">
              <a:solidFill>
                <a:srgbClr val="000000"/>
              </a:solidFill>
              <a:latin typeface="Arial"/>
              <a:cs typeface="Arial"/>
            </a:rPr>
            <a:t>prise en recettes</a:t>
          </a: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par  quittance 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N°.................................. de ce jour.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A............................le............................</a:t>
          </a: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900" b="0" i="0" strike="noStrike">
              <a:solidFill>
                <a:srgbClr val="000000"/>
              </a:solidFill>
              <a:latin typeface="Arial"/>
              <a:cs typeface="Arial"/>
            </a:rPr>
            <a:t>                     </a:t>
          </a: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le Receveur des Impôts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CACHET                        SIGNATURE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1162050</xdr:colOff>
      <xdr:row>13</xdr:row>
      <xdr:rowOff>0</xdr:rowOff>
    </xdr:from>
    <xdr:to>
      <xdr:col>9</xdr:col>
      <xdr:colOff>228600</xdr:colOff>
      <xdr:row>26</xdr:row>
      <xdr:rowOff>447675</xdr:rowOff>
    </xdr:to>
    <xdr:sp>
      <xdr:nvSpPr>
        <xdr:cNvPr id="2062" name="Text Box 14"/>
        <xdr:cNvSpPr txBox="true">
          <a:spLocks noChangeArrowheads="true"/>
        </xdr:cNvSpPr>
      </xdr:nvSpPr>
      <xdr:spPr>
        <a:xfrm>
          <a:off x="9603105" y="2686050"/>
          <a:ext cx="3020060" cy="548640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true"/>
        <a:lstStyle/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                       </a:t>
          </a: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 a d r e   r é  s e r v é   à  </a:t>
          </a:r>
          <a:endParaRPr lang="fr-FR" sz="8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 l ' I n s p e c t i o n   d e s   i m  p o t s 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Déclaration enregistrée le : …………………………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Observations éventuelles :  …………………………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fr-FR" sz="8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……………………………………………………………..</a:t>
          </a: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1162050</xdr:colOff>
      <xdr:row>2</xdr:row>
      <xdr:rowOff>95250</xdr:rowOff>
    </xdr:from>
    <xdr:to>
      <xdr:col>8</xdr:col>
      <xdr:colOff>514350</xdr:colOff>
      <xdr:row>4</xdr:row>
      <xdr:rowOff>47625</xdr:rowOff>
    </xdr:to>
    <xdr:sp>
      <xdr:nvSpPr>
        <xdr:cNvPr id="2064" name="WordArt 16"/>
        <xdr:cNvSpPr>
          <a:spLocks noChangeArrowheads="true" noChangeShapeType="true" noTextEdit="true"/>
        </xdr:cNvSpPr>
      </xdr:nvSpPr>
      <xdr:spPr>
        <a:xfrm rot="-910423">
          <a:off x="9603105" y="628650"/>
          <a:ext cx="1629410" cy="352425"/>
        </a:xfrm>
        <a:prstGeom prst="rect">
          <a:avLst/>
        </a:prstGeom>
      </xdr:spPr>
      <xdr:txBody>
        <a:bodyPr wrap="none" fromWordArt="true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fr-FR" sz="3600" kern="10" spc="0">
              <a:ln w="9525">
                <a:solidFill>
                  <a:srgbClr val="000000"/>
                </a:solidFill>
                <a:round/>
              </a:ln>
              <a:solidFill>
                <a:srgbClr val="FFFFFF"/>
              </a:solidFill>
              <a:effectLst/>
              <a:latin typeface="Arial Black"/>
            </a:rPr>
            <a:t>Néant</a:t>
          </a:r>
          <a:endParaRPr lang="fr-FR" sz="3600" kern="10" spc="0">
            <a:ln w="9525">
              <a:solidFill>
                <a:srgbClr val="000000"/>
              </a:solidFill>
              <a:round/>
            </a:ln>
            <a:solidFill>
              <a:srgbClr val="FFFFFF"/>
            </a:solidFill>
            <a:effectLst/>
            <a:latin typeface="Arial Black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685800</xdr:colOff>
      <xdr:row>0</xdr:row>
      <xdr:rowOff>0</xdr:rowOff>
    </xdr:from>
    <xdr:to>
      <xdr:col>9</xdr:col>
      <xdr:colOff>876300</xdr:colOff>
      <xdr:row>0</xdr:row>
      <xdr:rowOff>0</xdr:rowOff>
    </xdr:to>
    <xdr:sp>
      <xdr:nvSpPr>
        <xdr:cNvPr id="3079" name="AutoShape 7"/>
        <xdr:cNvSpPr/>
      </xdr:nvSpPr>
      <xdr:spPr>
        <a:xfrm rot="16200000">
          <a:off x="11780520" y="-94615"/>
          <a:ext cx="635" cy="189865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7</xdr:col>
      <xdr:colOff>0</xdr:colOff>
      <xdr:row>0</xdr:row>
      <xdr:rowOff>0</xdr:rowOff>
    </xdr:to>
    <xdr:sp>
      <xdr:nvSpPr>
        <xdr:cNvPr id="3083" name="Rectangle 11"/>
        <xdr:cNvSpPr>
          <a:spLocks noChangeArrowheads="true"/>
        </xdr:cNvSpPr>
      </xdr:nvSpPr>
      <xdr:spPr>
        <a:xfrm>
          <a:off x="2632710" y="0"/>
          <a:ext cx="5463540" cy="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</xdr:spPr>
    </xdr: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361950</xdr:colOff>
      <xdr:row>13</xdr:row>
      <xdr:rowOff>0</xdr:rowOff>
    </xdr:to>
    <xdr:sp>
      <xdr:nvSpPr>
        <xdr:cNvPr id="3084" name="Text Box 12"/>
        <xdr:cNvSpPr txBox="true">
          <a:spLocks noChangeArrowheads="true"/>
        </xdr:cNvSpPr>
      </xdr:nvSpPr>
      <xdr:spPr>
        <a:xfrm>
          <a:off x="2632710" y="2286000"/>
          <a:ext cx="27749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27432" bIns="0" anchor="t" upright="true"/>
        <a:lstStyle/>
        <a:p>
          <a:pPr algn="ctr" rtl="1">
            <a:defRPr sz="1000"/>
          </a:pPr>
          <a:r>
            <a:rPr lang="fr-FR" sz="800" b="0" i="0" u="sng" strike="noStrike">
              <a:solidFill>
                <a:srgbClr val="000000"/>
              </a:solidFill>
              <a:latin typeface="Arial"/>
              <a:cs typeface="Arial"/>
            </a:rPr>
            <a:t>Cadre réservé au contribuable</a:t>
          </a:r>
          <a:endParaRPr lang="fr-FR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Certifié sincère et véritable le contenu de la présente déclaration et conforme aux documents comptable.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A. Alger le ……………………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Cachet,              Signature.</a:t>
          </a:r>
          <a:endParaRPr lang="fr-F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27</xdr:row>
      <xdr:rowOff>161925</xdr:rowOff>
    </xdr:from>
    <xdr:to>
      <xdr:col>10</xdr:col>
      <xdr:colOff>9525</xdr:colOff>
      <xdr:row>30</xdr:row>
      <xdr:rowOff>161925</xdr:rowOff>
    </xdr:to>
    <xdr:cxnSp>
      <xdr:nvCxnSpPr>
        <xdr:cNvPr id="3087" name="AutoShape 15"/>
        <xdr:cNvCxnSpPr>
          <a:cxnSpLocks noChangeShapeType="true"/>
        </xdr:cNvCxnSpPr>
      </xdr:nvCxnSpPr>
      <xdr:spPr>
        <a:xfrm flipH="true">
          <a:off x="12557760" y="4714875"/>
          <a:ext cx="9525" cy="819150"/>
        </a:xfrm>
        <a:prstGeom prst="bentConnector3">
          <a:avLst>
            <a:gd name="adj1" fmla="val -2400000"/>
          </a:avLst>
        </a:prstGeom>
        <a:noFill/>
        <a:ln w="28575">
          <a:solidFill>
            <a:srgbClr val="000000"/>
          </a:solidFill>
          <a:miter lim="800000"/>
          <a:tailEnd type="stealth" w="lg" len="lg"/>
        </a:ln>
      </xdr:spPr>
    </xdr:cxnSp>
    <xdr:clientData/>
  </xdr:twoCellAnchor>
  <xdr:twoCellAnchor>
    <xdr:from>
      <xdr:col>5</xdr:col>
      <xdr:colOff>0</xdr:colOff>
      <xdr:row>34</xdr:row>
      <xdr:rowOff>123825</xdr:rowOff>
    </xdr:from>
    <xdr:to>
      <xdr:col>6</xdr:col>
      <xdr:colOff>9525</xdr:colOff>
      <xdr:row>37</xdr:row>
      <xdr:rowOff>304800</xdr:rowOff>
    </xdr:to>
    <xdr:cxnSp>
      <xdr:nvCxnSpPr>
        <xdr:cNvPr id="3092" name="AutoShape 20"/>
        <xdr:cNvCxnSpPr>
          <a:cxnSpLocks noChangeShapeType="true"/>
        </xdr:cNvCxnSpPr>
      </xdr:nvCxnSpPr>
      <xdr:spPr>
        <a:xfrm flipV="true">
          <a:off x="6603365" y="6753225"/>
          <a:ext cx="20955" cy="1123950"/>
        </a:xfrm>
        <a:prstGeom prst="bentConnector3">
          <a:avLst>
            <a:gd name="adj1" fmla="val 48569"/>
          </a:avLst>
        </a:prstGeom>
        <a:noFill/>
        <a:ln w="28575">
          <a:solidFill>
            <a:srgbClr val="000000"/>
          </a:solidFill>
          <a:miter lim="800000"/>
          <a:tailEnd type="stealth" w="lg" len="lg"/>
        </a:ln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0"/>
  <sheetViews>
    <sheetView workbookViewId="0">
      <selection activeCell="A33" sqref="A33"/>
    </sheetView>
  </sheetViews>
  <sheetFormatPr defaultColWidth="11.4416666666667" defaultRowHeight="12.75"/>
  <cols>
    <col min="1" max="1" width="64.8833333333333" style="348" customWidth="true"/>
    <col min="2" max="2" width="18" style="349" customWidth="true"/>
    <col min="3" max="3" width="16.3333333333333" customWidth="true"/>
    <col min="5" max="5" width="15.5583333333333" customWidth="true"/>
    <col min="6" max="6" width="11.6666666666667" customWidth="true"/>
    <col min="7" max="7" width="11.6666666666667" style="2" customWidth="true"/>
    <col min="8" max="8" width="15.6666666666667" style="2" customWidth="true"/>
    <col min="9" max="9" width="11.4416666666667" style="2"/>
    <col min="10" max="10" width="12.3333333333333" customWidth="true"/>
  </cols>
  <sheetData>
    <row r="3" spans="1:2">
      <c r="A3" s="348" t="s">
        <v>0</v>
      </c>
      <c r="B3" s="350">
        <v>43678</v>
      </c>
    </row>
    <row r="4" spans="1:3">
      <c r="A4" s="348" t="s">
        <v>1</v>
      </c>
      <c r="B4" s="348"/>
      <c r="C4" s="19"/>
    </row>
    <row r="5" ht="18" spans="1:4">
      <c r="A5" s="348" t="s">
        <v>2</v>
      </c>
      <c r="B5" s="351" t="s">
        <v>3</v>
      </c>
      <c r="C5" s="352"/>
      <c r="D5" s="352"/>
    </row>
    <row r="6" ht="18" customHeight="true" spans="1:4">
      <c r="A6" s="348" t="s">
        <v>4</v>
      </c>
      <c r="B6" s="353" t="s">
        <v>5</v>
      </c>
      <c r="C6" s="354"/>
      <c r="D6" s="354"/>
    </row>
    <row r="7" customFormat="true" ht="18" spans="1:9">
      <c r="A7" s="348"/>
      <c r="B7" s="353" t="s">
        <v>6</v>
      </c>
      <c r="C7" s="354"/>
      <c r="D7" s="354"/>
      <c r="G7" s="2"/>
      <c r="H7" s="2"/>
      <c r="I7" s="2"/>
    </row>
    <row r="9" spans="1:2">
      <c r="A9" s="348" t="s">
        <v>7</v>
      </c>
      <c r="B9" s="355"/>
    </row>
    <row r="10" spans="1:5">
      <c r="A10" s="348" t="s">
        <v>8</v>
      </c>
      <c r="B10" s="355">
        <v>30910420.1680672</v>
      </c>
      <c r="E10" s="2"/>
    </row>
    <row r="11" customFormat="true" spans="1:9">
      <c r="A11" s="348"/>
      <c r="B11" s="355"/>
      <c r="G11" s="2"/>
      <c r="H11" s="2"/>
      <c r="I11" s="2"/>
    </row>
    <row r="12" customFormat="true" spans="1:9">
      <c r="A12" s="348" t="s">
        <v>9</v>
      </c>
      <c r="B12" s="355"/>
      <c r="G12" s="2"/>
      <c r="H12" s="2"/>
      <c r="I12" s="2"/>
    </row>
    <row r="13" customFormat="true" spans="1:9">
      <c r="A13" s="348" t="s">
        <v>10</v>
      </c>
      <c r="B13" s="355"/>
      <c r="G13" s="2"/>
      <c r="H13" s="2"/>
      <c r="I13" s="2"/>
    </row>
    <row r="14" customFormat="true" spans="1:9">
      <c r="A14" s="348"/>
      <c r="B14" s="356"/>
      <c r="G14" s="2"/>
      <c r="H14" s="2"/>
      <c r="I14" s="2"/>
    </row>
    <row r="15" customFormat="true" spans="1:9">
      <c r="A15" s="348"/>
      <c r="B15" s="356"/>
      <c r="G15" s="2"/>
      <c r="H15" s="2"/>
      <c r="I15" s="2"/>
    </row>
    <row r="16" spans="1:2">
      <c r="A16" s="348" t="s">
        <v>11</v>
      </c>
      <c r="B16" s="355"/>
    </row>
    <row r="17" spans="1:2">
      <c r="A17" s="348" t="s">
        <v>12</v>
      </c>
      <c r="B17" s="355"/>
    </row>
    <row r="18" spans="2:2">
      <c r="B18" s="357"/>
    </row>
    <row r="19" spans="1:2">
      <c r="A19" s="348" t="s">
        <v>13</v>
      </c>
      <c r="B19" s="355">
        <v>0</v>
      </c>
    </row>
    <row r="20" spans="1:2">
      <c r="A20" s="348" t="s">
        <v>14</v>
      </c>
      <c r="B20" s="355">
        <v>0</v>
      </c>
    </row>
    <row r="21" spans="1:2">
      <c r="A21" s="348" t="s">
        <v>15</v>
      </c>
      <c r="B21" s="355">
        <v>0</v>
      </c>
    </row>
    <row r="22" customFormat="true" spans="1:9">
      <c r="A22" s="348" t="s">
        <v>16</v>
      </c>
      <c r="B22" s="355">
        <v>0</v>
      </c>
      <c r="G22" s="2"/>
      <c r="H22" s="2"/>
      <c r="I22" s="2"/>
    </row>
    <row r="23" spans="1:2">
      <c r="A23" s="348" t="s">
        <v>17</v>
      </c>
      <c r="B23" s="355">
        <v>0</v>
      </c>
    </row>
    <row r="25" spans="1:4">
      <c r="A25" s="348" t="s">
        <v>18</v>
      </c>
      <c r="B25" s="358" t="s">
        <v>19</v>
      </c>
      <c r="C25" s="359"/>
      <c r="D25" s="360"/>
    </row>
    <row r="27" ht="21" spans="1:4">
      <c r="A27" s="348" t="s">
        <v>20</v>
      </c>
      <c r="B27" s="361" t="s">
        <v>21</v>
      </c>
      <c r="C27" s="362"/>
      <c r="D27" s="363"/>
    </row>
    <row r="30" spans="5:6">
      <c r="E30" s="17"/>
      <c r="F30" s="17"/>
    </row>
  </sheetData>
  <mergeCells count="5">
    <mergeCell ref="B5:D5"/>
    <mergeCell ref="B6:D6"/>
    <mergeCell ref="B7:D7"/>
    <mergeCell ref="B25:D25"/>
    <mergeCell ref="B27:D27"/>
  </mergeCells>
  <pageMargins left="0.787401575" right="0.787401575" top="0.984251969" bottom="0.984251969" header="0.4921259845" footer="0.492125984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showGridLines="0" tabSelected="1" workbookViewId="0">
      <selection activeCell="D2" sqref="D2"/>
    </sheetView>
  </sheetViews>
  <sheetFormatPr defaultColWidth="11.4416666666667" defaultRowHeight="12.75"/>
  <cols>
    <col min="1" max="1" width="5.10833333333333" customWidth="true"/>
    <col min="2" max="2" width="20.6666666666667" customWidth="true"/>
    <col min="3" max="3" width="16.5583333333333" customWidth="true"/>
    <col min="4" max="4" width="22.5583333333333" customWidth="true"/>
    <col min="5" max="5" width="23.1083333333333" customWidth="true"/>
    <col min="6" max="7" width="19.3333333333333" customWidth="true"/>
    <col min="8" max="8" width="6" customWidth="true"/>
    <col min="9" max="9" width="20.4416666666667" customWidth="true"/>
    <col min="10" max="10" width="3.66666666666667" customWidth="true"/>
    <col min="11" max="11" width="4.44166666666667" customWidth="true"/>
    <col min="12" max="12" width="14.4416666666667" customWidth="true"/>
    <col min="13" max="14" width="15.6666666666667" style="2" customWidth="true"/>
    <col min="15" max="15" width="14.6666666666667" customWidth="true"/>
  </cols>
  <sheetData>
    <row r="1" ht="18.75" customHeight="true" spans="1:12">
      <c r="A1" s="227" t="s">
        <v>22</v>
      </c>
      <c r="B1" s="228"/>
      <c r="C1" s="229"/>
      <c r="D1" s="116"/>
      <c r="E1" s="270" t="s">
        <v>23</v>
      </c>
      <c r="F1" s="271"/>
      <c r="G1" s="272"/>
      <c r="H1" s="116"/>
      <c r="I1" s="326" t="s">
        <v>24</v>
      </c>
      <c r="J1" s="326"/>
      <c r="K1" s="116"/>
      <c r="L1" s="116"/>
    </row>
    <row r="2" ht="18.75" customHeight="true" spans="1:12">
      <c r="A2" s="230" t="s">
        <v>25</v>
      </c>
      <c r="B2" s="231"/>
      <c r="C2" s="232"/>
      <c r="D2" s="233">
        <v>44621</v>
      </c>
      <c r="E2" s="273"/>
      <c r="F2" s="274"/>
      <c r="G2" s="275"/>
      <c r="H2" s="116"/>
      <c r="I2" s="116"/>
      <c r="J2" s="116"/>
      <c r="K2" s="116"/>
      <c r="L2" s="116"/>
    </row>
    <row r="3" ht="18.75" customHeight="true" spans="1:12">
      <c r="A3" s="230" t="s">
        <v>26</v>
      </c>
      <c r="B3" s="231"/>
      <c r="C3" s="232"/>
      <c r="D3" s="116"/>
      <c r="E3" s="273"/>
      <c r="F3" s="274"/>
      <c r="G3" s="275"/>
      <c r="H3" s="116"/>
      <c r="I3" s="116"/>
      <c r="J3" s="116"/>
      <c r="K3" s="116"/>
      <c r="L3" s="116"/>
    </row>
    <row r="4" ht="18.75" customHeight="true" spans="1:12">
      <c r="A4" s="234" t="s">
        <v>27</v>
      </c>
      <c r="B4" s="235"/>
      <c r="C4" s="236"/>
      <c r="D4" s="237" t="str">
        <f>+TAB!B4&amp;TAB!C4</f>
        <v/>
      </c>
      <c r="E4" s="276"/>
      <c r="F4" s="277"/>
      <c r="G4" s="278"/>
      <c r="H4" s="116"/>
      <c r="I4" s="116"/>
      <c r="J4" s="116"/>
      <c r="K4" s="116"/>
      <c r="L4" s="116"/>
    </row>
    <row r="5" ht="21" customHeight="true" spans="1:12">
      <c r="A5" s="238" t="s">
        <v>28</v>
      </c>
      <c r="B5" s="239"/>
      <c r="C5" s="240"/>
      <c r="D5" s="116"/>
      <c r="E5" s="116"/>
      <c r="F5" s="116"/>
      <c r="G5" s="116"/>
      <c r="H5" s="116"/>
      <c r="I5" s="116"/>
      <c r="J5" s="116"/>
      <c r="K5" s="116"/>
      <c r="L5" s="116"/>
    </row>
    <row r="6" ht="21" customHeight="true" spans="1:12">
      <c r="A6" s="241" t="str">
        <f>+TAB!B25</f>
        <v>0 | 0 | 1 | 7 | 1 | 6 | 1 | 0 | 1 |2 | 6 | 8 | 8 | 6 | 8 |</v>
      </c>
      <c r="B6" s="242"/>
      <c r="C6" s="243"/>
      <c r="D6" s="116"/>
      <c r="E6" s="279" t="str">
        <f>+TAB!B5</f>
        <v>SPA SMARTEST </v>
      </c>
      <c r="F6" s="280"/>
      <c r="G6" s="281"/>
      <c r="H6" s="116"/>
      <c r="I6" s="116"/>
      <c r="J6" s="116"/>
      <c r="K6" s="116"/>
      <c r="L6" s="116"/>
    </row>
    <row r="7" ht="21" customHeight="true" spans="1:12">
      <c r="A7" s="244" t="s">
        <v>29</v>
      </c>
      <c r="B7" s="245"/>
      <c r="C7" s="246"/>
      <c r="D7" s="116"/>
      <c r="E7" s="282" t="str">
        <f>+TAB!B7</f>
        <v>Activité/ Profession : PRESTATION</v>
      </c>
      <c r="F7" s="283"/>
      <c r="G7" s="284"/>
      <c r="H7" s="116"/>
      <c r="I7" s="116"/>
      <c r="J7" s="116"/>
      <c r="K7" s="116"/>
      <c r="L7" s="116"/>
    </row>
    <row r="8" ht="32.25" customHeight="true" spans="1:12">
      <c r="A8" s="247" t="str">
        <f>+TAB!B27</f>
        <v>16520824776</v>
      </c>
      <c r="B8" s="248"/>
      <c r="C8" s="249"/>
      <c r="D8" s="116"/>
      <c r="E8" s="285" t="str">
        <f>+TAB!B6</f>
        <v>Adresse :  Groupe-propriété 617 section 4 Route des dune cheraga </v>
      </c>
      <c r="F8" s="286"/>
      <c r="G8" s="287"/>
      <c r="H8" s="116"/>
      <c r="I8" s="116"/>
      <c r="J8" s="116"/>
      <c r="K8" s="116"/>
      <c r="L8" s="116"/>
    </row>
    <row r="9" ht="7.5" customHeight="true" spans="2:12"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</row>
    <row r="10" ht="27" customHeight="true" spans="1:12">
      <c r="A10" s="250" t="s">
        <v>30</v>
      </c>
      <c r="B10" s="251"/>
      <c r="C10" s="252" t="s">
        <v>31</v>
      </c>
      <c r="D10" s="250" t="s">
        <v>32</v>
      </c>
      <c r="E10" s="251"/>
      <c r="F10" s="252" t="s">
        <v>33</v>
      </c>
      <c r="G10" s="288" t="s">
        <v>34</v>
      </c>
      <c r="H10" s="252" t="s">
        <v>35</v>
      </c>
      <c r="I10" s="252" t="s">
        <v>36</v>
      </c>
      <c r="J10" s="327"/>
      <c r="K10" s="116"/>
      <c r="L10" s="116"/>
    </row>
    <row r="11" customHeight="true" spans="1:12">
      <c r="A11" s="253" t="s">
        <v>37</v>
      </c>
      <c r="B11" s="254"/>
      <c r="C11" s="255" t="s">
        <v>38</v>
      </c>
      <c r="D11" s="34" t="s">
        <v>39</v>
      </c>
      <c r="E11" s="35"/>
      <c r="F11" s="289"/>
      <c r="G11" s="290"/>
      <c r="H11" s="291">
        <v>0.02</v>
      </c>
      <c r="I11" s="328"/>
      <c r="J11" s="329"/>
      <c r="K11" s="116"/>
      <c r="L11" s="116"/>
    </row>
    <row r="12" customHeight="true" spans="1:12">
      <c r="A12" s="256"/>
      <c r="B12" s="257"/>
      <c r="C12" s="160" t="s">
        <v>40</v>
      </c>
      <c r="D12" s="37" t="s">
        <v>41</v>
      </c>
      <c r="E12" s="38"/>
      <c r="F12" s="289"/>
      <c r="G12" s="289"/>
      <c r="H12" s="160" t="s">
        <v>42</v>
      </c>
      <c r="I12" s="330"/>
      <c r="J12" s="329"/>
      <c r="K12" s="116"/>
      <c r="L12" s="116"/>
    </row>
    <row r="13" customHeight="true" spans="1:15">
      <c r="A13" s="256"/>
      <c r="B13" s="257"/>
      <c r="C13" s="160" t="s">
        <v>43</v>
      </c>
      <c r="D13" s="258" t="s">
        <v>44</v>
      </c>
      <c r="E13" s="292"/>
      <c r="F13" s="293">
        <f>+'G 50  P (3)'!E20</f>
        <v>0</v>
      </c>
      <c r="G13" s="294">
        <f>+F13</f>
        <v>0</v>
      </c>
      <c r="H13" s="295" t="s">
        <v>42</v>
      </c>
      <c r="I13" s="331">
        <f>+G13*H11</f>
        <v>0</v>
      </c>
      <c r="J13" s="329"/>
      <c r="K13" s="116"/>
      <c r="L13" s="116"/>
      <c r="O13" s="2"/>
    </row>
    <row r="14" ht="14.25" customHeight="true" spans="1:15">
      <c r="A14" s="256"/>
      <c r="B14" s="257"/>
      <c r="C14" s="160" t="s">
        <v>45</v>
      </c>
      <c r="D14" s="258" t="s">
        <v>46</v>
      </c>
      <c r="E14" s="292"/>
      <c r="F14" s="289"/>
      <c r="G14" s="289">
        <v>0</v>
      </c>
      <c r="H14" s="160">
        <v>0</v>
      </c>
      <c r="I14" s="331">
        <f>+F14*H14</f>
        <v>0</v>
      </c>
      <c r="J14" s="329"/>
      <c r="K14" s="116"/>
      <c r="L14" s="332"/>
      <c r="O14" s="2"/>
    </row>
    <row r="15" customHeight="true" spans="1:12">
      <c r="A15" s="256"/>
      <c r="B15" s="257"/>
      <c r="C15" s="160" t="s">
        <v>47</v>
      </c>
      <c r="D15" s="37" t="s">
        <v>48</v>
      </c>
      <c r="E15" s="38"/>
      <c r="F15" s="289"/>
      <c r="G15" s="289"/>
      <c r="H15" s="160" t="s">
        <v>42</v>
      </c>
      <c r="I15" s="333"/>
      <c r="J15" s="334"/>
      <c r="K15" s="116"/>
      <c r="L15" s="332"/>
    </row>
    <row r="16" customHeight="true" spans="1:12">
      <c r="A16" s="259">
        <v>1</v>
      </c>
      <c r="B16" s="162"/>
      <c r="C16" s="163"/>
      <c r="D16" s="37" t="s">
        <v>49</v>
      </c>
      <c r="E16" s="38"/>
      <c r="F16" s="296">
        <f>SUM(F11:F15)</f>
        <v>0</v>
      </c>
      <c r="G16" s="297">
        <f>SUM(G11:G15)</f>
        <v>0</v>
      </c>
      <c r="H16" s="298"/>
      <c r="I16" s="296">
        <f>SUM(I11:I15)</f>
        <v>0</v>
      </c>
      <c r="J16" s="335">
        <v>1</v>
      </c>
      <c r="K16" s="116"/>
      <c r="L16" s="332"/>
    </row>
    <row r="17" customHeight="true" spans="1:12">
      <c r="A17" s="260"/>
      <c r="B17" s="261"/>
      <c r="C17" s="262"/>
      <c r="D17" s="39"/>
      <c r="E17" s="40"/>
      <c r="F17" s="299"/>
      <c r="G17" s="300"/>
      <c r="H17" s="301"/>
      <c r="I17" s="299"/>
      <c r="J17" s="336"/>
      <c r="K17" s="116"/>
      <c r="L17" s="116"/>
    </row>
    <row r="18" ht="8.25" customHeight="true" spans="2:12">
      <c r="B18" s="116"/>
      <c r="C18" s="116"/>
      <c r="D18" s="116"/>
      <c r="E18" s="116"/>
      <c r="F18" s="116"/>
      <c r="G18" s="116"/>
      <c r="H18" s="116"/>
      <c r="I18" s="116"/>
      <c r="J18" s="337"/>
      <c r="K18" s="116"/>
      <c r="L18" s="116"/>
    </row>
    <row r="19" ht="20.25" customHeight="true" spans="1:12">
      <c r="A19" s="253" t="s">
        <v>50</v>
      </c>
      <c r="B19" s="254"/>
      <c r="C19" s="263"/>
      <c r="D19" s="252" t="s">
        <v>51</v>
      </c>
      <c r="E19" s="250" t="s">
        <v>52</v>
      </c>
      <c r="F19" s="302"/>
      <c r="G19" s="302"/>
      <c r="H19" s="251"/>
      <c r="I19" s="252" t="s">
        <v>36</v>
      </c>
      <c r="J19" s="327"/>
      <c r="K19" s="116"/>
      <c r="L19" s="116"/>
    </row>
    <row r="20" ht="15.75" customHeight="true" spans="1:12">
      <c r="A20" s="256"/>
      <c r="B20" s="257"/>
      <c r="C20" s="160" t="s">
        <v>53</v>
      </c>
      <c r="D20" s="199" t="s">
        <v>54</v>
      </c>
      <c r="E20" s="303"/>
      <c r="F20" s="304"/>
      <c r="G20" s="304"/>
      <c r="H20" s="305"/>
      <c r="I20" s="338"/>
      <c r="J20" s="329"/>
      <c r="K20" s="116"/>
      <c r="L20" s="116"/>
    </row>
    <row r="21" ht="15.75" customHeight="true" spans="1:12">
      <c r="A21" s="256"/>
      <c r="B21" s="257"/>
      <c r="C21" s="160" t="s">
        <v>53</v>
      </c>
      <c r="D21" s="201" t="s">
        <v>55</v>
      </c>
      <c r="E21" s="306"/>
      <c r="F21" s="307"/>
      <c r="G21" s="307"/>
      <c r="H21" s="308"/>
      <c r="I21" s="339"/>
      <c r="J21" s="334"/>
      <c r="K21" s="116"/>
      <c r="L21" s="116"/>
    </row>
    <row r="22" customHeight="true" spans="1:12">
      <c r="A22" s="259">
        <v>2</v>
      </c>
      <c r="B22" s="162"/>
      <c r="C22" s="163"/>
      <c r="D22" s="201"/>
      <c r="E22" s="164" t="s">
        <v>56</v>
      </c>
      <c r="F22" s="202"/>
      <c r="G22" s="202"/>
      <c r="H22" s="309"/>
      <c r="I22" s="217">
        <f>SUM(I20:I21)</f>
        <v>0</v>
      </c>
      <c r="J22" s="335">
        <v>2</v>
      </c>
      <c r="K22" s="116"/>
      <c r="L22" s="116"/>
    </row>
    <row r="23" customHeight="true" spans="1:12">
      <c r="A23" s="260"/>
      <c r="B23" s="261"/>
      <c r="C23" s="262"/>
      <c r="D23" s="200"/>
      <c r="E23" s="264"/>
      <c r="F23" s="310"/>
      <c r="G23" s="310"/>
      <c r="H23" s="311"/>
      <c r="I23" s="340"/>
      <c r="J23" s="336"/>
      <c r="K23" s="116"/>
      <c r="L23" s="116"/>
    </row>
    <row r="24" ht="8.25" customHeight="true" spans="2:12"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</row>
    <row r="25" ht="28.5" customHeight="true" spans="1:12">
      <c r="A25" s="253" t="s">
        <v>57</v>
      </c>
      <c r="B25" s="254"/>
      <c r="C25" s="263"/>
      <c r="D25" s="250" t="s">
        <v>58</v>
      </c>
      <c r="E25" s="302"/>
      <c r="F25" s="251"/>
      <c r="G25" s="312" t="s">
        <v>59</v>
      </c>
      <c r="H25" s="251" t="s">
        <v>35</v>
      </c>
      <c r="I25" s="252" t="s">
        <v>36</v>
      </c>
      <c r="J25" s="327"/>
      <c r="K25" s="116"/>
      <c r="L25" s="116"/>
    </row>
    <row r="26" ht="15.75" customHeight="true" spans="1:12">
      <c r="A26" s="256"/>
      <c r="B26" s="257"/>
      <c r="C26" s="160" t="s">
        <v>60</v>
      </c>
      <c r="D26" s="34" t="s">
        <v>61</v>
      </c>
      <c r="E26" s="41"/>
      <c r="F26" s="35"/>
      <c r="G26" s="222"/>
      <c r="H26" s="313">
        <v>0</v>
      </c>
      <c r="I26" s="341">
        <f>+G26*H26</f>
        <v>0</v>
      </c>
      <c r="J26" s="329"/>
      <c r="K26" s="116"/>
      <c r="L26" s="116"/>
    </row>
    <row r="27" ht="15.75" customHeight="true" spans="1:12">
      <c r="A27" s="256"/>
      <c r="B27" s="257"/>
      <c r="C27" s="160"/>
      <c r="D27" s="37"/>
      <c r="E27" s="43"/>
      <c r="F27" s="38"/>
      <c r="G27" s="200"/>
      <c r="H27" s="314"/>
      <c r="I27" s="342"/>
      <c r="J27" s="334"/>
      <c r="K27" s="116"/>
      <c r="L27" s="116"/>
    </row>
    <row r="28" customHeight="true" spans="1:12">
      <c r="A28" s="259">
        <v>3</v>
      </c>
      <c r="B28" s="162"/>
      <c r="C28" s="163"/>
      <c r="D28" s="164" t="s">
        <v>56</v>
      </c>
      <c r="E28" s="202"/>
      <c r="F28" s="202"/>
      <c r="G28" s="315">
        <f>SUM(G26:G27)</f>
        <v>0</v>
      </c>
      <c r="H28" s="314"/>
      <c r="I28" s="343">
        <f>SUM(I26:I27)</f>
        <v>0</v>
      </c>
      <c r="J28" s="335">
        <v>3</v>
      </c>
      <c r="K28" s="116"/>
      <c r="L28" s="116"/>
    </row>
    <row r="29" customHeight="true" spans="1:12">
      <c r="A29" s="260"/>
      <c r="B29" s="261"/>
      <c r="C29" s="262"/>
      <c r="D29" s="264"/>
      <c r="E29" s="310"/>
      <c r="F29" s="310"/>
      <c r="G29" s="316"/>
      <c r="H29" s="317"/>
      <c r="I29" s="344"/>
      <c r="J29" s="336"/>
      <c r="K29" s="116"/>
      <c r="L29" s="116"/>
    </row>
    <row r="30" ht="8.25" customHeight="true" spans="2:12">
      <c r="B30" s="116"/>
      <c r="C30" s="116"/>
      <c r="D30" s="116"/>
      <c r="E30" s="116"/>
      <c r="F30" s="116"/>
      <c r="G30" s="318"/>
      <c r="H30" s="116"/>
      <c r="I30" s="116"/>
      <c r="J30" s="116"/>
      <c r="K30" s="116"/>
      <c r="L30" s="116"/>
    </row>
    <row r="31" ht="27" customHeight="true" spans="1:12">
      <c r="A31" s="265"/>
      <c r="B31" s="266" t="s">
        <v>62</v>
      </c>
      <c r="C31" s="263"/>
      <c r="D31" s="250" t="s">
        <v>63</v>
      </c>
      <c r="E31" s="302"/>
      <c r="F31" s="251"/>
      <c r="G31" s="319" t="s">
        <v>64</v>
      </c>
      <c r="H31" s="252" t="s">
        <v>35</v>
      </c>
      <c r="I31" s="252" t="s">
        <v>36</v>
      </c>
      <c r="J31" s="327"/>
      <c r="K31" s="116"/>
      <c r="L31" s="116"/>
    </row>
    <row r="32" ht="13.2" customHeight="true" spans="1:12">
      <c r="A32" s="267"/>
      <c r="B32" s="159"/>
      <c r="C32" s="160" t="s">
        <v>65</v>
      </c>
      <c r="D32" s="34" t="s">
        <v>66</v>
      </c>
      <c r="E32" s="41"/>
      <c r="F32" s="35"/>
      <c r="G32" s="320">
        <v>10872170.5</v>
      </c>
      <c r="H32" s="291" t="s">
        <v>67</v>
      </c>
      <c r="I32" s="345">
        <v>2609817.13</v>
      </c>
      <c r="J32" s="329"/>
      <c r="K32" s="116"/>
      <c r="L32" s="332"/>
    </row>
    <row r="33" customHeight="true" spans="1:12">
      <c r="A33" s="267"/>
      <c r="B33" s="159"/>
      <c r="C33" s="160" t="s">
        <v>68</v>
      </c>
      <c r="D33" s="37" t="s">
        <v>69</v>
      </c>
      <c r="E33" s="43"/>
      <c r="F33" s="38"/>
      <c r="G33" s="320">
        <v>1756000</v>
      </c>
      <c r="H33" s="321">
        <v>0.1</v>
      </c>
      <c r="I33" s="346">
        <v>175600</v>
      </c>
      <c r="J33" s="329"/>
      <c r="K33" s="116"/>
      <c r="L33" s="332"/>
    </row>
    <row r="34" customHeight="true" spans="1:12">
      <c r="A34" s="267"/>
      <c r="B34" s="159"/>
      <c r="C34" s="160" t="s">
        <v>70</v>
      </c>
      <c r="D34" s="37" t="s">
        <v>71</v>
      </c>
      <c r="E34" s="43"/>
      <c r="F34" s="38"/>
      <c r="G34" s="322"/>
      <c r="H34" s="321">
        <v>0.2</v>
      </c>
      <c r="I34" s="330"/>
      <c r="J34" s="329"/>
      <c r="K34" s="116"/>
      <c r="L34" s="332"/>
    </row>
    <row r="35" customHeight="true" spans="1:12">
      <c r="A35" s="267"/>
      <c r="B35" s="159"/>
      <c r="C35" s="160" t="s">
        <v>72</v>
      </c>
      <c r="D35" s="37" t="s">
        <v>73</v>
      </c>
      <c r="E35" s="43"/>
      <c r="F35" s="38"/>
      <c r="G35" s="322"/>
      <c r="H35" s="321">
        <v>0.3</v>
      </c>
      <c r="I35" s="330"/>
      <c r="J35" s="329"/>
      <c r="K35" s="116"/>
      <c r="L35" s="332"/>
    </row>
    <row r="36" customHeight="true" spans="1:12">
      <c r="A36" s="267"/>
      <c r="B36" s="159"/>
      <c r="C36" s="160" t="s">
        <v>74</v>
      </c>
      <c r="D36" s="37" t="s">
        <v>75</v>
      </c>
      <c r="E36" s="43"/>
      <c r="F36" s="38"/>
      <c r="G36" s="320"/>
      <c r="H36" s="321">
        <v>0.1</v>
      </c>
      <c r="I36" s="1"/>
      <c r="J36" s="329"/>
      <c r="K36" s="116"/>
      <c r="L36" s="332"/>
    </row>
    <row r="37" customHeight="true" spans="1:12">
      <c r="A37" s="267"/>
      <c r="B37" s="159"/>
      <c r="C37" s="160" t="s">
        <v>76</v>
      </c>
      <c r="D37" s="37" t="s">
        <v>77</v>
      </c>
      <c r="E37" s="43"/>
      <c r="F37" s="38"/>
      <c r="G37" s="322"/>
      <c r="H37" s="321">
        <v>0.24</v>
      </c>
      <c r="I37" s="342"/>
      <c r="J37" s="329"/>
      <c r="K37" s="116"/>
      <c r="L37" s="116"/>
    </row>
    <row r="38" customHeight="true" spans="1:12">
      <c r="A38" s="268"/>
      <c r="B38" s="159"/>
      <c r="C38" s="160" t="s">
        <v>78</v>
      </c>
      <c r="D38" s="37" t="s">
        <v>79</v>
      </c>
      <c r="E38" s="43"/>
      <c r="F38" s="38"/>
      <c r="G38" s="322"/>
      <c r="H38" s="160"/>
      <c r="I38" s="342"/>
      <c r="J38" s="329"/>
      <c r="K38" s="116"/>
      <c r="L38" s="116"/>
    </row>
    <row r="39" customHeight="true" spans="1:12">
      <c r="A39" s="259">
        <v>4</v>
      </c>
      <c r="B39" s="159"/>
      <c r="C39" s="163"/>
      <c r="D39" s="37" t="s">
        <v>80</v>
      </c>
      <c r="E39" s="43"/>
      <c r="F39" s="38"/>
      <c r="G39" s="323">
        <f>SUM(G32:G37)</f>
        <v>12628170.5</v>
      </c>
      <c r="H39" s="298"/>
      <c r="I39" s="343">
        <f>SUM(I32:I37)</f>
        <v>2785417.13</v>
      </c>
      <c r="J39" s="335">
        <v>4</v>
      </c>
      <c r="K39" s="116"/>
      <c r="L39" s="116"/>
    </row>
    <row r="40" customHeight="true" spans="1:12">
      <c r="A40" s="260"/>
      <c r="B40" s="269"/>
      <c r="C40" s="262"/>
      <c r="D40" s="39"/>
      <c r="E40" s="46"/>
      <c r="F40" s="40"/>
      <c r="G40" s="324"/>
      <c r="H40" s="301"/>
      <c r="I40" s="344"/>
      <c r="J40" s="336"/>
      <c r="K40" s="116"/>
      <c r="L40" s="116"/>
    </row>
    <row r="41" ht="8.25" customHeight="true"/>
    <row r="43" spans="5:9">
      <c r="E43" s="2"/>
      <c r="F43" s="2"/>
      <c r="G43" s="2"/>
      <c r="I43" s="2"/>
    </row>
    <row r="44" spans="7:9">
      <c r="G44" s="153"/>
      <c r="I44" s="2"/>
    </row>
    <row r="45" spans="7:9">
      <c r="G45" s="2"/>
      <c r="I45" s="153"/>
    </row>
    <row r="46" spans="7:7">
      <c r="G46" s="153"/>
    </row>
    <row r="47" spans="7:7">
      <c r="G47" s="153"/>
    </row>
    <row r="48" spans="6:9">
      <c r="F48" s="153"/>
      <c r="G48" s="2"/>
      <c r="I48" s="347"/>
    </row>
    <row r="52" spans="6:7">
      <c r="F52" s="2"/>
      <c r="G52" s="325"/>
    </row>
  </sheetData>
  <mergeCells count="62">
    <mergeCell ref="A1:C1"/>
    <mergeCell ref="I1:J1"/>
    <mergeCell ref="A2:C2"/>
    <mergeCell ref="A3:C3"/>
    <mergeCell ref="A4:C4"/>
    <mergeCell ref="A5:C5"/>
    <mergeCell ref="A6:C6"/>
    <mergeCell ref="E6:G6"/>
    <mergeCell ref="A7:C7"/>
    <mergeCell ref="E7:G7"/>
    <mergeCell ref="A8:C8"/>
    <mergeCell ref="E8:G8"/>
    <mergeCell ref="A10:B10"/>
    <mergeCell ref="D10:E10"/>
    <mergeCell ref="D11:E11"/>
    <mergeCell ref="D12:E12"/>
    <mergeCell ref="D13:E13"/>
    <mergeCell ref="D14:E14"/>
    <mergeCell ref="D15:E15"/>
    <mergeCell ref="E19:H19"/>
    <mergeCell ref="D25:F25"/>
    <mergeCell ref="D26:F26"/>
    <mergeCell ref="D27:F27"/>
    <mergeCell ref="D31:F31"/>
    <mergeCell ref="D32:F32"/>
    <mergeCell ref="D33:F33"/>
    <mergeCell ref="D34:F34"/>
    <mergeCell ref="D35:F35"/>
    <mergeCell ref="D36:F36"/>
    <mergeCell ref="D37:F37"/>
    <mergeCell ref="D38:F38"/>
    <mergeCell ref="A16:A17"/>
    <mergeCell ref="A22:A23"/>
    <mergeCell ref="A28:A29"/>
    <mergeCell ref="A31:A38"/>
    <mergeCell ref="A39:A40"/>
    <mergeCell ref="B16:B17"/>
    <mergeCell ref="B22:B23"/>
    <mergeCell ref="B28:B29"/>
    <mergeCell ref="B31:B40"/>
    <mergeCell ref="F16:F17"/>
    <mergeCell ref="G16:G17"/>
    <mergeCell ref="G28:G29"/>
    <mergeCell ref="G39:G40"/>
    <mergeCell ref="H26:H29"/>
    <mergeCell ref="I16:I17"/>
    <mergeCell ref="I22:I23"/>
    <mergeCell ref="I28:I29"/>
    <mergeCell ref="I39:I40"/>
    <mergeCell ref="J16:J17"/>
    <mergeCell ref="J22:J23"/>
    <mergeCell ref="J28:J29"/>
    <mergeCell ref="J39:J40"/>
    <mergeCell ref="A25:B27"/>
    <mergeCell ref="D39:F40"/>
    <mergeCell ref="D28:F29"/>
    <mergeCell ref="E1:G4"/>
    <mergeCell ref="E22:H23"/>
    <mergeCell ref="A19:B21"/>
    <mergeCell ref="D16:E17"/>
    <mergeCell ref="E20:H21"/>
    <mergeCell ref="A11:B15"/>
  </mergeCells>
  <printOptions horizontalCentered="true" verticalCentered="true"/>
  <pageMargins left="0.196850393700787" right="0.196850393700787" top="0.24" bottom="0.26" header="0.2" footer="0.196850393700787"/>
  <pageSetup paperSize="9" scale="88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showGridLines="0" topLeftCell="A16" workbookViewId="0">
      <selection activeCell="D22" sqref="D22"/>
    </sheetView>
  </sheetViews>
  <sheetFormatPr defaultColWidth="11.4416666666667" defaultRowHeight="12.75"/>
  <cols>
    <col min="1" max="1" width="5.10833333333333" customWidth="true"/>
    <col min="2" max="2" width="20.6666666666667" customWidth="true"/>
    <col min="3" max="3" width="16.5583333333333" customWidth="true"/>
    <col min="4" max="4" width="26" customWidth="true"/>
    <col min="5" max="5" width="23.1083333333333" customWidth="true"/>
    <col min="6" max="6" width="19.3333333333333" customWidth="true"/>
    <col min="7" max="7" width="24.8833333333333" customWidth="true"/>
    <col min="8" max="8" width="5" customWidth="true"/>
    <col min="9" max="9" width="22" customWidth="true"/>
    <col min="10" max="10" width="3.66666666666667" customWidth="true"/>
    <col min="11" max="11" width="4.44166666666667" customWidth="true"/>
  </cols>
  <sheetData>
    <row r="1" ht="13.5"/>
    <row r="2" ht="28.5" customHeight="true" spans="1:12">
      <c r="A2" s="154" t="s">
        <v>81</v>
      </c>
      <c r="B2" s="155"/>
      <c r="C2" s="156"/>
      <c r="D2" s="157" t="s">
        <v>58</v>
      </c>
      <c r="E2" s="196"/>
      <c r="F2" s="197"/>
      <c r="G2" s="198" t="s">
        <v>82</v>
      </c>
      <c r="H2" s="197" t="s">
        <v>35</v>
      </c>
      <c r="I2" s="211" t="s">
        <v>36</v>
      </c>
      <c r="J2" s="212"/>
      <c r="K2" s="116"/>
      <c r="L2" s="116"/>
    </row>
    <row r="3" ht="15.75" customHeight="true" spans="1:12">
      <c r="A3" s="158"/>
      <c r="B3" s="159"/>
      <c r="C3" s="160" t="s">
        <v>83</v>
      </c>
      <c r="D3" s="34" t="s">
        <v>84</v>
      </c>
      <c r="E3" s="41"/>
      <c r="F3" s="35"/>
      <c r="G3" s="199"/>
      <c r="H3" s="199"/>
      <c r="I3" s="213"/>
      <c r="J3" s="214"/>
      <c r="K3" s="116"/>
      <c r="L3" s="116"/>
    </row>
    <row r="4" ht="15.75" customHeight="true" spans="1:12">
      <c r="A4" s="158"/>
      <c r="B4" s="159"/>
      <c r="C4" s="160" t="s">
        <v>83</v>
      </c>
      <c r="D4" s="37" t="s">
        <v>85</v>
      </c>
      <c r="E4" s="43"/>
      <c r="F4" s="38"/>
      <c r="G4" s="200"/>
      <c r="H4" s="201"/>
      <c r="I4" s="215"/>
      <c r="J4" s="216"/>
      <c r="K4" s="116"/>
      <c r="L4" s="116"/>
    </row>
    <row r="5" customHeight="true" spans="1:12">
      <c r="A5" s="161">
        <v>5</v>
      </c>
      <c r="B5" s="162"/>
      <c r="C5" s="163"/>
      <c r="D5" s="164" t="s">
        <v>56</v>
      </c>
      <c r="E5" s="202"/>
      <c r="F5" s="202"/>
      <c r="G5" s="203"/>
      <c r="H5" s="201"/>
      <c r="I5" s="217"/>
      <c r="J5" s="218">
        <v>5</v>
      </c>
      <c r="K5" s="116"/>
      <c r="L5" s="116"/>
    </row>
    <row r="6" customHeight="true" spans="1:12">
      <c r="A6" s="165"/>
      <c r="B6" s="166"/>
      <c r="C6" s="167"/>
      <c r="D6" s="168"/>
      <c r="E6" s="204"/>
      <c r="F6" s="204"/>
      <c r="G6" s="205"/>
      <c r="H6" s="206"/>
      <c r="I6" s="219"/>
      <c r="J6" s="220"/>
      <c r="K6" s="116"/>
      <c r="L6" s="116"/>
    </row>
    <row r="7" ht="13.5"/>
    <row r="8" ht="28.5" customHeight="true" spans="1:12">
      <c r="A8" s="154" t="s">
        <v>86</v>
      </c>
      <c r="B8" s="155"/>
      <c r="C8" s="156"/>
      <c r="D8" s="157">
        <v>5</v>
      </c>
      <c r="E8" s="196"/>
      <c r="F8" s="197"/>
      <c r="G8" s="198" t="s">
        <v>82</v>
      </c>
      <c r="H8" s="197" t="s">
        <v>35</v>
      </c>
      <c r="I8" s="211" t="s">
        <v>36</v>
      </c>
      <c r="J8" s="212"/>
      <c r="K8" s="116"/>
      <c r="L8" s="116"/>
    </row>
    <row r="9" ht="15.75" customHeight="true" spans="1:12">
      <c r="A9" s="158"/>
      <c r="B9" s="159"/>
      <c r="C9" s="160" t="s">
        <v>83</v>
      </c>
      <c r="D9" s="34" t="s">
        <v>87</v>
      </c>
      <c r="E9" s="41"/>
      <c r="F9" s="35"/>
      <c r="G9" s="207"/>
      <c r="H9" s="199"/>
      <c r="I9" s="221"/>
      <c r="J9" s="214"/>
      <c r="K9" s="116"/>
      <c r="L9" s="116"/>
    </row>
    <row r="10" ht="15.75" customHeight="true" spans="1:12">
      <c r="A10" s="158"/>
      <c r="B10" s="159"/>
      <c r="C10" s="160" t="s">
        <v>83</v>
      </c>
      <c r="D10" s="37" t="s">
        <v>88</v>
      </c>
      <c r="E10" s="43"/>
      <c r="F10" s="38"/>
      <c r="G10" s="207"/>
      <c r="H10" s="201"/>
      <c r="I10" s="221"/>
      <c r="J10" s="216"/>
      <c r="K10" s="116"/>
      <c r="L10" s="116"/>
    </row>
    <row r="11" customHeight="true" spans="1:12">
      <c r="A11" s="161">
        <v>6</v>
      </c>
      <c r="B11" s="162"/>
      <c r="C11" s="163"/>
      <c r="D11" s="164" t="s">
        <v>56</v>
      </c>
      <c r="E11" s="202"/>
      <c r="F11" s="202"/>
      <c r="G11" s="203"/>
      <c r="H11" s="201"/>
      <c r="I11" s="222">
        <f>+I9+I10</f>
        <v>0</v>
      </c>
      <c r="J11" s="218">
        <v>6</v>
      </c>
      <c r="K11" s="116"/>
      <c r="L11" s="116"/>
    </row>
    <row r="12" customHeight="true" spans="1:12">
      <c r="A12" s="165"/>
      <c r="B12" s="166"/>
      <c r="C12" s="167"/>
      <c r="D12" s="168"/>
      <c r="E12" s="204"/>
      <c r="F12" s="204"/>
      <c r="G12" s="205"/>
      <c r="H12" s="206"/>
      <c r="I12" s="223"/>
      <c r="J12" s="220"/>
      <c r="K12" s="116"/>
      <c r="L12" s="116"/>
    </row>
    <row r="13" ht="13.5"/>
    <row r="14" spans="1:10">
      <c r="A14" s="169" t="s">
        <v>89</v>
      </c>
      <c r="B14" s="170"/>
      <c r="C14" s="170"/>
      <c r="D14" s="171"/>
      <c r="E14" s="208"/>
      <c r="F14" s="208"/>
      <c r="G14" s="208"/>
      <c r="H14" s="208"/>
      <c r="I14" s="208"/>
      <c r="J14" s="224"/>
    </row>
    <row r="15" spans="1:10">
      <c r="A15" s="172"/>
      <c r="B15" s="173"/>
      <c r="C15" s="173"/>
      <c r="D15" s="174"/>
      <c r="E15" s="209"/>
      <c r="F15" s="209"/>
      <c r="G15" s="209"/>
      <c r="H15" s="209"/>
      <c r="I15" s="209"/>
      <c r="J15" s="225"/>
    </row>
    <row r="16" ht="33.75" customHeight="true" spans="1:10">
      <c r="A16" s="175" t="s">
        <v>90</v>
      </c>
      <c r="B16" s="176"/>
      <c r="C16" s="177" t="s">
        <v>91</v>
      </c>
      <c r="D16" s="178">
        <f>+'G 50  P (1)'!I16:I17</f>
        <v>0</v>
      </c>
      <c r="E16" s="209"/>
      <c r="F16" s="209"/>
      <c r="G16" s="209"/>
      <c r="H16" s="209"/>
      <c r="I16" s="209"/>
      <c r="J16" s="225"/>
    </row>
    <row r="17" ht="33.75" customHeight="true" spans="1:10">
      <c r="A17" s="179" t="s">
        <v>92</v>
      </c>
      <c r="B17" s="180"/>
      <c r="C17" s="181" t="s">
        <v>93</v>
      </c>
      <c r="D17" s="182">
        <v>0</v>
      </c>
      <c r="E17" s="209"/>
      <c r="F17" s="209"/>
      <c r="G17" s="209"/>
      <c r="H17" s="209"/>
      <c r="I17" s="209"/>
      <c r="J17" s="225"/>
    </row>
    <row r="18" ht="33.75" customHeight="true" spans="1:10">
      <c r="A18" s="179" t="s">
        <v>94</v>
      </c>
      <c r="B18" s="180"/>
      <c r="C18" s="181" t="s">
        <v>95</v>
      </c>
      <c r="D18" s="182">
        <f>+'G 50  P (1)'!I28</f>
        <v>0</v>
      </c>
      <c r="E18" s="209"/>
      <c r="F18" s="209"/>
      <c r="G18" s="209"/>
      <c r="H18" s="209"/>
      <c r="I18" s="209"/>
      <c r="J18" s="225"/>
    </row>
    <row r="19" ht="33.75" customHeight="true" spans="1:10">
      <c r="A19" s="183" t="s">
        <v>96</v>
      </c>
      <c r="B19" s="184"/>
      <c r="C19" s="181" t="s">
        <v>97</v>
      </c>
      <c r="D19" s="182">
        <f>+'G 50  P (1)'!I32</f>
        <v>2609817.13</v>
      </c>
      <c r="E19" s="209"/>
      <c r="F19" s="209"/>
      <c r="G19" s="209"/>
      <c r="H19" s="209"/>
      <c r="I19" s="209"/>
      <c r="J19" s="225"/>
    </row>
    <row r="20" ht="33.75" customHeight="true" spans="1:10">
      <c r="A20" s="183" t="s">
        <v>98</v>
      </c>
      <c r="B20" s="184"/>
      <c r="C20" s="181" t="s">
        <v>99</v>
      </c>
      <c r="D20" s="182">
        <v>342266.69</v>
      </c>
      <c r="E20" s="209"/>
      <c r="F20" s="209"/>
      <c r="G20" s="209"/>
      <c r="H20" s="209"/>
      <c r="I20" s="209"/>
      <c r="J20" s="225"/>
    </row>
    <row r="21" ht="33.75" customHeight="true" spans="1:10">
      <c r="A21" s="183" t="s">
        <v>100</v>
      </c>
      <c r="B21" s="184"/>
      <c r="C21" s="181" t="s">
        <v>101</v>
      </c>
      <c r="D21" s="182">
        <f>+'G 50  P (1)'!I20</f>
        <v>0</v>
      </c>
      <c r="E21" s="209"/>
      <c r="F21" s="209"/>
      <c r="G21" s="209"/>
      <c r="H21" s="209"/>
      <c r="I21" s="209"/>
      <c r="J21" s="225"/>
    </row>
    <row r="22" ht="33.75" customHeight="true" spans="1:10">
      <c r="A22" s="183" t="s">
        <v>102</v>
      </c>
      <c r="B22" s="184"/>
      <c r="C22" s="181" t="s">
        <v>103</v>
      </c>
      <c r="D22" s="182"/>
      <c r="E22" s="209"/>
      <c r="F22" s="209"/>
      <c r="G22" s="209"/>
      <c r="H22" s="209"/>
      <c r="I22" s="209"/>
      <c r="J22" s="225"/>
    </row>
    <row r="23" ht="33.75" customHeight="true" spans="1:10">
      <c r="A23" s="183" t="s">
        <v>104</v>
      </c>
      <c r="B23" s="184"/>
      <c r="C23" s="181" t="s">
        <v>105</v>
      </c>
      <c r="D23" s="182"/>
      <c r="E23" s="209"/>
      <c r="F23" s="209"/>
      <c r="G23" s="209"/>
      <c r="H23" s="209"/>
      <c r="I23" s="209"/>
      <c r="J23" s="225"/>
    </row>
    <row r="24" ht="33.75" customHeight="true" spans="1:10">
      <c r="A24" s="183" t="s">
        <v>106</v>
      </c>
      <c r="B24" s="184"/>
      <c r="C24" s="181" t="s">
        <v>107</v>
      </c>
      <c r="D24" s="182"/>
      <c r="E24" s="209"/>
      <c r="F24" s="209"/>
      <c r="G24" s="209"/>
      <c r="H24" s="209"/>
      <c r="I24" s="209"/>
      <c r="J24" s="225"/>
    </row>
    <row r="25" customFormat="true" ht="33.75" customHeight="true" spans="1:10">
      <c r="A25" s="183" t="s">
        <v>108</v>
      </c>
      <c r="B25" s="184"/>
      <c r="C25" s="185"/>
      <c r="D25" s="186">
        <f>+I10</f>
        <v>0</v>
      </c>
      <c r="E25" s="209"/>
      <c r="F25" s="209"/>
      <c r="G25" s="209"/>
      <c r="H25" s="209"/>
      <c r="I25" s="209"/>
      <c r="J25" s="225"/>
    </row>
    <row r="26" ht="33.75" customHeight="true" spans="1:10">
      <c r="A26" s="187" t="s">
        <v>109</v>
      </c>
      <c r="B26" s="188"/>
      <c r="C26" s="189" t="s">
        <v>110</v>
      </c>
      <c r="D26" s="190">
        <f>+'G 50  P (3)'!J36</f>
        <v>0</v>
      </c>
      <c r="E26" s="209"/>
      <c r="F26" s="209"/>
      <c r="G26" s="209"/>
      <c r="H26" s="209"/>
      <c r="I26" s="209"/>
      <c r="J26" s="225"/>
    </row>
    <row r="27" ht="36.75" customHeight="true" spans="1:10">
      <c r="A27" s="191"/>
      <c r="B27" s="192"/>
      <c r="C27" s="193" t="s">
        <v>111</v>
      </c>
      <c r="D27" s="194">
        <f>SUM(D16:D26)</f>
        <v>2952083.82</v>
      </c>
      <c r="E27" s="210"/>
      <c r="F27" s="210"/>
      <c r="G27" s="210"/>
      <c r="H27" s="210"/>
      <c r="I27" s="210"/>
      <c r="J27" s="226"/>
    </row>
    <row r="28" spans="3:3">
      <c r="C28" s="195"/>
    </row>
  </sheetData>
  <mergeCells count="36">
    <mergeCell ref="D2:F2"/>
    <mergeCell ref="D3:F3"/>
    <mergeCell ref="D4:F4"/>
    <mergeCell ref="D8:F8"/>
    <mergeCell ref="D9:F9"/>
    <mergeCell ref="D10:F10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8:B28"/>
    <mergeCell ref="A29:B29"/>
    <mergeCell ref="A5:A6"/>
    <mergeCell ref="A11:A12"/>
    <mergeCell ref="B5:B6"/>
    <mergeCell ref="B11:B12"/>
    <mergeCell ref="G5:G6"/>
    <mergeCell ref="G11:G12"/>
    <mergeCell ref="H3:H6"/>
    <mergeCell ref="H9:H12"/>
    <mergeCell ref="I5:I6"/>
    <mergeCell ref="I11:I12"/>
    <mergeCell ref="J5:J6"/>
    <mergeCell ref="J11:J12"/>
    <mergeCell ref="A8:B10"/>
    <mergeCell ref="D11:F12"/>
    <mergeCell ref="A14:D15"/>
    <mergeCell ref="A2:B4"/>
    <mergeCell ref="D5:F6"/>
  </mergeCells>
  <printOptions horizontalCentered="true" verticalCentered="true"/>
  <pageMargins left="0.196850393700787" right="0.196850393700787" top="0.23" bottom="0.26" header="0.196850393700787" footer="0.196850393700787"/>
  <pageSetup paperSize="9" scale="85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0"/>
  <sheetViews>
    <sheetView zoomScale="81" zoomScaleNormal="81" workbookViewId="0">
      <selection activeCell="G3" sqref="G3"/>
    </sheetView>
  </sheetViews>
  <sheetFormatPr defaultColWidth="11.4416666666667" defaultRowHeight="12.75"/>
  <cols>
    <col min="1" max="1" width="1.88333333333333" customWidth="true"/>
    <col min="2" max="2" width="10.1083333333333" customWidth="true"/>
    <col min="3" max="3" width="22.5583333333333" customWidth="true"/>
    <col min="4" max="4" width="31.6666666666667" customWidth="true"/>
    <col min="5" max="5" width="20.4416666666667" customWidth="true"/>
    <col min="6" max="6" width="0.15" style="20" customWidth="true"/>
    <col min="7" max="7" width="19.4416666666667" customWidth="true"/>
    <col min="8" max="8" width="27" customWidth="true"/>
    <col min="9" max="9" width="11.1083333333333" customWidth="true"/>
    <col min="10" max="10" width="20.4416666666667" customWidth="true"/>
    <col min="11" max="11" width="6.88333333333333" customWidth="true"/>
  </cols>
  <sheetData>
    <row r="1" customHeight="true" spans="2:12">
      <c r="B1" s="21" t="s">
        <v>112</v>
      </c>
      <c r="C1" s="22"/>
      <c r="D1" s="22"/>
      <c r="E1" s="22"/>
      <c r="F1" s="59"/>
      <c r="G1" s="60"/>
      <c r="H1" s="61" t="s">
        <v>113</v>
      </c>
      <c r="I1" s="61"/>
      <c r="J1" s="61"/>
      <c r="K1" s="116"/>
      <c r="L1" s="116"/>
    </row>
    <row r="2" customHeight="true" spans="2:12">
      <c r="B2" s="23"/>
      <c r="C2" s="24"/>
      <c r="D2" s="24"/>
      <c r="E2" s="24"/>
      <c r="G2" s="62"/>
      <c r="H2" s="61"/>
      <c r="I2" s="61"/>
      <c r="J2" s="61"/>
      <c r="K2" s="116"/>
      <c r="L2" s="116"/>
    </row>
    <row r="3" customHeight="true" spans="2:12">
      <c r="B3" s="23"/>
      <c r="C3" s="24"/>
      <c r="D3" s="24"/>
      <c r="E3" s="24"/>
      <c r="G3" s="62"/>
      <c r="H3" s="61"/>
      <c r="I3" s="61"/>
      <c r="J3" s="61"/>
      <c r="K3" s="116"/>
      <c r="L3" s="116"/>
    </row>
    <row r="4" customHeight="true" spans="2:12">
      <c r="B4" s="25"/>
      <c r="C4" s="26"/>
      <c r="D4" s="26"/>
      <c r="E4" s="26"/>
      <c r="G4" s="63"/>
      <c r="H4" s="61"/>
      <c r="I4" s="61"/>
      <c r="J4" s="61"/>
      <c r="K4" s="116"/>
      <c r="L4" s="116"/>
    </row>
    <row r="5" customHeight="true" spans="2:12">
      <c r="B5" s="27"/>
      <c r="C5" s="28" t="s">
        <v>114</v>
      </c>
      <c r="D5" s="28"/>
      <c r="E5" s="28"/>
      <c r="G5" s="28"/>
      <c r="H5" s="61"/>
      <c r="I5" s="61"/>
      <c r="J5" s="61"/>
      <c r="K5" s="116"/>
      <c r="L5" s="116"/>
    </row>
    <row r="6" customHeight="true" spans="2:12">
      <c r="B6" s="27"/>
      <c r="C6" s="29"/>
      <c r="D6" s="29"/>
      <c r="E6" s="29"/>
      <c r="G6" s="29"/>
      <c r="H6" s="64"/>
      <c r="I6" s="64"/>
      <c r="J6" s="64"/>
      <c r="K6" s="116"/>
      <c r="L6" s="116"/>
    </row>
    <row r="7" ht="27" customHeight="true" spans="2:12">
      <c r="B7" s="30" t="s">
        <v>31</v>
      </c>
      <c r="C7" s="31" t="s">
        <v>115</v>
      </c>
      <c r="D7" s="32"/>
      <c r="E7" s="31" t="s">
        <v>116</v>
      </c>
      <c r="G7" s="65" t="s">
        <v>117</v>
      </c>
      <c r="H7" s="66" t="s">
        <v>118</v>
      </c>
      <c r="I7" s="117" t="s">
        <v>35</v>
      </c>
      <c r="J7" s="118" t="s">
        <v>36</v>
      </c>
      <c r="K7" s="116"/>
      <c r="L7" s="116"/>
    </row>
    <row r="8" customHeight="true" spans="2:12">
      <c r="B8" s="33" t="s">
        <v>119</v>
      </c>
      <c r="C8" s="34" t="s">
        <v>120</v>
      </c>
      <c r="D8" s="35"/>
      <c r="E8" s="67"/>
      <c r="G8" s="68"/>
      <c r="H8" s="69">
        <f>+E8-F8</f>
        <v>0</v>
      </c>
      <c r="I8" s="119">
        <v>0.09</v>
      </c>
      <c r="J8" s="120"/>
      <c r="K8" s="116"/>
      <c r="L8" s="116"/>
    </row>
    <row r="9" customHeight="true" spans="2:12">
      <c r="B9" s="36" t="s">
        <v>121</v>
      </c>
      <c r="C9" s="37" t="s">
        <v>122</v>
      </c>
      <c r="D9" s="38"/>
      <c r="E9" s="70"/>
      <c r="G9" s="71"/>
      <c r="H9" s="72">
        <f>+E9-F9</f>
        <v>0</v>
      </c>
      <c r="I9" s="121" t="s">
        <v>42</v>
      </c>
      <c r="J9" s="122"/>
      <c r="K9" s="116"/>
      <c r="L9" s="116"/>
    </row>
    <row r="10" customHeight="true" spans="2:12">
      <c r="B10" s="36" t="s">
        <v>123</v>
      </c>
      <c r="C10" s="37" t="s">
        <v>124</v>
      </c>
      <c r="D10" s="38"/>
      <c r="E10" s="70"/>
      <c r="G10" s="71"/>
      <c r="H10" s="72">
        <f t="shared" ref="H10:H27" si="0">+E10-F10</f>
        <v>0</v>
      </c>
      <c r="I10" s="121" t="s">
        <v>42</v>
      </c>
      <c r="J10" s="122"/>
      <c r="K10" s="116"/>
      <c r="L10" s="116"/>
    </row>
    <row r="11" customHeight="true" spans="2:12">
      <c r="B11" s="36" t="s">
        <v>125</v>
      </c>
      <c r="C11" s="37" t="s">
        <v>126</v>
      </c>
      <c r="D11" s="38"/>
      <c r="E11" s="70"/>
      <c r="G11" s="71"/>
      <c r="H11" s="72">
        <f t="shared" si="0"/>
        <v>0</v>
      </c>
      <c r="I11" s="121" t="s">
        <v>42</v>
      </c>
      <c r="J11" s="122"/>
      <c r="K11" s="116"/>
      <c r="L11" s="116"/>
    </row>
    <row r="12" customHeight="true" spans="2:12">
      <c r="B12" s="36" t="s">
        <v>127</v>
      </c>
      <c r="C12" s="37" t="s">
        <v>128</v>
      </c>
      <c r="D12" s="38"/>
      <c r="E12" s="70"/>
      <c r="G12" s="71"/>
      <c r="H12" s="72">
        <f t="shared" si="0"/>
        <v>0</v>
      </c>
      <c r="I12" s="121" t="s">
        <v>42</v>
      </c>
      <c r="J12" s="122"/>
      <c r="K12" s="116"/>
      <c r="L12" s="116"/>
    </row>
    <row r="13" customHeight="true" spans="2:12">
      <c r="B13" s="36" t="s">
        <v>129</v>
      </c>
      <c r="C13" s="39" t="s">
        <v>130</v>
      </c>
      <c r="D13" s="40"/>
      <c r="E13" s="73"/>
      <c r="G13" s="74"/>
      <c r="H13" s="75">
        <f t="shared" si="0"/>
        <v>0</v>
      </c>
      <c r="I13" s="123" t="s">
        <v>42</v>
      </c>
      <c r="J13" s="124"/>
      <c r="K13" s="116"/>
      <c r="L13" s="116"/>
    </row>
    <row r="14" customHeight="true" spans="2:12">
      <c r="B14" s="33" t="s">
        <v>131</v>
      </c>
      <c r="C14" s="41" t="s">
        <v>132</v>
      </c>
      <c r="D14" s="41"/>
      <c r="E14" s="67"/>
      <c r="G14" s="76"/>
      <c r="H14" s="77"/>
      <c r="I14" s="125">
        <v>0.19</v>
      </c>
      <c r="J14" s="120">
        <f>+H14*I14</f>
        <v>0</v>
      </c>
      <c r="K14" s="116"/>
      <c r="L14" s="116"/>
    </row>
    <row r="15" s="19" customFormat="true" customHeight="true" spans="2:12">
      <c r="B15" s="42" t="s">
        <v>133</v>
      </c>
      <c r="C15" s="43" t="s">
        <v>134</v>
      </c>
      <c r="D15" s="43"/>
      <c r="E15" s="78">
        <f>+TAB!B9</f>
        <v>0</v>
      </c>
      <c r="F15" s="20"/>
      <c r="G15" s="79"/>
      <c r="H15" s="80">
        <f t="shared" si="0"/>
        <v>0</v>
      </c>
      <c r="I15" s="126" t="s">
        <v>42</v>
      </c>
      <c r="J15" s="127">
        <f>+H15*I14</f>
        <v>0</v>
      </c>
      <c r="K15" s="128"/>
      <c r="L15" s="128"/>
    </row>
    <row r="16" customHeight="true" spans="2:12">
      <c r="B16" s="36" t="s">
        <v>135</v>
      </c>
      <c r="C16" s="43" t="s">
        <v>136</v>
      </c>
      <c r="D16" s="43"/>
      <c r="E16" s="70"/>
      <c r="G16" s="81"/>
      <c r="H16" s="80">
        <f t="shared" si="0"/>
        <v>0</v>
      </c>
      <c r="I16" s="129" t="s">
        <v>42</v>
      </c>
      <c r="J16" s="122"/>
      <c r="K16" s="116"/>
      <c r="L16" s="116"/>
    </row>
    <row r="17" customHeight="true" spans="2:12">
      <c r="B17" s="36" t="s">
        <v>137</v>
      </c>
      <c r="C17" s="44" t="s">
        <v>138</v>
      </c>
      <c r="D17" s="44"/>
      <c r="E17" s="82"/>
      <c r="G17" s="81"/>
      <c r="H17" s="83">
        <f t="shared" si="0"/>
        <v>0</v>
      </c>
      <c r="I17" s="130" t="s">
        <v>42</v>
      </c>
      <c r="J17" s="131"/>
      <c r="K17" s="116"/>
      <c r="L17" s="116"/>
    </row>
    <row r="18" customHeight="true" spans="2:12">
      <c r="B18" s="36" t="s">
        <v>139</v>
      </c>
      <c r="C18" s="44" t="s">
        <v>140</v>
      </c>
      <c r="D18" s="44"/>
      <c r="E18" s="78" t="s">
        <v>141</v>
      </c>
      <c r="G18" s="84"/>
      <c r="H18" s="85" t="s">
        <v>141</v>
      </c>
      <c r="I18" s="130" t="s">
        <v>42</v>
      </c>
      <c r="J18" s="127" t="s">
        <v>141</v>
      </c>
      <c r="K18" s="116"/>
      <c r="L18" s="116"/>
    </row>
    <row r="19" customHeight="true" spans="2:12">
      <c r="B19" s="36" t="s">
        <v>142</v>
      </c>
      <c r="C19" s="44" t="s">
        <v>143</v>
      </c>
      <c r="D19" s="44"/>
      <c r="E19" s="82"/>
      <c r="G19" s="81"/>
      <c r="H19" s="83">
        <f t="shared" si="0"/>
        <v>0</v>
      </c>
      <c r="I19" s="130" t="s">
        <v>42</v>
      </c>
      <c r="J19" s="131"/>
      <c r="K19" s="116"/>
      <c r="L19" s="116"/>
    </row>
    <row r="20" customHeight="true" spans="2:13">
      <c r="B20" s="45" t="s">
        <v>144</v>
      </c>
      <c r="C20" s="44" t="s">
        <v>145</v>
      </c>
      <c r="D20" s="44"/>
      <c r="E20" s="86">
        <f>+G20+H20</f>
        <v>0</v>
      </c>
      <c r="G20" s="87"/>
      <c r="H20" s="88"/>
      <c r="I20" s="132" t="s">
        <v>42</v>
      </c>
      <c r="J20" s="127">
        <f>+H20*0.19</f>
        <v>0</v>
      </c>
      <c r="K20" s="116"/>
      <c r="L20" s="133"/>
      <c r="M20" s="153"/>
    </row>
    <row r="21" customHeight="true" spans="2:12">
      <c r="B21" s="36" t="s">
        <v>146</v>
      </c>
      <c r="C21" s="43" t="s">
        <v>147</v>
      </c>
      <c r="D21" s="43"/>
      <c r="E21" s="70"/>
      <c r="G21" s="81"/>
      <c r="H21" s="80">
        <f t="shared" si="0"/>
        <v>0</v>
      </c>
      <c r="I21" s="129" t="s">
        <v>42</v>
      </c>
      <c r="J21" s="122"/>
      <c r="K21" s="116"/>
      <c r="L21" s="116"/>
    </row>
    <row r="22" customHeight="true" spans="2:12">
      <c r="B22" s="36" t="s">
        <v>148</v>
      </c>
      <c r="C22" s="43" t="s">
        <v>149</v>
      </c>
      <c r="D22" s="43"/>
      <c r="E22" s="70"/>
      <c r="G22" s="81"/>
      <c r="H22" s="80">
        <f t="shared" si="0"/>
        <v>0</v>
      </c>
      <c r="I22" s="129" t="s">
        <v>42</v>
      </c>
      <c r="J22" s="122"/>
      <c r="K22" s="116"/>
      <c r="L22" s="116"/>
    </row>
    <row r="23" customHeight="true" spans="2:12">
      <c r="B23" s="36" t="s">
        <v>150</v>
      </c>
      <c r="C23" s="43" t="s">
        <v>134</v>
      </c>
      <c r="D23" s="43"/>
      <c r="E23" s="70"/>
      <c r="G23" s="81"/>
      <c r="H23" s="80">
        <f t="shared" si="0"/>
        <v>0</v>
      </c>
      <c r="I23" s="129" t="s">
        <v>42</v>
      </c>
      <c r="J23" s="122"/>
      <c r="K23" s="116"/>
      <c r="L23" s="116"/>
    </row>
    <row r="24" customHeight="true" spans="2:12">
      <c r="B24" s="36" t="s">
        <v>151</v>
      </c>
      <c r="C24" s="43" t="s">
        <v>152</v>
      </c>
      <c r="D24" s="43"/>
      <c r="E24" s="70"/>
      <c r="G24" s="81"/>
      <c r="H24" s="80">
        <f t="shared" si="0"/>
        <v>0</v>
      </c>
      <c r="I24" s="129" t="s">
        <v>42</v>
      </c>
      <c r="J24" s="122"/>
      <c r="K24" s="116"/>
      <c r="L24" s="116"/>
    </row>
    <row r="25" customHeight="true" spans="2:15">
      <c r="B25" s="36" t="s">
        <v>153</v>
      </c>
      <c r="C25" s="43" t="s">
        <v>154</v>
      </c>
      <c r="D25" s="43"/>
      <c r="E25" s="70"/>
      <c r="G25" s="81"/>
      <c r="H25" s="80">
        <f t="shared" si="0"/>
        <v>0</v>
      </c>
      <c r="I25" s="129" t="s">
        <v>42</v>
      </c>
      <c r="J25" s="122"/>
      <c r="K25" s="116"/>
      <c r="L25" s="116"/>
      <c r="O25" t="s">
        <v>155</v>
      </c>
    </row>
    <row r="26" customHeight="true" spans="2:12">
      <c r="B26" s="36" t="s">
        <v>156</v>
      </c>
      <c r="C26" s="43" t="s">
        <v>157</v>
      </c>
      <c r="D26" s="43"/>
      <c r="E26" s="89"/>
      <c r="G26" s="81"/>
      <c r="H26" s="90"/>
      <c r="I26" s="129" t="s">
        <v>42</v>
      </c>
      <c r="J26" s="122"/>
      <c r="K26" s="116"/>
      <c r="L26" s="116"/>
    </row>
    <row r="27" customHeight="true" spans="2:12">
      <c r="B27" s="36" t="s">
        <v>158</v>
      </c>
      <c r="C27" s="46" t="s">
        <v>159</v>
      </c>
      <c r="D27" s="46"/>
      <c r="E27" s="73"/>
      <c r="G27" s="91"/>
      <c r="H27" s="92">
        <f t="shared" si="0"/>
        <v>0</v>
      </c>
      <c r="I27" s="134" t="s">
        <v>42</v>
      </c>
      <c r="J27" s="124"/>
      <c r="K27" s="116"/>
      <c r="L27" s="116"/>
    </row>
    <row r="28" ht="22.5" customHeight="true" spans="2:10">
      <c r="B28" s="47"/>
      <c r="C28" s="48" t="s">
        <v>160</v>
      </c>
      <c r="D28" s="48"/>
      <c r="E28" s="93">
        <f>SUM(E8:E27)</f>
        <v>0</v>
      </c>
      <c r="G28" s="94"/>
      <c r="H28" s="95">
        <f>SUM(H8:H27)</f>
        <v>0</v>
      </c>
      <c r="I28" s="135"/>
      <c r="J28" s="95">
        <f>SUM(J8:J27)</f>
        <v>0</v>
      </c>
    </row>
    <row r="29" ht="21" spans="2:10">
      <c r="B29" s="49"/>
      <c r="C29" s="50" t="s">
        <v>161</v>
      </c>
      <c r="D29" s="51"/>
      <c r="E29" s="51"/>
      <c r="G29" s="51" t="s">
        <v>162</v>
      </c>
      <c r="H29" s="51"/>
      <c r="I29" s="51"/>
      <c r="J29" s="51"/>
    </row>
    <row r="30" ht="21" spans="2:10">
      <c r="B30" s="49"/>
      <c r="C30" s="52"/>
      <c r="D30" s="29"/>
      <c r="E30" s="29"/>
      <c r="G30" s="28"/>
      <c r="H30" s="28"/>
      <c r="I30" s="28"/>
      <c r="J30" s="28"/>
    </row>
    <row r="31" ht="24.75" customHeight="true" spans="2:10">
      <c r="B31" s="49"/>
      <c r="C31" s="53" t="s">
        <v>163</v>
      </c>
      <c r="D31" s="32"/>
      <c r="E31" s="31" t="s">
        <v>164</v>
      </c>
      <c r="G31" s="96" t="s">
        <v>165</v>
      </c>
      <c r="H31" s="97" t="s">
        <v>166</v>
      </c>
      <c r="I31" s="136"/>
      <c r="J31" s="137">
        <f>+J28</f>
        <v>0</v>
      </c>
    </row>
    <row r="32" ht="24.75" customHeight="true" spans="2:10">
      <c r="B32" s="36" t="s">
        <v>167</v>
      </c>
      <c r="C32" s="41" t="s">
        <v>168</v>
      </c>
      <c r="D32" s="35"/>
      <c r="E32" s="98">
        <v>4584374.53</v>
      </c>
      <c r="G32" s="99" t="s">
        <v>169</v>
      </c>
      <c r="H32" s="100" t="s">
        <v>170</v>
      </c>
      <c r="I32" s="138"/>
      <c r="J32" s="139"/>
    </row>
    <row r="33" ht="24.75" customHeight="true" spans="2:10">
      <c r="B33" s="54" t="s">
        <v>171</v>
      </c>
      <c r="C33" s="37" t="s">
        <v>172</v>
      </c>
      <c r="D33" s="38"/>
      <c r="E33" s="101">
        <f>+TVA!F14</f>
        <v>0</v>
      </c>
      <c r="G33" s="102" t="s">
        <v>173</v>
      </c>
      <c r="H33" s="103" t="s">
        <v>174</v>
      </c>
      <c r="I33" s="140"/>
      <c r="J33" s="141"/>
    </row>
    <row r="34" ht="24.75" customHeight="true" spans="2:10">
      <c r="B34" s="54" t="s">
        <v>175</v>
      </c>
      <c r="C34" s="37" t="s">
        <v>176</v>
      </c>
      <c r="D34" s="38"/>
      <c r="E34" s="104">
        <v>971812</v>
      </c>
      <c r="G34" s="105"/>
      <c r="H34" s="106" t="s">
        <v>177</v>
      </c>
      <c r="I34" s="142"/>
      <c r="J34" s="95">
        <f>SUM(J31:J33)</f>
        <v>0</v>
      </c>
    </row>
    <row r="35" ht="24.75" customHeight="true" spans="2:10">
      <c r="B35" s="54" t="s">
        <v>178</v>
      </c>
      <c r="C35" s="37" t="s">
        <v>16</v>
      </c>
      <c r="D35" s="38"/>
      <c r="E35" s="101">
        <f>+TAB!B22</f>
        <v>0</v>
      </c>
      <c r="G35" s="107" t="s">
        <v>179</v>
      </c>
      <c r="H35" s="108" t="s">
        <v>180</v>
      </c>
      <c r="I35" s="143"/>
      <c r="J35" s="144">
        <f>+E38</f>
        <v>5556186.53</v>
      </c>
    </row>
    <row r="36" ht="24.75" customHeight="true" spans="2:11">
      <c r="B36" s="54" t="s">
        <v>181</v>
      </c>
      <c r="C36" s="37" t="s">
        <v>182</v>
      </c>
      <c r="D36" s="38"/>
      <c r="E36" s="101"/>
      <c r="G36" s="109" t="s">
        <v>183</v>
      </c>
      <c r="H36" s="110" t="s">
        <v>184</v>
      </c>
      <c r="I36" s="145"/>
      <c r="J36" s="146">
        <f>IF(J34&gt;J35,J34-J35,0)</f>
        <v>0</v>
      </c>
      <c r="K36" s="147">
        <v>7</v>
      </c>
    </row>
    <row r="37" ht="24.75" customHeight="true" spans="2:11">
      <c r="B37" s="55" t="s">
        <v>185</v>
      </c>
      <c r="C37" s="39" t="s">
        <v>186</v>
      </c>
      <c r="D37" s="40"/>
      <c r="E37" s="111"/>
      <c r="G37" s="112"/>
      <c r="H37" s="113"/>
      <c r="I37" s="148"/>
      <c r="J37" s="149"/>
      <c r="K37" s="150"/>
    </row>
    <row r="38" ht="30" customHeight="true" spans="2:10">
      <c r="B38" s="56"/>
      <c r="C38" s="57" t="s">
        <v>187</v>
      </c>
      <c r="D38" s="58"/>
      <c r="E38" s="114">
        <f>SUM(E32:E37)</f>
        <v>5556186.53</v>
      </c>
      <c r="G38" s="102" t="s">
        <v>188</v>
      </c>
      <c r="H38" s="115" t="s">
        <v>189</v>
      </c>
      <c r="I38" s="151"/>
      <c r="J38" s="152">
        <f>+IF(J34&lt;J35,J35-J34,0)</f>
        <v>5556186.53</v>
      </c>
    </row>
    <row r="39" spans="5:5">
      <c r="E39" s="2"/>
    </row>
    <row r="40" spans="5:5">
      <c r="E40" s="2"/>
    </row>
  </sheetData>
  <mergeCells count="1">
    <mergeCell ref="K36:K37"/>
  </mergeCells>
  <printOptions horizontalCentered="true" verticalCentered="true"/>
  <pageMargins left="0.196850393700787" right="0.196850393700787" top="0.236220472440945" bottom="0.275590551181102" header="0.196850393700787" footer="0.196850393700787"/>
  <pageSetup paperSize="9" scale="84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opLeftCell="B7" workbookViewId="0">
      <selection activeCell="L32" sqref="L32"/>
    </sheetView>
  </sheetViews>
  <sheetFormatPr defaultColWidth="11" defaultRowHeight="12.75"/>
  <cols>
    <col min="1" max="1" width="1.88333333333333" customWidth="true"/>
    <col min="2" max="2" width="31.2166666666667" customWidth="true"/>
    <col min="3" max="3" width="55.5583333333333" customWidth="true"/>
    <col min="4" max="4" width="18.8833333333333" customWidth="true"/>
    <col min="5" max="5" width="16.4416666666667" customWidth="true"/>
    <col min="6" max="6" width="12" customWidth="true"/>
    <col min="7" max="7" width="14.4416666666667" customWidth="true"/>
    <col min="8" max="8" width="13.775" customWidth="true"/>
    <col min="9" max="9" width="17" customWidth="true"/>
    <col min="10" max="10" width="13.8833333333333" customWidth="true"/>
    <col min="11" max="11" width="17.6666666666667" customWidth="true"/>
    <col min="12" max="12" width="14.5583333333333" customWidth="true"/>
  </cols>
  <sheetData>
    <row r="1" spans="1:2">
      <c r="A1" s="4"/>
      <c r="B1" s="4"/>
    </row>
    <row r="3" spans="1:2">
      <c r="A3" s="4"/>
      <c r="B3" s="4"/>
    </row>
    <row r="4" spans="1:2">
      <c r="A4" s="4"/>
      <c r="B4" s="4"/>
    </row>
    <row r="5" spans="1:2">
      <c r="A5" s="4"/>
      <c r="B5" s="4"/>
    </row>
    <row r="6" spans="1:2">
      <c r="A6" s="4"/>
      <c r="B6" s="4"/>
    </row>
    <row r="9" spans="1:13">
      <c r="A9" s="4" t="s">
        <v>190</v>
      </c>
      <c r="B9" s="4"/>
      <c r="C9" s="4"/>
      <c r="D9" s="4"/>
      <c r="E9" s="4" t="s">
        <v>191</v>
      </c>
      <c r="F9" s="4"/>
      <c r="G9" s="4"/>
      <c r="H9" s="4"/>
      <c r="I9" s="4"/>
      <c r="J9" s="4"/>
      <c r="K9" s="4"/>
      <c r="L9" s="4"/>
      <c r="M9" s="4"/>
    </row>
    <row r="10" spans="1:13">
      <c r="A10" s="4" t="s">
        <v>192</v>
      </c>
      <c r="B10" s="4"/>
      <c r="C10" s="4"/>
      <c r="D10" s="4"/>
      <c r="E10" s="4"/>
      <c r="F10" s="10"/>
      <c r="G10" s="4"/>
      <c r="H10" s="4"/>
      <c r="I10" s="4"/>
      <c r="J10" s="4"/>
      <c r="K10" s="4"/>
      <c r="L10" s="4"/>
      <c r="M10" s="4"/>
    </row>
    <row r="11" spans="1:13">
      <c r="A11" s="4" t="s">
        <v>193</v>
      </c>
      <c r="B11" s="4"/>
      <c r="C11" s="4"/>
      <c r="D11" s="4"/>
      <c r="E11" s="4"/>
      <c r="F11" s="10"/>
      <c r="G11" s="4"/>
      <c r="H11" s="4"/>
      <c r="I11" s="4"/>
      <c r="J11" s="4"/>
      <c r="K11" s="4"/>
      <c r="L11" s="4"/>
      <c r="M11" s="4"/>
    </row>
    <row r="12" spans="1:13">
      <c r="A12" s="4" t="s">
        <v>194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 t="s">
        <v>195</v>
      </c>
      <c r="B13" s="4"/>
      <c r="C13" s="4"/>
      <c r="D13" s="4"/>
      <c r="E13" s="4"/>
      <c r="F13" s="10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10"/>
      <c r="G14" s="4"/>
      <c r="H14" s="4"/>
      <c r="I14" s="4"/>
      <c r="J14" s="4"/>
      <c r="K14" s="4"/>
      <c r="L14" s="4"/>
      <c r="M14" s="4"/>
    </row>
    <row r="17" ht="15.75" spans="1:11">
      <c r="A17" s="5" t="s">
        <v>196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customFormat="true" ht="15.75" spans="1:12">
      <c r="A18" s="4"/>
      <c r="B18" s="6" t="s">
        <v>2</v>
      </c>
      <c r="C18" s="6" t="s">
        <v>4</v>
      </c>
      <c r="D18" s="6" t="s">
        <v>197</v>
      </c>
      <c r="E18" s="6" t="s">
        <v>198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  <c r="K18" s="6" t="s">
        <v>204</v>
      </c>
      <c r="L18" s="6" t="s">
        <v>205</v>
      </c>
    </row>
    <row r="19" customFormat="true" spans="1:12">
      <c r="A19" s="4"/>
      <c r="B19" s="7"/>
      <c r="C19" s="7"/>
      <c r="D19" s="7"/>
      <c r="E19" s="7"/>
      <c r="F19" s="7"/>
      <c r="G19" s="7"/>
      <c r="H19" s="7"/>
      <c r="I19" s="13"/>
      <c r="J19" s="13"/>
      <c r="K19" s="13"/>
      <c r="L19" s="13"/>
    </row>
    <row r="20" customFormat="true" spans="2:12">
      <c r="B20" s="8"/>
      <c r="C20" s="8"/>
      <c r="D20" s="9"/>
      <c r="E20" s="8"/>
      <c r="F20" s="11"/>
      <c r="G20" s="8"/>
      <c r="H20" s="12"/>
      <c r="I20" s="14"/>
      <c r="J20" s="14"/>
      <c r="K20" s="14"/>
      <c r="L20" s="14"/>
    </row>
    <row r="21" customFormat="true" spans="1:12">
      <c r="A21" s="4"/>
      <c r="B21" s="7"/>
      <c r="C21" s="7"/>
      <c r="D21" s="7"/>
      <c r="E21" s="7"/>
      <c r="F21" s="7"/>
      <c r="G21" s="7"/>
      <c r="H21" s="7"/>
      <c r="I21" s="13"/>
      <c r="J21" s="13"/>
      <c r="K21" s="13"/>
      <c r="L21" s="13"/>
    </row>
    <row r="22" spans="2:12">
      <c r="B22" s="7"/>
      <c r="C22" s="7"/>
      <c r="D22" s="7"/>
      <c r="E22" s="7" t="s">
        <v>191</v>
      </c>
      <c r="F22" s="7"/>
      <c r="G22" s="7"/>
      <c r="H22" s="7"/>
      <c r="I22" s="13"/>
      <c r="J22" s="13"/>
      <c r="K22" s="13"/>
      <c r="L22" s="13"/>
    </row>
    <row r="23" spans="2:12">
      <c r="B23" s="7"/>
      <c r="C23" s="7"/>
      <c r="D23" s="7"/>
      <c r="E23" s="7"/>
      <c r="F23" s="7"/>
      <c r="G23" s="7"/>
      <c r="H23" s="7"/>
      <c r="I23" s="13"/>
      <c r="J23" s="13"/>
      <c r="K23" s="13"/>
      <c r="L23" s="13"/>
    </row>
    <row r="24" customFormat="true" ht="15.75" spans="1:11">
      <c r="A24" s="5"/>
      <c r="B24" s="5"/>
      <c r="C24" s="5"/>
      <c r="D24" s="5"/>
      <c r="E24" s="5"/>
      <c r="F24" s="5"/>
      <c r="G24" s="5"/>
      <c r="H24" s="5"/>
      <c r="I24" s="15" t="s">
        <v>206</v>
      </c>
      <c r="J24" s="16">
        <f>+J19+J20+J21+J22+J23</f>
        <v>0</v>
      </c>
      <c r="K24" s="5"/>
    </row>
    <row r="25" customFormat="true" ht="15.75" spans="2:1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customFormat="true" ht="15.75" spans="2:1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customFormat="true" ht="15.75" spans="2:1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customFormat="true" ht="15.75" spans="1:12">
      <c r="A28" s="5" t="s">
        <v>207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30" ht="15.75" spans="1:12">
      <c r="A30" s="4"/>
      <c r="B30" s="6" t="s">
        <v>2</v>
      </c>
      <c r="C30" s="6" t="s">
        <v>4</v>
      </c>
      <c r="D30" s="6" t="s">
        <v>197</v>
      </c>
      <c r="E30" s="6" t="s">
        <v>198</v>
      </c>
      <c r="F30" s="6" t="s">
        <v>199</v>
      </c>
      <c r="G30" s="6" t="s">
        <v>200</v>
      </c>
      <c r="H30" s="6" t="s">
        <v>201</v>
      </c>
      <c r="I30" s="6" t="s">
        <v>202</v>
      </c>
      <c r="J30" s="6" t="s">
        <v>203</v>
      </c>
      <c r="K30" s="6" t="s">
        <v>204</v>
      </c>
      <c r="L30" s="6" t="s">
        <v>205</v>
      </c>
    </row>
    <row r="31" spans="1:12">
      <c r="A31" s="4"/>
      <c r="B31" s="7"/>
      <c r="C31" s="7"/>
      <c r="D31" s="7"/>
      <c r="E31" s="7"/>
      <c r="F31" s="7"/>
      <c r="G31" s="7"/>
      <c r="H31" s="7"/>
      <c r="I31" s="13"/>
      <c r="J31" s="13"/>
      <c r="K31" s="13"/>
      <c r="L31" s="13"/>
    </row>
    <row r="32" spans="1:12">
      <c r="A32" s="4"/>
      <c r="B32" s="7"/>
      <c r="C32" s="7"/>
      <c r="D32" s="7"/>
      <c r="E32" s="7"/>
      <c r="F32" s="7"/>
      <c r="G32" s="7"/>
      <c r="H32" s="7"/>
      <c r="I32" s="13"/>
      <c r="J32" s="13"/>
      <c r="K32" s="13"/>
      <c r="L32" s="13"/>
    </row>
    <row r="33" spans="2:12">
      <c r="B33" s="7"/>
      <c r="C33" s="7"/>
      <c r="D33" s="9"/>
      <c r="E33" s="7"/>
      <c r="F33" s="7"/>
      <c r="G33" s="7"/>
      <c r="H33" s="7"/>
      <c r="I33" s="13"/>
      <c r="J33" s="13"/>
      <c r="K33" s="13"/>
      <c r="L33" s="13"/>
    </row>
    <row r="34" spans="2:15">
      <c r="B34" s="7"/>
      <c r="C34" s="7"/>
      <c r="D34" s="9"/>
      <c r="E34" s="7"/>
      <c r="F34" s="7"/>
      <c r="G34" s="7"/>
      <c r="H34" s="7"/>
      <c r="I34" s="13"/>
      <c r="J34" s="13"/>
      <c r="K34" s="13"/>
      <c r="L34" s="13"/>
      <c r="O34" s="17">
        <f>+K40+J24</f>
        <v>0</v>
      </c>
    </row>
    <row r="35" spans="2:12">
      <c r="B35" s="7"/>
      <c r="C35" s="7"/>
      <c r="D35" s="9"/>
      <c r="E35" s="7"/>
      <c r="F35" s="7"/>
      <c r="G35" s="7"/>
      <c r="H35" s="7"/>
      <c r="I35" s="13"/>
      <c r="J35" s="13"/>
      <c r="K35" s="13"/>
      <c r="L35" s="13"/>
    </row>
    <row r="36" spans="2:12">
      <c r="B36" s="7"/>
      <c r="C36" s="7"/>
      <c r="D36" s="9"/>
      <c r="E36" s="7"/>
      <c r="F36" s="7"/>
      <c r="G36" s="7"/>
      <c r="H36" s="7"/>
      <c r="I36" s="13"/>
      <c r="J36" s="13"/>
      <c r="K36" s="13"/>
      <c r="L36" s="13"/>
    </row>
    <row r="37" spans="2:12">
      <c r="B37" s="7"/>
      <c r="C37" s="7"/>
      <c r="D37" s="9"/>
      <c r="E37" s="7"/>
      <c r="F37" s="7"/>
      <c r="G37" s="7"/>
      <c r="H37" s="7"/>
      <c r="I37" s="13"/>
      <c r="J37" s="13"/>
      <c r="K37" s="13"/>
      <c r="L37" s="13"/>
    </row>
    <row r="38" spans="2:12">
      <c r="B38" s="7"/>
      <c r="C38" s="7"/>
      <c r="D38" s="7"/>
      <c r="E38" s="7"/>
      <c r="F38" s="7"/>
      <c r="G38" s="7"/>
      <c r="H38" s="7"/>
      <c r="I38" s="13"/>
      <c r="J38" s="13"/>
      <c r="K38" s="13"/>
      <c r="L38" s="13"/>
    </row>
    <row r="39" spans="2:12">
      <c r="B39" s="7"/>
      <c r="C39" s="7"/>
      <c r="D39" s="9"/>
      <c r="E39" s="7"/>
      <c r="F39" s="7"/>
      <c r="G39" s="7"/>
      <c r="H39" s="7"/>
      <c r="I39" s="13"/>
      <c r="J39" s="13"/>
      <c r="K39" s="13"/>
      <c r="L39" s="13"/>
    </row>
    <row r="40" ht="15.75" spans="9:11">
      <c r="I40" s="15" t="s">
        <v>208</v>
      </c>
      <c r="J40" s="17">
        <f>+J31+J32+J33+J34+J35+J36+J37+J38+J39</f>
        <v>0</v>
      </c>
      <c r="K40" s="18">
        <f>+K31+K32+K33+K34+K35+K36+K37+K38+K39</f>
        <v>0</v>
      </c>
    </row>
    <row r="41" spans="12:12">
      <c r="L41" s="17"/>
    </row>
  </sheetData>
  <mergeCells count="2">
    <mergeCell ref="A17:K17"/>
    <mergeCell ref="A28:K28"/>
  </mergeCells>
  <pageMargins left="0.236220472440945" right="0.236220472440945" top="0.748031496062992" bottom="0.748031496062992" header="0.31496062992126" footer="0.31496062992126"/>
  <pageSetup paperSize="9" scale="63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"/>
  <sheetViews>
    <sheetView workbookViewId="0">
      <selection activeCell="E4" sqref="E4"/>
    </sheetView>
  </sheetViews>
  <sheetFormatPr defaultColWidth="11" defaultRowHeight="12.75" outlineLevelRow="3" outlineLevelCol="5"/>
  <cols>
    <col min="1" max="1" width="10.8833333333333" style="1" customWidth="true"/>
    <col min="2" max="2" width="10.1083333333333" customWidth="true"/>
    <col min="3" max="3" width="16.775" style="2" customWidth="true"/>
    <col min="4" max="4" width="40" customWidth="true"/>
    <col min="5" max="5" width="16.775" style="2" customWidth="true"/>
    <col min="6" max="6" width="7.66666666666667" customWidth="true"/>
    <col min="7" max="7" width="15.775" customWidth="true"/>
  </cols>
  <sheetData>
    <row r="3" spans="1:6">
      <c r="A3" t="s">
        <v>209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</row>
    <row r="4" spans="1:6">
      <c r="A4" t="s">
        <v>215</v>
      </c>
      <c r="B4" s="3">
        <v>44264</v>
      </c>
      <c r="C4" t="s">
        <v>216</v>
      </c>
      <c r="D4" t="s">
        <v>217</v>
      </c>
      <c r="E4" s="2">
        <v>179857047.1</v>
      </c>
      <c r="F4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SARL Sana technology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</vt:lpstr>
      <vt:lpstr>G 50  P (1)</vt:lpstr>
      <vt:lpstr>G 50  P  (2)</vt:lpstr>
      <vt:lpstr>G 50  P (3)</vt:lpstr>
      <vt:lpstr>TVA</vt:lpstr>
      <vt:lpstr>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smartest</cp:lastModifiedBy>
  <dcterms:created xsi:type="dcterms:W3CDTF">2003-06-17T06:47:00Z</dcterms:created>
  <cp:lastPrinted>2021-04-13T11:04:00Z</cp:lastPrinted>
  <dcterms:modified xsi:type="dcterms:W3CDTF">2022-05-11T15:56:21Z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