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E:\aG\File#2\UG3\混凝土与砌体结构设计\设计二\xlsx\"/>
    </mc:Choice>
  </mc:AlternateContent>
  <xr:revisionPtr revIDLastSave="0" documentId="13_ncr:1_{DAF95874-2ACB-45EA-BAC9-336A52099B8F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data" sheetId="1" r:id="rId1"/>
    <sheet name="moment" sheetId="2" r:id="rId2"/>
    <sheet name="sheer" sheetId="3" r:id="rId3"/>
    <sheet name="Asv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D5" i="4"/>
  <c r="B5" i="4"/>
  <c r="C8" i="4" l="1"/>
  <c r="D8" i="4"/>
  <c r="B8" i="4"/>
</calcChain>
</file>

<file path=xl/sharedStrings.xml><?xml version="1.0" encoding="utf-8"?>
<sst xmlns="http://schemas.openxmlformats.org/spreadsheetml/2006/main" count="52" uniqueCount="46">
  <si>
    <t>q</t>
  </si>
  <si>
    <t>gb</t>
  </si>
  <si>
    <t>qe</t>
  </si>
  <si>
    <t>gbe</t>
  </si>
  <si>
    <t>g</t>
  </si>
  <si>
    <t>Mb max</t>
  </si>
  <si>
    <t>M1 max</t>
  </si>
  <si>
    <t>M2 max</t>
  </si>
  <si>
    <t>M</t>
  </si>
  <si>
    <t>1040.70711831193</t>
  </si>
  <si>
    <t>1250.35743420000</t>
  </si>
  <si>
    <t>alpha s</t>
  </si>
  <si>
    <t>0.0410147564745068</t>
  </si>
  <si>
    <t>0.0492771739209256</t>
  </si>
  <si>
    <t>Xi</t>
  </si>
  <si>
    <t>-0.173256574965342</t>
  </si>
  <si>
    <t>0.0418922362014874</t>
  </si>
  <si>
    <t>0.0505550820831422</t>
  </si>
  <si>
    <t>gms</t>
  </si>
  <si>
    <t>1.08662828748267</t>
  </si>
  <si>
    <t>0.979053881899256</t>
  </si>
  <si>
    <t>0.974722458958429</t>
  </si>
  <si>
    <t>As</t>
  </si>
  <si>
    <t>-2312.63672845692</t>
  </si>
  <si>
    <t>3215.28209565936</t>
  </si>
  <si>
    <t>3880.16647009989</t>
  </si>
  <si>
    <t>Va</t>
  </si>
  <si>
    <t>Vb L</t>
  </si>
  <si>
    <t>Vb R</t>
  </si>
  <si>
    <t>1-1-0</t>
  </si>
  <si>
    <t>1-0-1</t>
  </si>
  <si>
    <t>0-1-0</t>
  </si>
  <si>
    <t>V(kN)</t>
  </si>
  <si>
    <t>0.25*beta*fcbh0</t>
  </si>
  <si>
    <t>0.7ftbh0</t>
  </si>
  <si>
    <t>Asv / s</t>
  </si>
  <si>
    <t>8b25</t>
    <phoneticPr fontId="2" type="noConversion"/>
  </si>
  <si>
    <t>2b20+4b25</t>
    <phoneticPr fontId="2" type="noConversion"/>
  </si>
  <si>
    <t>pj</t>
    <phoneticPr fontId="2" type="noConversion"/>
  </si>
  <si>
    <t>As real</t>
    <phoneticPr fontId="2" type="noConversion"/>
  </si>
  <si>
    <t>s real</t>
    <phoneticPr fontId="2" type="noConversion"/>
  </si>
  <si>
    <t>Asv real</t>
    <phoneticPr fontId="2" type="noConversion"/>
  </si>
  <si>
    <t>fy</t>
    <phoneticPr fontId="2" type="noConversion"/>
  </si>
  <si>
    <t>s cal</t>
    <phoneticPr fontId="2" type="noConversion"/>
  </si>
  <si>
    <t>4b10</t>
    <phoneticPr fontId="2" type="noConversion"/>
  </si>
  <si>
    <t>2b10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</si>
</sst>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58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4" x14ac:dyDescent="0.25"/>
  <sheetData>
    <row r="1" spans="1:2" x14ac:dyDescent="0.25">
      <c r="B1" s="1">
        <v>0</v>
      </c>
    </row>
    <row r="2" spans="1:2" x14ac:dyDescent="0.25">
      <c r="A2" s="1" t="s">
        <v>0</v>
      </c>
      <c r="B2">
        <v>148.5</v>
      </c>
    </row>
    <row r="3" spans="1:2" x14ac:dyDescent="0.25">
      <c r="A3" s="1" t="s">
        <v>1</v>
      </c>
      <c r="B3">
        <v>27.728999999999999</v>
      </c>
    </row>
    <row r="4" spans="1:2" x14ac:dyDescent="0.25">
      <c r="A4" s="1" t="s">
        <v>2</v>
      </c>
      <c r="B4">
        <v>122.0682327196515</v>
      </c>
    </row>
    <row r="5" spans="1:2" x14ac:dyDescent="0.25">
      <c r="A5" s="1" t="s">
        <v>3</v>
      </c>
      <c r="B5">
        <v>22.793468182378561</v>
      </c>
    </row>
    <row r="6" spans="1:2" x14ac:dyDescent="0.25">
      <c r="A6" s="1" t="s">
        <v>4</v>
      </c>
      <c r="B6">
        <v>8.8857600000000012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10" sqref="A10"/>
    </sheetView>
  </sheetViews>
  <sheetFormatPr defaultRowHeight="14.4" x14ac:dyDescent="0.25"/>
  <cols>
    <col min="2" max="4" width="20.44140625" bestFit="1" customWidth="1"/>
  </cols>
  <sheetData>
    <row r="1" spans="1:4" x14ac:dyDescent="0.25">
      <c r="B1" s="1" t="s">
        <v>5</v>
      </c>
      <c r="C1" s="1" t="s">
        <v>6</v>
      </c>
      <c r="D1" s="1" t="s">
        <v>7</v>
      </c>
    </row>
    <row r="2" spans="1:4" x14ac:dyDescent="0.25">
      <c r="A2" s="1" t="s">
        <v>8</v>
      </c>
      <c r="B2">
        <v>-830.79002687086972</v>
      </c>
      <c r="C2" t="s">
        <v>9</v>
      </c>
      <c r="D2" t="s">
        <v>10</v>
      </c>
    </row>
    <row r="3" spans="1:4" x14ac:dyDescent="0.25">
      <c r="A3" s="1" t="s">
        <v>11</v>
      </c>
      <c r="B3">
        <v>0.18826549534970249</v>
      </c>
      <c r="C3" t="s">
        <v>12</v>
      </c>
      <c r="D3" t="s">
        <v>13</v>
      </c>
    </row>
    <row r="4" spans="1:4" x14ac:dyDescent="0.25">
      <c r="A4" s="1" t="s">
        <v>14</v>
      </c>
      <c r="B4" t="s">
        <v>15</v>
      </c>
      <c r="C4" t="s">
        <v>16</v>
      </c>
      <c r="D4" t="s">
        <v>17</v>
      </c>
    </row>
    <row r="5" spans="1:4" x14ac:dyDescent="0.25">
      <c r="A5" s="1" t="s">
        <v>18</v>
      </c>
      <c r="B5" t="s">
        <v>19</v>
      </c>
      <c r="C5" t="s">
        <v>20</v>
      </c>
      <c r="D5" t="s">
        <v>21</v>
      </c>
    </row>
    <row r="6" spans="1:4" x14ac:dyDescent="0.25">
      <c r="A6" s="1" t="s">
        <v>22</v>
      </c>
      <c r="B6" t="s">
        <v>23</v>
      </c>
      <c r="C6" t="s">
        <v>24</v>
      </c>
      <c r="D6" t="s">
        <v>25</v>
      </c>
    </row>
    <row r="7" spans="1:4" x14ac:dyDescent="0.25">
      <c r="A7" s="3" t="s">
        <v>38</v>
      </c>
      <c r="B7" t="s">
        <v>37</v>
      </c>
      <c r="C7" t="s">
        <v>36</v>
      </c>
      <c r="D7" s="2" t="s">
        <v>36</v>
      </c>
    </row>
    <row r="8" spans="1:4" x14ac:dyDescent="0.25">
      <c r="A8" s="3" t="s">
        <v>39</v>
      </c>
      <c r="B8">
        <v>2592</v>
      </c>
      <c r="C8">
        <v>3927</v>
      </c>
      <c r="D8">
        <v>3927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B1" sqref="B1:D4"/>
    </sheetView>
  </sheetViews>
  <sheetFormatPr defaultRowHeight="14.4" x14ac:dyDescent="0.25"/>
  <cols>
    <col min="2" max="3" width="12.77734375" bestFit="1" customWidth="1"/>
    <col min="4" max="4" width="11.6640625" bestFit="1" customWidth="1"/>
  </cols>
  <sheetData>
    <row r="1" spans="1:4" x14ac:dyDescent="0.25">
      <c r="B1" s="1" t="s">
        <v>26</v>
      </c>
      <c r="C1" s="1" t="s">
        <v>27</v>
      </c>
      <c r="D1" s="1" t="s">
        <v>28</v>
      </c>
    </row>
    <row r="2" spans="1:4" x14ac:dyDescent="0.25">
      <c r="A2" s="1" t="s">
        <v>29</v>
      </c>
      <c r="B2">
        <v>319.98394527958419</v>
      </c>
      <c r="C2">
        <v>560.79264872041597</v>
      </c>
      <c r="D2">
        <v>440.38829700000008</v>
      </c>
    </row>
    <row r="3" spans="1:4" x14ac:dyDescent="0.25">
      <c r="A3" s="1" t="s">
        <v>30</v>
      </c>
      <c r="B3">
        <v>376.41608926587912</v>
      </c>
      <c r="C3">
        <v>504.36050473412109</v>
      </c>
      <c r="D3">
        <v>95.12579700000002</v>
      </c>
    </row>
    <row r="4" spans="1:4" x14ac:dyDescent="0.25">
      <c r="A4" s="1" t="s">
        <v>31</v>
      </c>
      <c r="B4">
        <v>159.09800473412099</v>
      </c>
      <c r="C4">
        <v>159.09800473412099</v>
      </c>
      <c r="D4">
        <v>440.38829700000008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tabSelected="1" workbookViewId="0">
      <selection activeCell="D12" sqref="D12"/>
    </sheetView>
  </sheetViews>
  <sheetFormatPr defaultRowHeight="14.4" x14ac:dyDescent="0.25"/>
  <cols>
    <col min="1" max="1" width="19" bestFit="1" customWidth="1"/>
    <col min="2" max="4" width="12.77734375" bestFit="1" customWidth="1"/>
  </cols>
  <sheetData>
    <row r="1" spans="1:8" x14ac:dyDescent="0.25">
      <c r="B1" s="1" t="s">
        <v>26</v>
      </c>
      <c r="C1" s="1" t="s">
        <v>27</v>
      </c>
      <c r="D1" s="1" t="s">
        <v>28</v>
      </c>
    </row>
    <row r="2" spans="1:8" x14ac:dyDescent="0.25">
      <c r="A2" s="1" t="s">
        <v>32</v>
      </c>
      <c r="B2">
        <v>376.41608926587912</v>
      </c>
      <c r="C2">
        <v>560.79264872041597</v>
      </c>
      <c r="D2">
        <v>440.38829700000008</v>
      </c>
    </row>
    <row r="3" spans="1:8" x14ac:dyDescent="0.25">
      <c r="A3" s="1" t="s">
        <v>33</v>
      </c>
      <c r="B3">
        <v>1451.6</v>
      </c>
      <c r="C3">
        <v>1451.6</v>
      </c>
      <c r="D3">
        <v>1451.6</v>
      </c>
      <c r="G3" t="s">
        <v>42</v>
      </c>
      <c r="H3">
        <v>300</v>
      </c>
    </row>
    <row r="4" spans="1:8" x14ac:dyDescent="0.25">
      <c r="A4" s="1" t="s">
        <v>34</v>
      </c>
      <c r="B4">
        <v>363.88799999999992</v>
      </c>
      <c r="C4">
        <v>363.88799999999992</v>
      </c>
      <c r="D4">
        <v>363.88799999999992</v>
      </c>
      <c r="H4">
        <v>760</v>
      </c>
    </row>
    <row r="5" spans="1:8" x14ac:dyDescent="0.25">
      <c r="A5" s="1" t="s">
        <v>35</v>
      </c>
      <c r="B5">
        <f>(B2-B4)/($H$3*$H$4)*1000</f>
        <v>5.4947759938066679E-2</v>
      </c>
      <c r="C5">
        <f t="shared" ref="C5:D5" si="0">(C2-C4)/($H$3*$H$4)*1000</f>
        <v>0.86361688035270201</v>
      </c>
      <c r="D5">
        <f t="shared" si="0"/>
        <v>0.33552761842105333</v>
      </c>
    </row>
    <row r="6" spans="1:8" x14ac:dyDescent="0.25">
      <c r="A6" s="4" t="s">
        <v>38</v>
      </c>
      <c r="B6" t="s">
        <v>45</v>
      </c>
      <c r="C6" t="s">
        <v>44</v>
      </c>
      <c r="D6" t="s">
        <v>44</v>
      </c>
    </row>
    <row r="7" spans="1:8" x14ac:dyDescent="0.25">
      <c r="A7" s="4" t="s">
        <v>41</v>
      </c>
      <c r="B7">
        <v>157</v>
      </c>
      <c r="C7">
        <v>314</v>
      </c>
      <c r="D7">
        <v>314</v>
      </c>
    </row>
    <row r="8" spans="1:8" x14ac:dyDescent="0.25">
      <c r="A8" s="4" t="s">
        <v>43</v>
      </c>
      <c r="B8">
        <f>B7/B5</f>
        <v>2857.2593346291014</v>
      </c>
      <c r="C8">
        <f t="shared" ref="C8:D8" si="1">C7/C5</f>
        <v>363.58714974603333</v>
      </c>
      <c r="D8">
        <f t="shared" si="1"/>
        <v>935.83950399564924</v>
      </c>
    </row>
    <row r="9" spans="1:8" x14ac:dyDescent="0.25">
      <c r="A9" s="4" t="s">
        <v>40</v>
      </c>
      <c r="B9">
        <v>250</v>
      </c>
      <c r="C9">
        <v>250</v>
      </c>
      <c r="D9">
        <v>250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moment</vt:lpstr>
      <vt:lpstr>sheer</vt:lpstr>
      <vt:lpstr>Asv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WenZo D_</cp:lastModifiedBy>
  <dcterms:created xsi:type="dcterms:W3CDTF">2019-10-24T22:07:20Z</dcterms:created>
  <dcterms:modified xsi:type="dcterms:W3CDTF">2019-10-25T12:31:37Z</dcterms:modified>
</cp:coreProperties>
</file>