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\OneDrive\Arbeit\R Skripte\Geo-Morbi-RSA\Zusatzinformationen\"/>
    </mc:Choice>
  </mc:AlternateContent>
  <xr:revisionPtr revIDLastSave="0" documentId="13_ncr:1_{8E9229E7-DCC6-40D9-92FE-F386C77ADBA2}" xr6:coauthVersionLast="36" xr6:coauthVersionMax="36" xr10:uidLastSave="{00000000-0000-0000-0000-000000000000}"/>
  <bookViews>
    <workbookView xWindow="0" yWindow="0" windowWidth="28800" windowHeight="11025" xr2:uid="{ABA944EF-97AE-4DBE-B4B2-97FA0AC1BEF9}"/>
  </bookViews>
  <sheets>
    <sheet name="Pivot" sheetId="6" r:id="rId1"/>
    <sheet name="Daten" sheetId="4" r:id="rId2"/>
  </sheets>
  <definedNames>
    <definedName name="_xlnm._FilterDatabase" localSheetId="1" hidden="1">Daten!$A$1:$W$403</definedName>
  </definedNames>
  <calcPr calcId="191029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4" l="1"/>
  <c r="R3" i="4"/>
  <c r="S3" i="4"/>
  <c r="T3" i="4"/>
  <c r="U3" i="4"/>
  <c r="V3" i="4"/>
  <c r="W3" i="4"/>
  <c r="X3" i="4"/>
  <c r="Q4" i="4"/>
  <c r="R4" i="4"/>
  <c r="S4" i="4"/>
  <c r="T4" i="4"/>
  <c r="U4" i="4"/>
  <c r="V4" i="4"/>
  <c r="W4" i="4"/>
  <c r="X4" i="4"/>
  <c r="Q5" i="4"/>
  <c r="R5" i="4"/>
  <c r="S5" i="4"/>
  <c r="T5" i="4"/>
  <c r="U5" i="4"/>
  <c r="V5" i="4"/>
  <c r="W5" i="4"/>
  <c r="X5" i="4"/>
  <c r="Q6" i="4"/>
  <c r="R6" i="4"/>
  <c r="S6" i="4"/>
  <c r="T6" i="4"/>
  <c r="U6" i="4"/>
  <c r="V6" i="4"/>
  <c r="W6" i="4"/>
  <c r="X6" i="4"/>
  <c r="Q7" i="4"/>
  <c r="R7" i="4"/>
  <c r="S7" i="4"/>
  <c r="T7" i="4"/>
  <c r="U7" i="4"/>
  <c r="V7" i="4"/>
  <c r="W7" i="4"/>
  <c r="X7" i="4"/>
  <c r="Q8" i="4"/>
  <c r="R8" i="4"/>
  <c r="S8" i="4"/>
  <c r="T8" i="4"/>
  <c r="U8" i="4"/>
  <c r="V8" i="4"/>
  <c r="W8" i="4"/>
  <c r="X8" i="4"/>
  <c r="Q9" i="4"/>
  <c r="R9" i="4"/>
  <c r="S9" i="4"/>
  <c r="T9" i="4"/>
  <c r="U9" i="4"/>
  <c r="V9" i="4"/>
  <c r="W9" i="4"/>
  <c r="X9" i="4"/>
  <c r="Q10" i="4"/>
  <c r="R10" i="4"/>
  <c r="S10" i="4"/>
  <c r="T10" i="4"/>
  <c r="U10" i="4"/>
  <c r="V10" i="4"/>
  <c r="W10" i="4"/>
  <c r="X10" i="4"/>
  <c r="Q11" i="4"/>
  <c r="R11" i="4"/>
  <c r="S11" i="4"/>
  <c r="T11" i="4"/>
  <c r="U11" i="4"/>
  <c r="V11" i="4"/>
  <c r="W11" i="4"/>
  <c r="X11" i="4"/>
  <c r="Q12" i="4"/>
  <c r="R12" i="4"/>
  <c r="S12" i="4"/>
  <c r="T12" i="4"/>
  <c r="U12" i="4"/>
  <c r="V12" i="4"/>
  <c r="W12" i="4"/>
  <c r="X12" i="4"/>
  <c r="Q13" i="4"/>
  <c r="R13" i="4"/>
  <c r="S13" i="4"/>
  <c r="T13" i="4"/>
  <c r="U13" i="4"/>
  <c r="V13" i="4"/>
  <c r="W13" i="4"/>
  <c r="X13" i="4"/>
  <c r="Q14" i="4"/>
  <c r="R14" i="4"/>
  <c r="S14" i="4"/>
  <c r="T14" i="4"/>
  <c r="U14" i="4"/>
  <c r="V14" i="4"/>
  <c r="W14" i="4"/>
  <c r="X14" i="4"/>
  <c r="Q15" i="4"/>
  <c r="R15" i="4"/>
  <c r="S15" i="4"/>
  <c r="T15" i="4"/>
  <c r="U15" i="4"/>
  <c r="V15" i="4"/>
  <c r="W15" i="4"/>
  <c r="X15" i="4"/>
  <c r="Q16" i="4"/>
  <c r="R16" i="4"/>
  <c r="S16" i="4"/>
  <c r="T16" i="4"/>
  <c r="U16" i="4"/>
  <c r="V16" i="4"/>
  <c r="W16" i="4"/>
  <c r="X16" i="4"/>
  <c r="Q17" i="4"/>
  <c r="R17" i="4"/>
  <c r="S17" i="4"/>
  <c r="T17" i="4"/>
  <c r="U17" i="4"/>
  <c r="V17" i="4"/>
  <c r="W17" i="4"/>
  <c r="X17" i="4"/>
  <c r="Q18" i="4"/>
  <c r="R18" i="4"/>
  <c r="S18" i="4"/>
  <c r="T18" i="4"/>
  <c r="U18" i="4"/>
  <c r="V18" i="4"/>
  <c r="W18" i="4"/>
  <c r="X18" i="4"/>
  <c r="Q19" i="4"/>
  <c r="R19" i="4"/>
  <c r="S19" i="4"/>
  <c r="T19" i="4"/>
  <c r="U19" i="4"/>
  <c r="V19" i="4"/>
  <c r="W19" i="4"/>
  <c r="X19" i="4"/>
  <c r="Q20" i="4"/>
  <c r="R20" i="4"/>
  <c r="S20" i="4"/>
  <c r="T20" i="4"/>
  <c r="U20" i="4"/>
  <c r="V20" i="4"/>
  <c r="W20" i="4"/>
  <c r="X20" i="4"/>
  <c r="Q21" i="4"/>
  <c r="R21" i="4"/>
  <c r="S21" i="4"/>
  <c r="T21" i="4"/>
  <c r="U21" i="4"/>
  <c r="V21" i="4"/>
  <c r="W21" i="4"/>
  <c r="X21" i="4"/>
  <c r="Q22" i="4"/>
  <c r="R22" i="4"/>
  <c r="S22" i="4"/>
  <c r="T22" i="4"/>
  <c r="U22" i="4"/>
  <c r="V22" i="4"/>
  <c r="W22" i="4"/>
  <c r="X22" i="4"/>
  <c r="Q23" i="4"/>
  <c r="R23" i="4"/>
  <c r="S23" i="4"/>
  <c r="T23" i="4"/>
  <c r="U23" i="4"/>
  <c r="V23" i="4"/>
  <c r="W23" i="4"/>
  <c r="X23" i="4"/>
  <c r="Q24" i="4"/>
  <c r="R24" i="4"/>
  <c r="S24" i="4"/>
  <c r="T24" i="4"/>
  <c r="U24" i="4"/>
  <c r="V24" i="4"/>
  <c r="W24" i="4"/>
  <c r="X24" i="4"/>
  <c r="Q25" i="4"/>
  <c r="R25" i="4"/>
  <c r="S25" i="4"/>
  <c r="T25" i="4"/>
  <c r="U25" i="4"/>
  <c r="V25" i="4"/>
  <c r="W25" i="4"/>
  <c r="X25" i="4"/>
  <c r="Q26" i="4"/>
  <c r="R26" i="4"/>
  <c r="S26" i="4"/>
  <c r="T26" i="4"/>
  <c r="U26" i="4"/>
  <c r="V26" i="4"/>
  <c r="W26" i="4"/>
  <c r="X26" i="4"/>
  <c r="Q27" i="4"/>
  <c r="R27" i="4"/>
  <c r="S27" i="4"/>
  <c r="T27" i="4"/>
  <c r="U27" i="4"/>
  <c r="V27" i="4"/>
  <c r="W27" i="4"/>
  <c r="X27" i="4"/>
  <c r="Q28" i="4"/>
  <c r="R28" i="4"/>
  <c r="S28" i="4"/>
  <c r="T28" i="4"/>
  <c r="U28" i="4"/>
  <c r="V28" i="4"/>
  <c r="W28" i="4"/>
  <c r="X28" i="4"/>
  <c r="Q29" i="4"/>
  <c r="R29" i="4"/>
  <c r="S29" i="4"/>
  <c r="T29" i="4"/>
  <c r="U29" i="4"/>
  <c r="V29" i="4"/>
  <c r="W29" i="4"/>
  <c r="X29" i="4"/>
  <c r="Q30" i="4"/>
  <c r="R30" i="4"/>
  <c r="S30" i="4"/>
  <c r="T30" i="4"/>
  <c r="U30" i="4"/>
  <c r="V30" i="4"/>
  <c r="W30" i="4"/>
  <c r="X30" i="4"/>
  <c r="Q31" i="4"/>
  <c r="R31" i="4"/>
  <c r="S31" i="4"/>
  <c r="T31" i="4"/>
  <c r="U31" i="4"/>
  <c r="V31" i="4"/>
  <c r="W31" i="4"/>
  <c r="X31" i="4"/>
  <c r="Q32" i="4"/>
  <c r="R32" i="4"/>
  <c r="S32" i="4"/>
  <c r="T32" i="4"/>
  <c r="U32" i="4"/>
  <c r="V32" i="4"/>
  <c r="W32" i="4"/>
  <c r="X32" i="4"/>
  <c r="Q33" i="4"/>
  <c r="R33" i="4"/>
  <c r="S33" i="4"/>
  <c r="T33" i="4"/>
  <c r="U33" i="4"/>
  <c r="V33" i="4"/>
  <c r="W33" i="4"/>
  <c r="X33" i="4"/>
  <c r="Q34" i="4"/>
  <c r="R34" i="4"/>
  <c r="S34" i="4"/>
  <c r="T34" i="4"/>
  <c r="U34" i="4"/>
  <c r="V34" i="4"/>
  <c r="W34" i="4"/>
  <c r="X34" i="4"/>
  <c r="Q35" i="4"/>
  <c r="R35" i="4"/>
  <c r="S35" i="4"/>
  <c r="T35" i="4"/>
  <c r="U35" i="4"/>
  <c r="V35" i="4"/>
  <c r="W35" i="4"/>
  <c r="X35" i="4"/>
  <c r="Q36" i="4"/>
  <c r="R36" i="4"/>
  <c r="S36" i="4"/>
  <c r="T36" i="4"/>
  <c r="U36" i="4"/>
  <c r="V36" i="4"/>
  <c r="W36" i="4"/>
  <c r="X36" i="4"/>
  <c r="Q37" i="4"/>
  <c r="R37" i="4"/>
  <c r="S37" i="4"/>
  <c r="T37" i="4"/>
  <c r="U37" i="4"/>
  <c r="V37" i="4"/>
  <c r="W37" i="4"/>
  <c r="X37" i="4"/>
  <c r="Q38" i="4"/>
  <c r="R38" i="4"/>
  <c r="S38" i="4"/>
  <c r="T38" i="4"/>
  <c r="U38" i="4"/>
  <c r="V38" i="4"/>
  <c r="W38" i="4"/>
  <c r="X38" i="4"/>
  <c r="Q39" i="4"/>
  <c r="R39" i="4"/>
  <c r="S39" i="4"/>
  <c r="T39" i="4"/>
  <c r="U39" i="4"/>
  <c r="V39" i="4"/>
  <c r="W39" i="4"/>
  <c r="X39" i="4"/>
  <c r="Q40" i="4"/>
  <c r="R40" i="4"/>
  <c r="S40" i="4"/>
  <c r="T40" i="4"/>
  <c r="U40" i="4"/>
  <c r="V40" i="4"/>
  <c r="W40" i="4"/>
  <c r="X40" i="4"/>
  <c r="Q41" i="4"/>
  <c r="R41" i="4"/>
  <c r="S41" i="4"/>
  <c r="T41" i="4"/>
  <c r="U41" i="4"/>
  <c r="V41" i="4"/>
  <c r="W41" i="4"/>
  <c r="X41" i="4"/>
  <c r="Q42" i="4"/>
  <c r="R42" i="4"/>
  <c r="S42" i="4"/>
  <c r="T42" i="4"/>
  <c r="U42" i="4"/>
  <c r="V42" i="4"/>
  <c r="W42" i="4"/>
  <c r="X42" i="4"/>
  <c r="Q43" i="4"/>
  <c r="R43" i="4"/>
  <c r="S43" i="4"/>
  <c r="T43" i="4"/>
  <c r="U43" i="4"/>
  <c r="V43" i="4"/>
  <c r="W43" i="4"/>
  <c r="X43" i="4"/>
  <c r="Q44" i="4"/>
  <c r="R44" i="4"/>
  <c r="S44" i="4"/>
  <c r="T44" i="4"/>
  <c r="U44" i="4"/>
  <c r="V44" i="4"/>
  <c r="W44" i="4"/>
  <c r="X44" i="4"/>
  <c r="Q45" i="4"/>
  <c r="R45" i="4"/>
  <c r="S45" i="4"/>
  <c r="T45" i="4"/>
  <c r="U45" i="4"/>
  <c r="V45" i="4"/>
  <c r="W45" i="4"/>
  <c r="X45" i="4"/>
  <c r="Q46" i="4"/>
  <c r="R46" i="4"/>
  <c r="S46" i="4"/>
  <c r="T46" i="4"/>
  <c r="U46" i="4"/>
  <c r="V46" i="4"/>
  <c r="W46" i="4"/>
  <c r="X46" i="4"/>
  <c r="Q47" i="4"/>
  <c r="R47" i="4"/>
  <c r="S47" i="4"/>
  <c r="T47" i="4"/>
  <c r="U47" i="4"/>
  <c r="V47" i="4"/>
  <c r="W47" i="4"/>
  <c r="X47" i="4"/>
  <c r="Q48" i="4"/>
  <c r="R48" i="4"/>
  <c r="S48" i="4"/>
  <c r="T48" i="4"/>
  <c r="U48" i="4"/>
  <c r="V48" i="4"/>
  <c r="W48" i="4"/>
  <c r="X48" i="4"/>
  <c r="Q49" i="4"/>
  <c r="R49" i="4"/>
  <c r="S49" i="4"/>
  <c r="T49" i="4"/>
  <c r="U49" i="4"/>
  <c r="V49" i="4"/>
  <c r="W49" i="4"/>
  <c r="X49" i="4"/>
  <c r="Q50" i="4"/>
  <c r="R50" i="4"/>
  <c r="S50" i="4"/>
  <c r="T50" i="4"/>
  <c r="U50" i="4"/>
  <c r="V50" i="4"/>
  <c r="W50" i="4"/>
  <c r="X50" i="4"/>
  <c r="Q51" i="4"/>
  <c r="R51" i="4"/>
  <c r="S51" i="4"/>
  <c r="T51" i="4"/>
  <c r="U51" i="4"/>
  <c r="V51" i="4"/>
  <c r="W51" i="4"/>
  <c r="X51" i="4"/>
  <c r="Q52" i="4"/>
  <c r="R52" i="4"/>
  <c r="S52" i="4"/>
  <c r="T52" i="4"/>
  <c r="U52" i="4"/>
  <c r="V52" i="4"/>
  <c r="W52" i="4"/>
  <c r="X52" i="4"/>
  <c r="Q53" i="4"/>
  <c r="R53" i="4"/>
  <c r="S53" i="4"/>
  <c r="T53" i="4"/>
  <c r="U53" i="4"/>
  <c r="V53" i="4"/>
  <c r="W53" i="4"/>
  <c r="X53" i="4"/>
  <c r="Q54" i="4"/>
  <c r="R54" i="4"/>
  <c r="S54" i="4"/>
  <c r="T54" i="4"/>
  <c r="U54" i="4"/>
  <c r="V54" i="4"/>
  <c r="W54" i="4"/>
  <c r="X54" i="4"/>
  <c r="Q55" i="4"/>
  <c r="R55" i="4"/>
  <c r="S55" i="4"/>
  <c r="T55" i="4"/>
  <c r="U55" i="4"/>
  <c r="V55" i="4"/>
  <c r="W55" i="4"/>
  <c r="X55" i="4"/>
  <c r="Q56" i="4"/>
  <c r="R56" i="4"/>
  <c r="S56" i="4"/>
  <c r="T56" i="4"/>
  <c r="U56" i="4"/>
  <c r="V56" i="4"/>
  <c r="W56" i="4"/>
  <c r="X56" i="4"/>
  <c r="Q57" i="4"/>
  <c r="R57" i="4"/>
  <c r="S57" i="4"/>
  <c r="T57" i="4"/>
  <c r="U57" i="4"/>
  <c r="V57" i="4"/>
  <c r="W57" i="4"/>
  <c r="X57" i="4"/>
  <c r="Q58" i="4"/>
  <c r="R58" i="4"/>
  <c r="S58" i="4"/>
  <c r="T58" i="4"/>
  <c r="U58" i="4"/>
  <c r="V58" i="4"/>
  <c r="W58" i="4"/>
  <c r="X58" i="4"/>
  <c r="Q59" i="4"/>
  <c r="R59" i="4"/>
  <c r="S59" i="4"/>
  <c r="T59" i="4"/>
  <c r="U59" i="4"/>
  <c r="V59" i="4"/>
  <c r="W59" i="4"/>
  <c r="X59" i="4"/>
  <c r="Q60" i="4"/>
  <c r="R60" i="4"/>
  <c r="S60" i="4"/>
  <c r="T60" i="4"/>
  <c r="U60" i="4"/>
  <c r="V60" i="4"/>
  <c r="W60" i="4"/>
  <c r="X60" i="4"/>
  <c r="Q61" i="4"/>
  <c r="R61" i="4"/>
  <c r="S61" i="4"/>
  <c r="T61" i="4"/>
  <c r="U61" i="4"/>
  <c r="V61" i="4"/>
  <c r="W61" i="4"/>
  <c r="X61" i="4"/>
  <c r="Q62" i="4"/>
  <c r="R62" i="4"/>
  <c r="S62" i="4"/>
  <c r="T62" i="4"/>
  <c r="U62" i="4"/>
  <c r="V62" i="4"/>
  <c r="W62" i="4"/>
  <c r="X62" i="4"/>
  <c r="Q63" i="4"/>
  <c r="R63" i="4"/>
  <c r="S63" i="4"/>
  <c r="T63" i="4"/>
  <c r="U63" i="4"/>
  <c r="V63" i="4"/>
  <c r="W63" i="4"/>
  <c r="X63" i="4"/>
  <c r="Q64" i="4"/>
  <c r="R64" i="4"/>
  <c r="S64" i="4"/>
  <c r="T64" i="4"/>
  <c r="U64" i="4"/>
  <c r="V64" i="4"/>
  <c r="W64" i="4"/>
  <c r="X64" i="4"/>
  <c r="Q65" i="4"/>
  <c r="R65" i="4"/>
  <c r="S65" i="4"/>
  <c r="T65" i="4"/>
  <c r="U65" i="4"/>
  <c r="V65" i="4"/>
  <c r="W65" i="4"/>
  <c r="X65" i="4"/>
  <c r="Q66" i="4"/>
  <c r="R66" i="4"/>
  <c r="S66" i="4"/>
  <c r="T66" i="4"/>
  <c r="U66" i="4"/>
  <c r="V66" i="4"/>
  <c r="W66" i="4"/>
  <c r="X66" i="4"/>
  <c r="Q67" i="4"/>
  <c r="R67" i="4"/>
  <c r="S67" i="4"/>
  <c r="T67" i="4"/>
  <c r="U67" i="4"/>
  <c r="V67" i="4"/>
  <c r="W67" i="4"/>
  <c r="X67" i="4"/>
  <c r="Q68" i="4"/>
  <c r="R68" i="4"/>
  <c r="S68" i="4"/>
  <c r="T68" i="4"/>
  <c r="U68" i="4"/>
  <c r="V68" i="4"/>
  <c r="W68" i="4"/>
  <c r="X68" i="4"/>
  <c r="Q69" i="4"/>
  <c r="R69" i="4"/>
  <c r="S69" i="4"/>
  <c r="T69" i="4"/>
  <c r="U69" i="4"/>
  <c r="V69" i="4"/>
  <c r="W69" i="4"/>
  <c r="X69" i="4"/>
  <c r="Q70" i="4"/>
  <c r="R70" i="4"/>
  <c r="S70" i="4"/>
  <c r="T70" i="4"/>
  <c r="U70" i="4"/>
  <c r="V70" i="4"/>
  <c r="W70" i="4"/>
  <c r="X70" i="4"/>
  <c r="Q71" i="4"/>
  <c r="R71" i="4"/>
  <c r="S71" i="4"/>
  <c r="T71" i="4"/>
  <c r="U71" i="4"/>
  <c r="V71" i="4"/>
  <c r="W71" i="4"/>
  <c r="X71" i="4"/>
  <c r="Q72" i="4"/>
  <c r="R72" i="4"/>
  <c r="S72" i="4"/>
  <c r="T72" i="4"/>
  <c r="U72" i="4"/>
  <c r="V72" i="4"/>
  <c r="W72" i="4"/>
  <c r="X72" i="4"/>
  <c r="Q73" i="4"/>
  <c r="R73" i="4"/>
  <c r="S73" i="4"/>
  <c r="T73" i="4"/>
  <c r="U73" i="4"/>
  <c r="V73" i="4"/>
  <c r="W73" i="4"/>
  <c r="X73" i="4"/>
  <c r="Q74" i="4"/>
  <c r="R74" i="4"/>
  <c r="S74" i="4"/>
  <c r="T74" i="4"/>
  <c r="U74" i="4"/>
  <c r="V74" i="4"/>
  <c r="W74" i="4"/>
  <c r="X74" i="4"/>
  <c r="Q75" i="4"/>
  <c r="R75" i="4"/>
  <c r="S75" i="4"/>
  <c r="T75" i="4"/>
  <c r="U75" i="4"/>
  <c r="V75" i="4"/>
  <c r="W75" i="4"/>
  <c r="X75" i="4"/>
  <c r="Q76" i="4"/>
  <c r="R76" i="4"/>
  <c r="S76" i="4"/>
  <c r="T76" i="4"/>
  <c r="U76" i="4"/>
  <c r="V76" i="4"/>
  <c r="W76" i="4"/>
  <c r="X76" i="4"/>
  <c r="Q77" i="4"/>
  <c r="R77" i="4"/>
  <c r="S77" i="4"/>
  <c r="T77" i="4"/>
  <c r="U77" i="4"/>
  <c r="V77" i="4"/>
  <c r="W77" i="4"/>
  <c r="X77" i="4"/>
  <c r="Q78" i="4"/>
  <c r="R78" i="4"/>
  <c r="S78" i="4"/>
  <c r="T78" i="4"/>
  <c r="U78" i="4"/>
  <c r="V78" i="4"/>
  <c r="W78" i="4"/>
  <c r="X78" i="4"/>
  <c r="Q79" i="4"/>
  <c r="R79" i="4"/>
  <c r="S79" i="4"/>
  <c r="T79" i="4"/>
  <c r="U79" i="4"/>
  <c r="V79" i="4"/>
  <c r="W79" i="4"/>
  <c r="X79" i="4"/>
  <c r="Q80" i="4"/>
  <c r="R80" i="4"/>
  <c r="S80" i="4"/>
  <c r="T80" i="4"/>
  <c r="U80" i="4"/>
  <c r="V80" i="4"/>
  <c r="W80" i="4"/>
  <c r="X80" i="4"/>
  <c r="Q81" i="4"/>
  <c r="R81" i="4"/>
  <c r="S81" i="4"/>
  <c r="T81" i="4"/>
  <c r="U81" i="4"/>
  <c r="V81" i="4"/>
  <c r="W81" i="4"/>
  <c r="X81" i="4"/>
  <c r="Q82" i="4"/>
  <c r="R82" i="4"/>
  <c r="S82" i="4"/>
  <c r="T82" i="4"/>
  <c r="U82" i="4"/>
  <c r="V82" i="4"/>
  <c r="W82" i="4"/>
  <c r="X82" i="4"/>
  <c r="Q83" i="4"/>
  <c r="R83" i="4"/>
  <c r="S83" i="4"/>
  <c r="T83" i="4"/>
  <c r="U83" i="4"/>
  <c r="V83" i="4"/>
  <c r="W83" i="4"/>
  <c r="X83" i="4"/>
  <c r="Q84" i="4"/>
  <c r="R84" i="4"/>
  <c r="S84" i="4"/>
  <c r="T84" i="4"/>
  <c r="U84" i="4"/>
  <c r="V84" i="4"/>
  <c r="W84" i="4"/>
  <c r="X84" i="4"/>
  <c r="Q85" i="4"/>
  <c r="R85" i="4"/>
  <c r="S85" i="4"/>
  <c r="T85" i="4"/>
  <c r="U85" i="4"/>
  <c r="V85" i="4"/>
  <c r="W85" i="4"/>
  <c r="X85" i="4"/>
  <c r="Q86" i="4"/>
  <c r="R86" i="4"/>
  <c r="S86" i="4"/>
  <c r="T86" i="4"/>
  <c r="U86" i="4"/>
  <c r="V86" i="4"/>
  <c r="W86" i="4"/>
  <c r="X86" i="4"/>
  <c r="Q87" i="4"/>
  <c r="R87" i="4"/>
  <c r="S87" i="4"/>
  <c r="T87" i="4"/>
  <c r="U87" i="4"/>
  <c r="V87" i="4"/>
  <c r="W87" i="4"/>
  <c r="X87" i="4"/>
  <c r="Q88" i="4"/>
  <c r="R88" i="4"/>
  <c r="S88" i="4"/>
  <c r="T88" i="4"/>
  <c r="U88" i="4"/>
  <c r="V88" i="4"/>
  <c r="W88" i="4"/>
  <c r="X88" i="4"/>
  <c r="Q89" i="4"/>
  <c r="R89" i="4"/>
  <c r="S89" i="4"/>
  <c r="T89" i="4"/>
  <c r="U89" i="4"/>
  <c r="V89" i="4"/>
  <c r="W89" i="4"/>
  <c r="X89" i="4"/>
  <c r="Q90" i="4"/>
  <c r="R90" i="4"/>
  <c r="S90" i="4"/>
  <c r="T90" i="4"/>
  <c r="U90" i="4"/>
  <c r="V90" i="4"/>
  <c r="W90" i="4"/>
  <c r="X90" i="4"/>
  <c r="Q91" i="4"/>
  <c r="R91" i="4"/>
  <c r="S91" i="4"/>
  <c r="T91" i="4"/>
  <c r="U91" i="4"/>
  <c r="V91" i="4"/>
  <c r="W91" i="4"/>
  <c r="X91" i="4"/>
  <c r="Q92" i="4"/>
  <c r="R92" i="4"/>
  <c r="S92" i="4"/>
  <c r="T92" i="4"/>
  <c r="U92" i="4"/>
  <c r="V92" i="4"/>
  <c r="W92" i="4"/>
  <c r="X92" i="4"/>
  <c r="Q93" i="4"/>
  <c r="R93" i="4"/>
  <c r="S93" i="4"/>
  <c r="T93" i="4"/>
  <c r="U93" i="4"/>
  <c r="V93" i="4"/>
  <c r="W93" i="4"/>
  <c r="X93" i="4"/>
  <c r="Q94" i="4"/>
  <c r="R94" i="4"/>
  <c r="S94" i="4"/>
  <c r="T94" i="4"/>
  <c r="U94" i="4"/>
  <c r="V94" i="4"/>
  <c r="W94" i="4"/>
  <c r="X94" i="4"/>
  <c r="Q95" i="4"/>
  <c r="R95" i="4"/>
  <c r="S95" i="4"/>
  <c r="T95" i="4"/>
  <c r="U95" i="4"/>
  <c r="V95" i="4"/>
  <c r="W95" i="4"/>
  <c r="X95" i="4"/>
  <c r="Q96" i="4"/>
  <c r="R96" i="4"/>
  <c r="S96" i="4"/>
  <c r="T96" i="4"/>
  <c r="U96" i="4"/>
  <c r="V96" i="4"/>
  <c r="W96" i="4"/>
  <c r="X96" i="4"/>
  <c r="Q97" i="4"/>
  <c r="R97" i="4"/>
  <c r="S97" i="4"/>
  <c r="T97" i="4"/>
  <c r="U97" i="4"/>
  <c r="V97" i="4"/>
  <c r="W97" i="4"/>
  <c r="X97" i="4"/>
  <c r="Q98" i="4"/>
  <c r="R98" i="4"/>
  <c r="S98" i="4"/>
  <c r="T98" i="4"/>
  <c r="U98" i="4"/>
  <c r="V98" i="4"/>
  <c r="W98" i="4"/>
  <c r="X98" i="4"/>
  <c r="Q99" i="4"/>
  <c r="R99" i="4"/>
  <c r="S99" i="4"/>
  <c r="T99" i="4"/>
  <c r="U99" i="4"/>
  <c r="V99" i="4"/>
  <c r="W99" i="4"/>
  <c r="X99" i="4"/>
  <c r="Q100" i="4"/>
  <c r="R100" i="4"/>
  <c r="S100" i="4"/>
  <c r="T100" i="4"/>
  <c r="U100" i="4"/>
  <c r="V100" i="4"/>
  <c r="W100" i="4"/>
  <c r="X100" i="4"/>
  <c r="Q101" i="4"/>
  <c r="R101" i="4"/>
  <c r="S101" i="4"/>
  <c r="T101" i="4"/>
  <c r="U101" i="4"/>
  <c r="V101" i="4"/>
  <c r="W101" i="4"/>
  <c r="X101" i="4"/>
  <c r="Q102" i="4"/>
  <c r="R102" i="4"/>
  <c r="S102" i="4"/>
  <c r="T102" i="4"/>
  <c r="U102" i="4"/>
  <c r="V102" i="4"/>
  <c r="W102" i="4"/>
  <c r="X102" i="4"/>
  <c r="Q103" i="4"/>
  <c r="R103" i="4"/>
  <c r="S103" i="4"/>
  <c r="T103" i="4"/>
  <c r="U103" i="4"/>
  <c r="V103" i="4"/>
  <c r="W103" i="4"/>
  <c r="X103" i="4"/>
  <c r="Q104" i="4"/>
  <c r="R104" i="4"/>
  <c r="S104" i="4"/>
  <c r="T104" i="4"/>
  <c r="U104" i="4"/>
  <c r="V104" i="4"/>
  <c r="W104" i="4"/>
  <c r="X104" i="4"/>
  <c r="Q105" i="4"/>
  <c r="R105" i="4"/>
  <c r="S105" i="4"/>
  <c r="T105" i="4"/>
  <c r="U105" i="4"/>
  <c r="V105" i="4"/>
  <c r="W105" i="4"/>
  <c r="X105" i="4"/>
  <c r="Q106" i="4"/>
  <c r="R106" i="4"/>
  <c r="S106" i="4"/>
  <c r="T106" i="4"/>
  <c r="U106" i="4"/>
  <c r="V106" i="4"/>
  <c r="W106" i="4"/>
  <c r="X106" i="4"/>
  <c r="Q107" i="4"/>
  <c r="R107" i="4"/>
  <c r="S107" i="4"/>
  <c r="T107" i="4"/>
  <c r="U107" i="4"/>
  <c r="V107" i="4"/>
  <c r="W107" i="4"/>
  <c r="X107" i="4"/>
  <c r="Q108" i="4"/>
  <c r="R108" i="4"/>
  <c r="S108" i="4"/>
  <c r="T108" i="4"/>
  <c r="U108" i="4"/>
  <c r="V108" i="4"/>
  <c r="W108" i="4"/>
  <c r="X108" i="4"/>
  <c r="Q109" i="4"/>
  <c r="R109" i="4"/>
  <c r="S109" i="4"/>
  <c r="T109" i="4"/>
  <c r="U109" i="4"/>
  <c r="V109" i="4"/>
  <c r="W109" i="4"/>
  <c r="X109" i="4"/>
  <c r="Q110" i="4"/>
  <c r="R110" i="4"/>
  <c r="S110" i="4"/>
  <c r="T110" i="4"/>
  <c r="U110" i="4"/>
  <c r="V110" i="4"/>
  <c r="W110" i="4"/>
  <c r="X110" i="4"/>
  <c r="Q111" i="4"/>
  <c r="R111" i="4"/>
  <c r="S111" i="4"/>
  <c r="T111" i="4"/>
  <c r="U111" i="4"/>
  <c r="V111" i="4"/>
  <c r="W111" i="4"/>
  <c r="X111" i="4"/>
  <c r="Q112" i="4"/>
  <c r="R112" i="4"/>
  <c r="S112" i="4"/>
  <c r="T112" i="4"/>
  <c r="U112" i="4"/>
  <c r="V112" i="4"/>
  <c r="W112" i="4"/>
  <c r="X112" i="4"/>
  <c r="Q113" i="4"/>
  <c r="R113" i="4"/>
  <c r="S113" i="4"/>
  <c r="T113" i="4"/>
  <c r="U113" i="4"/>
  <c r="V113" i="4"/>
  <c r="W113" i="4"/>
  <c r="X113" i="4"/>
  <c r="Q114" i="4"/>
  <c r="R114" i="4"/>
  <c r="S114" i="4"/>
  <c r="T114" i="4"/>
  <c r="U114" i="4"/>
  <c r="V114" i="4"/>
  <c r="W114" i="4"/>
  <c r="X114" i="4"/>
  <c r="Q115" i="4"/>
  <c r="R115" i="4"/>
  <c r="S115" i="4"/>
  <c r="T115" i="4"/>
  <c r="U115" i="4"/>
  <c r="V115" i="4"/>
  <c r="W115" i="4"/>
  <c r="X115" i="4"/>
  <c r="Q116" i="4"/>
  <c r="R116" i="4"/>
  <c r="S116" i="4"/>
  <c r="T116" i="4"/>
  <c r="U116" i="4"/>
  <c r="V116" i="4"/>
  <c r="W116" i="4"/>
  <c r="X116" i="4"/>
  <c r="Q117" i="4"/>
  <c r="R117" i="4"/>
  <c r="S117" i="4"/>
  <c r="T117" i="4"/>
  <c r="U117" i="4"/>
  <c r="V117" i="4"/>
  <c r="W117" i="4"/>
  <c r="X117" i="4"/>
  <c r="Q118" i="4"/>
  <c r="R118" i="4"/>
  <c r="S118" i="4"/>
  <c r="T118" i="4"/>
  <c r="U118" i="4"/>
  <c r="V118" i="4"/>
  <c r="W118" i="4"/>
  <c r="X118" i="4"/>
  <c r="Q119" i="4"/>
  <c r="R119" i="4"/>
  <c r="S119" i="4"/>
  <c r="T119" i="4"/>
  <c r="U119" i="4"/>
  <c r="V119" i="4"/>
  <c r="W119" i="4"/>
  <c r="X119" i="4"/>
  <c r="Q120" i="4"/>
  <c r="R120" i="4"/>
  <c r="S120" i="4"/>
  <c r="T120" i="4"/>
  <c r="U120" i="4"/>
  <c r="V120" i="4"/>
  <c r="W120" i="4"/>
  <c r="X120" i="4"/>
  <c r="Q121" i="4"/>
  <c r="R121" i="4"/>
  <c r="S121" i="4"/>
  <c r="T121" i="4"/>
  <c r="U121" i="4"/>
  <c r="V121" i="4"/>
  <c r="W121" i="4"/>
  <c r="X121" i="4"/>
  <c r="Q122" i="4"/>
  <c r="R122" i="4"/>
  <c r="S122" i="4"/>
  <c r="T122" i="4"/>
  <c r="U122" i="4"/>
  <c r="V122" i="4"/>
  <c r="W122" i="4"/>
  <c r="X122" i="4"/>
  <c r="Q123" i="4"/>
  <c r="R123" i="4"/>
  <c r="S123" i="4"/>
  <c r="T123" i="4"/>
  <c r="U123" i="4"/>
  <c r="V123" i="4"/>
  <c r="W123" i="4"/>
  <c r="X123" i="4"/>
  <c r="Q124" i="4"/>
  <c r="R124" i="4"/>
  <c r="S124" i="4"/>
  <c r="T124" i="4"/>
  <c r="U124" i="4"/>
  <c r="V124" i="4"/>
  <c r="W124" i="4"/>
  <c r="X124" i="4"/>
  <c r="Q125" i="4"/>
  <c r="R125" i="4"/>
  <c r="S125" i="4"/>
  <c r="T125" i="4"/>
  <c r="U125" i="4"/>
  <c r="V125" i="4"/>
  <c r="W125" i="4"/>
  <c r="X125" i="4"/>
  <c r="Q126" i="4"/>
  <c r="R126" i="4"/>
  <c r="S126" i="4"/>
  <c r="T126" i="4"/>
  <c r="U126" i="4"/>
  <c r="V126" i="4"/>
  <c r="W126" i="4"/>
  <c r="X126" i="4"/>
  <c r="Q127" i="4"/>
  <c r="R127" i="4"/>
  <c r="S127" i="4"/>
  <c r="T127" i="4"/>
  <c r="U127" i="4"/>
  <c r="V127" i="4"/>
  <c r="W127" i="4"/>
  <c r="X127" i="4"/>
  <c r="Q128" i="4"/>
  <c r="R128" i="4"/>
  <c r="S128" i="4"/>
  <c r="T128" i="4"/>
  <c r="U128" i="4"/>
  <c r="V128" i="4"/>
  <c r="W128" i="4"/>
  <c r="X128" i="4"/>
  <c r="Q129" i="4"/>
  <c r="R129" i="4"/>
  <c r="S129" i="4"/>
  <c r="T129" i="4"/>
  <c r="U129" i="4"/>
  <c r="V129" i="4"/>
  <c r="W129" i="4"/>
  <c r="X129" i="4"/>
  <c r="Q130" i="4"/>
  <c r="R130" i="4"/>
  <c r="S130" i="4"/>
  <c r="T130" i="4"/>
  <c r="U130" i="4"/>
  <c r="V130" i="4"/>
  <c r="W130" i="4"/>
  <c r="X130" i="4"/>
  <c r="Q131" i="4"/>
  <c r="R131" i="4"/>
  <c r="S131" i="4"/>
  <c r="T131" i="4"/>
  <c r="U131" i="4"/>
  <c r="V131" i="4"/>
  <c r="W131" i="4"/>
  <c r="X131" i="4"/>
  <c r="Q132" i="4"/>
  <c r="R132" i="4"/>
  <c r="S132" i="4"/>
  <c r="T132" i="4"/>
  <c r="U132" i="4"/>
  <c r="V132" i="4"/>
  <c r="W132" i="4"/>
  <c r="X132" i="4"/>
  <c r="Q133" i="4"/>
  <c r="R133" i="4"/>
  <c r="S133" i="4"/>
  <c r="T133" i="4"/>
  <c r="U133" i="4"/>
  <c r="V133" i="4"/>
  <c r="W133" i="4"/>
  <c r="X133" i="4"/>
  <c r="Q134" i="4"/>
  <c r="R134" i="4"/>
  <c r="S134" i="4"/>
  <c r="T134" i="4"/>
  <c r="U134" i="4"/>
  <c r="V134" i="4"/>
  <c r="W134" i="4"/>
  <c r="X134" i="4"/>
  <c r="Q135" i="4"/>
  <c r="R135" i="4"/>
  <c r="S135" i="4"/>
  <c r="T135" i="4"/>
  <c r="U135" i="4"/>
  <c r="V135" i="4"/>
  <c r="W135" i="4"/>
  <c r="X135" i="4"/>
  <c r="Q136" i="4"/>
  <c r="R136" i="4"/>
  <c r="S136" i="4"/>
  <c r="T136" i="4"/>
  <c r="U136" i="4"/>
  <c r="V136" i="4"/>
  <c r="W136" i="4"/>
  <c r="X136" i="4"/>
  <c r="Q137" i="4"/>
  <c r="R137" i="4"/>
  <c r="S137" i="4"/>
  <c r="T137" i="4"/>
  <c r="U137" i="4"/>
  <c r="V137" i="4"/>
  <c r="W137" i="4"/>
  <c r="X137" i="4"/>
  <c r="Q138" i="4"/>
  <c r="R138" i="4"/>
  <c r="S138" i="4"/>
  <c r="T138" i="4"/>
  <c r="U138" i="4"/>
  <c r="V138" i="4"/>
  <c r="W138" i="4"/>
  <c r="X138" i="4"/>
  <c r="Q139" i="4"/>
  <c r="R139" i="4"/>
  <c r="S139" i="4"/>
  <c r="T139" i="4"/>
  <c r="U139" i="4"/>
  <c r="V139" i="4"/>
  <c r="W139" i="4"/>
  <c r="X139" i="4"/>
  <c r="Q140" i="4"/>
  <c r="R140" i="4"/>
  <c r="S140" i="4"/>
  <c r="T140" i="4"/>
  <c r="U140" i="4"/>
  <c r="V140" i="4"/>
  <c r="W140" i="4"/>
  <c r="X140" i="4"/>
  <c r="Q141" i="4"/>
  <c r="R141" i="4"/>
  <c r="S141" i="4"/>
  <c r="T141" i="4"/>
  <c r="U141" i="4"/>
  <c r="V141" i="4"/>
  <c r="W141" i="4"/>
  <c r="X141" i="4"/>
  <c r="Q142" i="4"/>
  <c r="R142" i="4"/>
  <c r="S142" i="4"/>
  <c r="T142" i="4"/>
  <c r="U142" i="4"/>
  <c r="V142" i="4"/>
  <c r="W142" i="4"/>
  <c r="X142" i="4"/>
  <c r="Q143" i="4"/>
  <c r="R143" i="4"/>
  <c r="S143" i="4"/>
  <c r="T143" i="4"/>
  <c r="U143" i="4"/>
  <c r="V143" i="4"/>
  <c r="W143" i="4"/>
  <c r="X143" i="4"/>
  <c r="Q144" i="4"/>
  <c r="R144" i="4"/>
  <c r="S144" i="4"/>
  <c r="T144" i="4"/>
  <c r="U144" i="4"/>
  <c r="V144" i="4"/>
  <c r="W144" i="4"/>
  <c r="X144" i="4"/>
  <c r="Q145" i="4"/>
  <c r="R145" i="4"/>
  <c r="S145" i="4"/>
  <c r="T145" i="4"/>
  <c r="U145" i="4"/>
  <c r="V145" i="4"/>
  <c r="W145" i="4"/>
  <c r="X145" i="4"/>
  <c r="Q146" i="4"/>
  <c r="R146" i="4"/>
  <c r="S146" i="4"/>
  <c r="T146" i="4"/>
  <c r="U146" i="4"/>
  <c r="V146" i="4"/>
  <c r="W146" i="4"/>
  <c r="X146" i="4"/>
  <c r="Q147" i="4"/>
  <c r="R147" i="4"/>
  <c r="S147" i="4"/>
  <c r="T147" i="4"/>
  <c r="U147" i="4"/>
  <c r="V147" i="4"/>
  <c r="W147" i="4"/>
  <c r="X147" i="4"/>
  <c r="Q148" i="4"/>
  <c r="R148" i="4"/>
  <c r="S148" i="4"/>
  <c r="T148" i="4"/>
  <c r="U148" i="4"/>
  <c r="V148" i="4"/>
  <c r="W148" i="4"/>
  <c r="X148" i="4"/>
  <c r="Q149" i="4"/>
  <c r="R149" i="4"/>
  <c r="S149" i="4"/>
  <c r="T149" i="4"/>
  <c r="U149" i="4"/>
  <c r="V149" i="4"/>
  <c r="W149" i="4"/>
  <c r="X149" i="4"/>
  <c r="Q150" i="4"/>
  <c r="R150" i="4"/>
  <c r="S150" i="4"/>
  <c r="T150" i="4"/>
  <c r="U150" i="4"/>
  <c r="V150" i="4"/>
  <c r="W150" i="4"/>
  <c r="X150" i="4"/>
  <c r="Q151" i="4"/>
  <c r="R151" i="4"/>
  <c r="S151" i="4"/>
  <c r="T151" i="4"/>
  <c r="U151" i="4"/>
  <c r="V151" i="4"/>
  <c r="W151" i="4"/>
  <c r="X151" i="4"/>
  <c r="Q152" i="4"/>
  <c r="R152" i="4"/>
  <c r="S152" i="4"/>
  <c r="T152" i="4"/>
  <c r="U152" i="4"/>
  <c r="V152" i="4"/>
  <c r="W152" i="4"/>
  <c r="X152" i="4"/>
  <c r="Q153" i="4"/>
  <c r="R153" i="4"/>
  <c r="S153" i="4"/>
  <c r="T153" i="4"/>
  <c r="U153" i="4"/>
  <c r="V153" i="4"/>
  <c r="W153" i="4"/>
  <c r="X153" i="4"/>
  <c r="Q154" i="4"/>
  <c r="R154" i="4"/>
  <c r="S154" i="4"/>
  <c r="T154" i="4"/>
  <c r="U154" i="4"/>
  <c r="V154" i="4"/>
  <c r="W154" i="4"/>
  <c r="X154" i="4"/>
  <c r="Q155" i="4"/>
  <c r="R155" i="4"/>
  <c r="S155" i="4"/>
  <c r="T155" i="4"/>
  <c r="U155" i="4"/>
  <c r="V155" i="4"/>
  <c r="W155" i="4"/>
  <c r="X155" i="4"/>
  <c r="Q156" i="4"/>
  <c r="R156" i="4"/>
  <c r="S156" i="4"/>
  <c r="T156" i="4"/>
  <c r="U156" i="4"/>
  <c r="V156" i="4"/>
  <c r="W156" i="4"/>
  <c r="X156" i="4"/>
  <c r="Q157" i="4"/>
  <c r="R157" i="4"/>
  <c r="S157" i="4"/>
  <c r="T157" i="4"/>
  <c r="U157" i="4"/>
  <c r="V157" i="4"/>
  <c r="W157" i="4"/>
  <c r="X157" i="4"/>
  <c r="Q158" i="4"/>
  <c r="R158" i="4"/>
  <c r="S158" i="4"/>
  <c r="T158" i="4"/>
  <c r="U158" i="4"/>
  <c r="V158" i="4"/>
  <c r="W158" i="4"/>
  <c r="X158" i="4"/>
  <c r="Q159" i="4"/>
  <c r="R159" i="4"/>
  <c r="S159" i="4"/>
  <c r="T159" i="4"/>
  <c r="U159" i="4"/>
  <c r="V159" i="4"/>
  <c r="W159" i="4"/>
  <c r="X159" i="4"/>
  <c r="Q160" i="4"/>
  <c r="R160" i="4"/>
  <c r="S160" i="4"/>
  <c r="T160" i="4"/>
  <c r="U160" i="4"/>
  <c r="V160" i="4"/>
  <c r="W160" i="4"/>
  <c r="X160" i="4"/>
  <c r="Q161" i="4"/>
  <c r="R161" i="4"/>
  <c r="S161" i="4"/>
  <c r="T161" i="4"/>
  <c r="U161" i="4"/>
  <c r="V161" i="4"/>
  <c r="W161" i="4"/>
  <c r="X161" i="4"/>
  <c r="Q162" i="4"/>
  <c r="R162" i="4"/>
  <c r="S162" i="4"/>
  <c r="T162" i="4"/>
  <c r="U162" i="4"/>
  <c r="V162" i="4"/>
  <c r="W162" i="4"/>
  <c r="X162" i="4"/>
  <c r="Q163" i="4"/>
  <c r="R163" i="4"/>
  <c r="S163" i="4"/>
  <c r="T163" i="4"/>
  <c r="U163" i="4"/>
  <c r="V163" i="4"/>
  <c r="W163" i="4"/>
  <c r="X163" i="4"/>
  <c r="Q164" i="4"/>
  <c r="R164" i="4"/>
  <c r="S164" i="4"/>
  <c r="T164" i="4"/>
  <c r="U164" i="4"/>
  <c r="V164" i="4"/>
  <c r="W164" i="4"/>
  <c r="X164" i="4"/>
  <c r="Q165" i="4"/>
  <c r="R165" i="4"/>
  <c r="S165" i="4"/>
  <c r="T165" i="4"/>
  <c r="U165" i="4"/>
  <c r="V165" i="4"/>
  <c r="W165" i="4"/>
  <c r="X165" i="4"/>
  <c r="Q166" i="4"/>
  <c r="R166" i="4"/>
  <c r="S166" i="4"/>
  <c r="T166" i="4"/>
  <c r="U166" i="4"/>
  <c r="V166" i="4"/>
  <c r="W166" i="4"/>
  <c r="X166" i="4"/>
  <c r="Q167" i="4"/>
  <c r="R167" i="4"/>
  <c r="S167" i="4"/>
  <c r="T167" i="4"/>
  <c r="U167" i="4"/>
  <c r="V167" i="4"/>
  <c r="W167" i="4"/>
  <c r="X167" i="4"/>
  <c r="Q168" i="4"/>
  <c r="R168" i="4"/>
  <c r="S168" i="4"/>
  <c r="T168" i="4"/>
  <c r="U168" i="4"/>
  <c r="V168" i="4"/>
  <c r="W168" i="4"/>
  <c r="X168" i="4"/>
  <c r="Q169" i="4"/>
  <c r="R169" i="4"/>
  <c r="S169" i="4"/>
  <c r="T169" i="4"/>
  <c r="U169" i="4"/>
  <c r="V169" i="4"/>
  <c r="W169" i="4"/>
  <c r="X169" i="4"/>
  <c r="Q170" i="4"/>
  <c r="R170" i="4"/>
  <c r="S170" i="4"/>
  <c r="T170" i="4"/>
  <c r="U170" i="4"/>
  <c r="V170" i="4"/>
  <c r="W170" i="4"/>
  <c r="X170" i="4"/>
  <c r="Q171" i="4"/>
  <c r="R171" i="4"/>
  <c r="S171" i="4"/>
  <c r="T171" i="4"/>
  <c r="U171" i="4"/>
  <c r="V171" i="4"/>
  <c r="W171" i="4"/>
  <c r="X171" i="4"/>
  <c r="Q172" i="4"/>
  <c r="R172" i="4"/>
  <c r="S172" i="4"/>
  <c r="T172" i="4"/>
  <c r="U172" i="4"/>
  <c r="V172" i="4"/>
  <c r="W172" i="4"/>
  <c r="X172" i="4"/>
  <c r="Q173" i="4"/>
  <c r="R173" i="4"/>
  <c r="S173" i="4"/>
  <c r="T173" i="4"/>
  <c r="U173" i="4"/>
  <c r="V173" i="4"/>
  <c r="W173" i="4"/>
  <c r="X173" i="4"/>
  <c r="Q174" i="4"/>
  <c r="R174" i="4"/>
  <c r="S174" i="4"/>
  <c r="T174" i="4"/>
  <c r="U174" i="4"/>
  <c r="V174" i="4"/>
  <c r="W174" i="4"/>
  <c r="X174" i="4"/>
  <c r="Q175" i="4"/>
  <c r="R175" i="4"/>
  <c r="S175" i="4"/>
  <c r="T175" i="4"/>
  <c r="U175" i="4"/>
  <c r="V175" i="4"/>
  <c r="W175" i="4"/>
  <c r="X175" i="4"/>
  <c r="Q176" i="4"/>
  <c r="R176" i="4"/>
  <c r="S176" i="4"/>
  <c r="T176" i="4"/>
  <c r="U176" i="4"/>
  <c r="V176" i="4"/>
  <c r="W176" i="4"/>
  <c r="X176" i="4"/>
  <c r="Q177" i="4"/>
  <c r="R177" i="4"/>
  <c r="S177" i="4"/>
  <c r="T177" i="4"/>
  <c r="U177" i="4"/>
  <c r="V177" i="4"/>
  <c r="W177" i="4"/>
  <c r="X177" i="4"/>
  <c r="Q178" i="4"/>
  <c r="R178" i="4"/>
  <c r="S178" i="4"/>
  <c r="T178" i="4"/>
  <c r="U178" i="4"/>
  <c r="V178" i="4"/>
  <c r="W178" i="4"/>
  <c r="X178" i="4"/>
  <c r="Q179" i="4"/>
  <c r="R179" i="4"/>
  <c r="S179" i="4"/>
  <c r="T179" i="4"/>
  <c r="U179" i="4"/>
  <c r="V179" i="4"/>
  <c r="W179" i="4"/>
  <c r="X179" i="4"/>
  <c r="Q180" i="4"/>
  <c r="R180" i="4"/>
  <c r="S180" i="4"/>
  <c r="T180" i="4"/>
  <c r="U180" i="4"/>
  <c r="V180" i="4"/>
  <c r="W180" i="4"/>
  <c r="X180" i="4"/>
  <c r="Q181" i="4"/>
  <c r="R181" i="4"/>
  <c r="S181" i="4"/>
  <c r="T181" i="4"/>
  <c r="U181" i="4"/>
  <c r="V181" i="4"/>
  <c r="W181" i="4"/>
  <c r="X181" i="4"/>
  <c r="Q182" i="4"/>
  <c r="R182" i="4"/>
  <c r="S182" i="4"/>
  <c r="T182" i="4"/>
  <c r="U182" i="4"/>
  <c r="V182" i="4"/>
  <c r="W182" i="4"/>
  <c r="X182" i="4"/>
  <c r="Q183" i="4"/>
  <c r="R183" i="4"/>
  <c r="S183" i="4"/>
  <c r="T183" i="4"/>
  <c r="U183" i="4"/>
  <c r="V183" i="4"/>
  <c r="W183" i="4"/>
  <c r="X183" i="4"/>
  <c r="Q184" i="4"/>
  <c r="R184" i="4"/>
  <c r="S184" i="4"/>
  <c r="T184" i="4"/>
  <c r="U184" i="4"/>
  <c r="V184" i="4"/>
  <c r="W184" i="4"/>
  <c r="X184" i="4"/>
  <c r="Q185" i="4"/>
  <c r="R185" i="4"/>
  <c r="S185" i="4"/>
  <c r="T185" i="4"/>
  <c r="U185" i="4"/>
  <c r="V185" i="4"/>
  <c r="W185" i="4"/>
  <c r="X185" i="4"/>
  <c r="Q186" i="4"/>
  <c r="R186" i="4"/>
  <c r="S186" i="4"/>
  <c r="T186" i="4"/>
  <c r="U186" i="4"/>
  <c r="V186" i="4"/>
  <c r="W186" i="4"/>
  <c r="X186" i="4"/>
  <c r="Q187" i="4"/>
  <c r="R187" i="4"/>
  <c r="S187" i="4"/>
  <c r="T187" i="4"/>
  <c r="U187" i="4"/>
  <c r="V187" i="4"/>
  <c r="W187" i="4"/>
  <c r="X187" i="4"/>
  <c r="Q188" i="4"/>
  <c r="R188" i="4"/>
  <c r="S188" i="4"/>
  <c r="T188" i="4"/>
  <c r="U188" i="4"/>
  <c r="V188" i="4"/>
  <c r="W188" i="4"/>
  <c r="X188" i="4"/>
  <c r="Q189" i="4"/>
  <c r="R189" i="4"/>
  <c r="S189" i="4"/>
  <c r="T189" i="4"/>
  <c r="U189" i="4"/>
  <c r="V189" i="4"/>
  <c r="W189" i="4"/>
  <c r="X189" i="4"/>
  <c r="Q190" i="4"/>
  <c r="R190" i="4"/>
  <c r="S190" i="4"/>
  <c r="T190" i="4"/>
  <c r="U190" i="4"/>
  <c r="V190" i="4"/>
  <c r="W190" i="4"/>
  <c r="X190" i="4"/>
  <c r="Q191" i="4"/>
  <c r="R191" i="4"/>
  <c r="S191" i="4"/>
  <c r="T191" i="4"/>
  <c r="U191" i="4"/>
  <c r="V191" i="4"/>
  <c r="W191" i="4"/>
  <c r="X191" i="4"/>
  <c r="Q192" i="4"/>
  <c r="R192" i="4"/>
  <c r="S192" i="4"/>
  <c r="T192" i="4"/>
  <c r="U192" i="4"/>
  <c r="V192" i="4"/>
  <c r="W192" i="4"/>
  <c r="X192" i="4"/>
  <c r="Q193" i="4"/>
  <c r="R193" i="4"/>
  <c r="S193" i="4"/>
  <c r="T193" i="4"/>
  <c r="U193" i="4"/>
  <c r="V193" i="4"/>
  <c r="W193" i="4"/>
  <c r="X193" i="4"/>
  <c r="Q194" i="4"/>
  <c r="R194" i="4"/>
  <c r="S194" i="4"/>
  <c r="T194" i="4"/>
  <c r="U194" i="4"/>
  <c r="V194" i="4"/>
  <c r="W194" i="4"/>
  <c r="X194" i="4"/>
  <c r="Q195" i="4"/>
  <c r="R195" i="4"/>
  <c r="S195" i="4"/>
  <c r="T195" i="4"/>
  <c r="U195" i="4"/>
  <c r="V195" i="4"/>
  <c r="W195" i="4"/>
  <c r="X195" i="4"/>
  <c r="Q196" i="4"/>
  <c r="R196" i="4"/>
  <c r="S196" i="4"/>
  <c r="T196" i="4"/>
  <c r="U196" i="4"/>
  <c r="V196" i="4"/>
  <c r="W196" i="4"/>
  <c r="X196" i="4"/>
  <c r="Q197" i="4"/>
  <c r="R197" i="4"/>
  <c r="S197" i="4"/>
  <c r="T197" i="4"/>
  <c r="U197" i="4"/>
  <c r="V197" i="4"/>
  <c r="W197" i="4"/>
  <c r="X197" i="4"/>
  <c r="Q198" i="4"/>
  <c r="R198" i="4"/>
  <c r="S198" i="4"/>
  <c r="T198" i="4"/>
  <c r="U198" i="4"/>
  <c r="V198" i="4"/>
  <c r="W198" i="4"/>
  <c r="X198" i="4"/>
  <c r="Q199" i="4"/>
  <c r="R199" i="4"/>
  <c r="S199" i="4"/>
  <c r="T199" i="4"/>
  <c r="U199" i="4"/>
  <c r="V199" i="4"/>
  <c r="W199" i="4"/>
  <c r="X199" i="4"/>
  <c r="Q200" i="4"/>
  <c r="R200" i="4"/>
  <c r="S200" i="4"/>
  <c r="T200" i="4"/>
  <c r="U200" i="4"/>
  <c r="V200" i="4"/>
  <c r="W200" i="4"/>
  <c r="X200" i="4"/>
  <c r="Q201" i="4"/>
  <c r="R201" i="4"/>
  <c r="S201" i="4"/>
  <c r="T201" i="4"/>
  <c r="U201" i="4"/>
  <c r="V201" i="4"/>
  <c r="W201" i="4"/>
  <c r="X201" i="4"/>
  <c r="Q202" i="4"/>
  <c r="R202" i="4"/>
  <c r="S202" i="4"/>
  <c r="T202" i="4"/>
  <c r="U202" i="4"/>
  <c r="V202" i="4"/>
  <c r="W202" i="4"/>
  <c r="X202" i="4"/>
  <c r="Q203" i="4"/>
  <c r="R203" i="4"/>
  <c r="S203" i="4"/>
  <c r="T203" i="4"/>
  <c r="U203" i="4"/>
  <c r="V203" i="4"/>
  <c r="W203" i="4"/>
  <c r="X203" i="4"/>
  <c r="Q204" i="4"/>
  <c r="R204" i="4"/>
  <c r="S204" i="4"/>
  <c r="T204" i="4"/>
  <c r="U204" i="4"/>
  <c r="V204" i="4"/>
  <c r="W204" i="4"/>
  <c r="X204" i="4"/>
  <c r="Q205" i="4"/>
  <c r="R205" i="4"/>
  <c r="S205" i="4"/>
  <c r="T205" i="4"/>
  <c r="U205" i="4"/>
  <c r="V205" i="4"/>
  <c r="W205" i="4"/>
  <c r="X205" i="4"/>
  <c r="Q206" i="4"/>
  <c r="R206" i="4"/>
  <c r="S206" i="4"/>
  <c r="T206" i="4"/>
  <c r="U206" i="4"/>
  <c r="V206" i="4"/>
  <c r="W206" i="4"/>
  <c r="X206" i="4"/>
  <c r="Q207" i="4"/>
  <c r="R207" i="4"/>
  <c r="S207" i="4"/>
  <c r="T207" i="4"/>
  <c r="U207" i="4"/>
  <c r="V207" i="4"/>
  <c r="W207" i="4"/>
  <c r="X207" i="4"/>
  <c r="Q208" i="4"/>
  <c r="R208" i="4"/>
  <c r="S208" i="4"/>
  <c r="T208" i="4"/>
  <c r="U208" i="4"/>
  <c r="V208" i="4"/>
  <c r="W208" i="4"/>
  <c r="X208" i="4"/>
  <c r="Q209" i="4"/>
  <c r="R209" i="4"/>
  <c r="S209" i="4"/>
  <c r="T209" i="4"/>
  <c r="U209" i="4"/>
  <c r="V209" i="4"/>
  <c r="W209" i="4"/>
  <c r="X209" i="4"/>
  <c r="Q210" i="4"/>
  <c r="R210" i="4"/>
  <c r="S210" i="4"/>
  <c r="T210" i="4"/>
  <c r="U210" i="4"/>
  <c r="V210" i="4"/>
  <c r="W210" i="4"/>
  <c r="X210" i="4"/>
  <c r="Q211" i="4"/>
  <c r="R211" i="4"/>
  <c r="S211" i="4"/>
  <c r="T211" i="4"/>
  <c r="U211" i="4"/>
  <c r="V211" i="4"/>
  <c r="W211" i="4"/>
  <c r="X211" i="4"/>
  <c r="Q212" i="4"/>
  <c r="R212" i="4"/>
  <c r="S212" i="4"/>
  <c r="T212" i="4"/>
  <c r="U212" i="4"/>
  <c r="V212" i="4"/>
  <c r="W212" i="4"/>
  <c r="X212" i="4"/>
  <c r="Q213" i="4"/>
  <c r="R213" i="4"/>
  <c r="S213" i="4"/>
  <c r="T213" i="4"/>
  <c r="U213" i="4"/>
  <c r="V213" i="4"/>
  <c r="W213" i="4"/>
  <c r="X213" i="4"/>
  <c r="Q214" i="4"/>
  <c r="R214" i="4"/>
  <c r="S214" i="4"/>
  <c r="T214" i="4"/>
  <c r="U214" i="4"/>
  <c r="V214" i="4"/>
  <c r="W214" i="4"/>
  <c r="X214" i="4"/>
  <c r="Q215" i="4"/>
  <c r="R215" i="4"/>
  <c r="S215" i="4"/>
  <c r="T215" i="4"/>
  <c r="U215" i="4"/>
  <c r="V215" i="4"/>
  <c r="W215" i="4"/>
  <c r="X215" i="4"/>
  <c r="Q216" i="4"/>
  <c r="R216" i="4"/>
  <c r="S216" i="4"/>
  <c r="T216" i="4"/>
  <c r="U216" i="4"/>
  <c r="V216" i="4"/>
  <c r="W216" i="4"/>
  <c r="X216" i="4"/>
  <c r="Q217" i="4"/>
  <c r="R217" i="4"/>
  <c r="S217" i="4"/>
  <c r="T217" i="4"/>
  <c r="U217" i="4"/>
  <c r="V217" i="4"/>
  <c r="W217" i="4"/>
  <c r="X217" i="4"/>
  <c r="Q218" i="4"/>
  <c r="R218" i="4"/>
  <c r="S218" i="4"/>
  <c r="T218" i="4"/>
  <c r="U218" i="4"/>
  <c r="V218" i="4"/>
  <c r="W218" i="4"/>
  <c r="X218" i="4"/>
  <c r="Q219" i="4"/>
  <c r="R219" i="4"/>
  <c r="S219" i="4"/>
  <c r="T219" i="4"/>
  <c r="U219" i="4"/>
  <c r="V219" i="4"/>
  <c r="W219" i="4"/>
  <c r="X219" i="4"/>
  <c r="Q220" i="4"/>
  <c r="R220" i="4"/>
  <c r="S220" i="4"/>
  <c r="T220" i="4"/>
  <c r="U220" i="4"/>
  <c r="V220" i="4"/>
  <c r="W220" i="4"/>
  <c r="X220" i="4"/>
  <c r="Q221" i="4"/>
  <c r="R221" i="4"/>
  <c r="S221" i="4"/>
  <c r="T221" i="4"/>
  <c r="U221" i="4"/>
  <c r="V221" i="4"/>
  <c r="W221" i="4"/>
  <c r="X221" i="4"/>
  <c r="Q222" i="4"/>
  <c r="R222" i="4"/>
  <c r="S222" i="4"/>
  <c r="T222" i="4"/>
  <c r="U222" i="4"/>
  <c r="V222" i="4"/>
  <c r="W222" i="4"/>
  <c r="X222" i="4"/>
  <c r="Q223" i="4"/>
  <c r="R223" i="4"/>
  <c r="S223" i="4"/>
  <c r="T223" i="4"/>
  <c r="U223" i="4"/>
  <c r="V223" i="4"/>
  <c r="W223" i="4"/>
  <c r="X223" i="4"/>
  <c r="Q224" i="4"/>
  <c r="R224" i="4"/>
  <c r="S224" i="4"/>
  <c r="T224" i="4"/>
  <c r="U224" i="4"/>
  <c r="V224" i="4"/>
  <c r="W224" i="4"/>
  <c r="X224" i="4"/>
  <c r="Q225" i="4"/>
  <c r="R225" i="4"/>
  <c r="S225" i="4"/>
  <c r="T225" i="4"/>
  <c r="U225" i="4"/>
  <c r="V225" i="4"/>
  <c r="W225" i="4"/>
  <c r="X225" i="4"/>
  <c r="Q226" i="4"/>
  <c r="R226" i="4"/>
  <c r="S226" i="4"/>
  <c r="T226" i="4"/>
  <c r="U226" i="4"/>
  <c r="V226" i="4"/>
  <c r="W226" i="4"/>
  <c r="X226" i="4"/>
  <c r="Q227" i="4"/>
  <c r="R227" i="4"/>
  <c r="S227" i="4"/>
  <c r="T227" i="4"/>
  <c r="U227" i="4"/>
  <c r="V227" i="4"/>
  <c r="W227" i="4"/>
  <c r="X227" i="4"/>
  <c r="Q228" i="4"/>
  <c r="R228" i="4"/>
  <c r="S228" i="4"/>
  <c r="T228" i="4"/>
  <c r="U228" i="4"/>
  <c r="V228" i="4"/>
  <c r="W228" i="4"/>
  <c r="X228" i="4"/>
  <c r="Q229" i="4"/>
  <c r="R229" i="4"/>
  <c r="S229" i="4"/>
  <c r="T229" i="4"/>
  <c r="U229" i="4"/>
  <c r="V229" i="4"/>
  <c r="W229" i="4"/>
  <c r="X229" i="4"/>
  <c r="Q230" i="4"/>
  <c r="R230" i="4"/>
  <c r="S230" i="4"/>
  <c r="T230" i="4"/>
  <c r="U230" i="4"/>
  <c r="V230" i="4"/>
  <c r="W230" i="4"/>
  <c r="X230" i="4"/>
  <c r="Q231" i="4"/>
  <c r="R231" i="4"/>
  <c r="S231" i="4"/>
  <c r="T231" i="4"/>
  <c r="U231" i="4"/>
  <c r="V231" i="4"/>
  <c r="W231" i="4"/>
  <c r="X231" i="4"/>
  <c r="Q232" i="4"/>
  <c r="R232" i="4"/>
  <c r="S232" i="4"/>
  <c r="T232" i="4"/>
  <c r="U232" i="4"/>
  <c r="V232" i="4"/>
  <c r="W232" i="4"/>
  <c r="X232" i="4"/>
  <c r="Q233" i="4"/>
  <c r="R233" i="4"/>
  <c r="S233" i="4"/>
  <c r="T233" i="4"/>
  <c r="U233" i="4"/>
  <c r="V233" i="4"/>
  <c r="W233" i="4"/>
  <c r="X233" i="4"/>
  <c r="Q234" i="4"/>
  <c r="R234" i="4"/>
  <c r="S234" i="4"/>
  <c r="T234" i="4"/>
  <c r="U234" i="4"/>
  <c r="V234" i="4"/>
  <c r="W234" i="4"/>
  <c r="X234" i="4"/>
  <c r="Q235" i="4"/>
  <c r="R235" i="4"/>
  <c r="S235" i="4"/>
  <c r="T235" i="4"/>
  <c r="U235" i="4"/>
  <c r="V235" i="4"/>
  <c r="W235" i="4"/>
  <c r="X235" i="4"/>
  <c r="Q236" i="4"/>
  <c r="R236" i="4"/>
  <c r="S236" i="4"/>
  <c r="T236" i="4"/>
  <c r="U236" i="4"/>
  <c r="V236" i="4"/>
  <c r="W236" i="4"/>
  <c r="X236" i="4"/>
  <c r="Q237" i="4"/>
  <c r="R237" i="4"/>
  <c r="S237" i="4"/>
  <c r="T237" i="4"/>
  <c r="U237" i="4"/>
  <c r="V237" i="4"/>
  <c r="W237" i="4"/>
  <c r="X237" i="4"/>
  <c r="Q238" i="4"/>
  <c r="R238" i="4"/>
  <c r="S238" i="4"/>
  <c r="T238" i="4"/>
  <c r="U238" i="4"/>
  <c r="V238" i="4"/>
  <c r="W238" i="4"/>
  <c r="X238" i="4"/>
  <c r="Q239" i="4"/>
  <c r="R239" i="4"/>
  <c r="S239" i="4"/>
  <c r="T239" i="4"/>
  <c r="U239" i="4"/>
  <c r="V239" i="4"/>
  <c r="W239" i="4"/>
  <c r="X239" i="4"/>
  <c r="Q240" i="4"/>
  <c r="R240" i="4"/>
  <c r="S240" i="4"/>
  <c r="T240" i="4"/>
  <c r="U240" i="4"/>
  <c r="V240" i="4"/>
  <c r="W240" i="4"/>
  <c r="X240" i="4"/>
  <c r="Q241" i="4"/>
  <c r="R241" i="4"/>
  <c r="S241" i="4"/>
  <c r="T241" i="4"/>
  <c r="U241" i="4"/>
  <c r="V241" i="4"/>
  <c r="W241" i="4"/>
  <c r="X241" i="4"/>
  <c r="Q242" i="4"/>
  <c r="R242" i="4"/>
  <c r="S242" i="4"/>
  <c r="T242" i="4"/>
  <c r="U242" i="4"/>
  <c r="V242" i="4"/>
  <c r="W242" i="4"/>
  <c r="X242" i="4"/>
  <c r="Q243" i="4"/>
  <c r="R243" i="4"/>
  <c r="S243" i="4"/>
  <c r="T243" i="4"/>
  <c r="U243" i="4"/>
  <c r="V243" i="4"/>
  <c r="W243" i="4"/>
  <c r="X243" i="4"/>
  <c r="Q244" i="4"/>
  <c r="R244" i="4"/>
  <c r="S244" i="4"/>
  <c r="T244" i="4"/>
  <c r="U244" i="4"/>
  <c r="V244" i="4"/>
  <c r="W244" i="4"/>
  <c r="X244" i="4"/>
  <c r="Q245" i="4"/>
  <c r="R245" i="4"/>
  <c r="S245" i="4"/>
  <c r="T245" i="4"/>
  <c r="U245" i="4"/>
  <c r="V245" i="4"/>
  <c r="W245" i="4"/>
  <c r="X245" i="4"/>
  <c r="Q246" i="4"/>
  <c r="R246" i="4"/>
  <c r="S246" i="4"/>
  <c r="T246" i="4"/>
  <c r="U246" i="4"/>
  <c r="V246" i="4"/>
  <c r="W246" i="4"/>
  <c r="X246" i="4"/>
  <c r="Q247" i="4"/>
  <c r="R247" i="4"/>
  <c r="S247" i="4"/>
  <c r="T247" i="4"/>
  <c r="U247" i="4"/>
  <c r="V247" i="4"/>
  <c r="W247" i="4"/>
  <c r="X247" i="4"/>
  <c r="Q248" i="4"/>
  <c r="R248" i="4"/>
  <c r="S248" i="4"/>
  <c r="T248" i="4"/>
  <c r="U248" i="4"/>
  <c r="V248" i="4"/>
  <c r="W248" i="4"/>
  <c r="X248" i="4"/>
  <c r="Q249" i="4"/>
  <c r="R249" i="4"/>
  <c r="S249" i="4"/>
  <c r="T249" i="4"/>
  <c r="U249" i="4"/>
  <c r="V249" i="4"/>
  <c r="W249" i="4"/>
  <c r="X249" i="4"/>
  <c r="Q250" i="4"/>
  <c r="R250" i="4"/>
  <c r="S250" i="4"/>
  <c r="T250" i="4"/>
  <c r="U250" i="4"/>
  <c r="V250" i="4"/>
  <c r="W250" i="4"/>
  <c r="X250" i="4"/>
  <c r="Q251" i="4"/>
  <c r="R251" i="4"/>
  <c r="S251" i="4"/>
  <c r="T251" i="4"/>
  <c r="U251" i="4"/>
  <c r="V251" i="4"/>
  <c r="W251" i="4"/>
  <c r="X251" i="4"/>
  <c r="Q252" i="4"/>
  <c r="R252" i="4"/>
  <c r="S252" i="4"/>
  <c r="T252" i="4"/>
  <c r="U252" i="4"/>
  <c r="V252" i="4"/>
  <c r="W252" i="4"/>
  <c r="X252" i="4"/>
  <c r="Q253" i="4"/>
  <c r="R253" i="4"/>
  <c r="S253" i="4"/>
  <c r="T253" i="4"/>
  <c r="U253" i="4"/>
  <c r="V253" i="4"/>
  <c r="W253" i="4"/>
  <c r="X253" i="4"/>
  <c r="Q254" i="4"/>
  <c r="R254" i="4"/>
  <c r="S254" i="4"/>
  <c r="T254" i="4"/>
  <c r="U254" i="4"/>
  <c r="V254" i="4"/>
  <c r="W254" i="4"/>
  <c r="X254" i="4"/>
  <c r="Q255" i="4"/>
  <c r="R255" i="4"/>
  <c r="S255" i="4"/>
  <c r="T255" i="4"/>
  <c r="U255" i="4"/>
  <c r="V255" i="4"/>
  <c r="W255" i="4"/>
  <c r="X255" i="4"/>
  <c r="Q256" i="4"/>
  <c r="R256" i="4"/>
  <c r="S256" i="4"/>
  <c r="T256" i="4"/>
  <c r="U256" i="4"/>
  <c r="V256" i="4"/>
  <c r="W256" i="4"/>
  <c r="X256" i="4"/>
  <c r="Q257" i="4"/>
  <c r="R257" i="4"/>
  <c r="S257" i="4"/>
  <c r="T257" i="4"/>
  <c r="U257" i="4"/>
  <c r="V257" i="4"/>
  <c r="W257" i="4"/>
  <c r="X257" i="4"/>
  <c r="Q258" i="4"/>
  <c r="R258" i="4"/>
  <c r="S258" i="4"/>
  <c r="T258" i="4"/>
  <c r="U258" i="4"/>
  <c r="V258" i="4"/>
  <c r="W258" i="4"/>
  <c r="X258" i="4"/>
  <c r="Q259" i="4"/>
  <c r="R259" i="4"/>
  <c r="S259" i="4"/>
  <c r="T259" i="4"/>
  <c r="U259" i="4"/>
  <c r="V259" i="4"/>
  <c r="W259" i="4"/>
  <c r="X259" i="4"/>
  <c r="Q260" i="4"/>
  <c r="R260" i="4"/>
  <c r="S260" i="4"/>
  <c r="T260" i="4"/>
  <c r="U260" i="4"/>
  <c r="V260" i="4"/>
  <c r="W260" i="4"/>
  <c r="X260" i="4"/>
  <c r="Q261" i="4"/>
  <c r="R261" i="4"/>
  <c r="S261" i="4"/>
  <c r="T261" i="4"/>
  <c r="U261" i="4"/>
  <c r="V261" i="4"/>
  <c r="W261" i="4"/>
  <c r="X261" i="4"/>
  <c r="Q262" i="4"/>
  <c r="R262" i="4"/>
  <c r="S262" i="4"/>
  <c r="T262" i="4"/>
  <c r="U262" i="4"/>
  <c r="V262" i="4"/>
  <c r="W262" i="4"/>
  <c r="X262" i="4"/>
  <c r="Q263" i="4"/>
  <c r="R263" i="4"/>
  <c r="S263" i="4"/>
  <c r="T263" i="4"/>
  <c r="U263" i="4"/>
  <c r="V263" i="4"/>
  <c r="W263" i="4"/>
  <c r="X263" i="4"/>
  <c r="Q264" i="4"/>
  <c r="R264" i="4"/>
  <c r="S264" i="4"/>
  <c r="T264" i="4"/>
  <c r="U264" i="4"/>
  <c r="V264" i="4"/>
  <c r="W264" i="4"/>
  <c r="X264" i="4"/>
  <c r="Q265" i="4"/>
  <c r="R265" i="4"/>
  <c r="S265" i="4"/>
  <c r="T265" i="4"/>
  <c r="U265" i="4"/>
  <c r="V265" i="4"/>
  <c r="W265" i="4"/>
  <c r="X265" i="4"/>
  <c r="Q266" i="4"/>
  <c r="R266" i="4"/>
  <c r="S266" i="4"/>
  <c r="T266" i="4"/>
  <c r="U266" i="4"/>
  <c r="V266" i="4"/>
  <c r="W266" i="4"/>
  <c r="X266" i="4"/>
  <c r="Q267" i="4"/>
  <c r="R267" i="4"/>
  <c r="S267" i="4"/>
  <c r="T267" i="4"/>
  <c r="U267" i="4"/>
  <c r="V267" i="4"/>
  <c r="W267" i="4"/>
  <c r="X267" i="4"/>
  <c r="Q268" i="4"/>
  <c r="R268" i="4"/>
  <c r="S268" i="4"/>
  <c r="T268" i="4"/>
  <c r="U268" i="4"/>
  <c r="V268" i="4"/>
  <c r="W268" i="4"/>
  <c r="X268" i="4"/>
  <c r="Q269" i="4"/>
  <c r="R269" i="4"/>
  <c r="S269" i="4"/>
  <c r="T269" i="4"/>
  <c r="U269" i="4"/>
  <c r="V269" i="4"/>
  <c r="W269" i="4"/>
  <c r="X269" i="4"/>
  <c r="Q270" i="4"/>
  <c r="R270" i="4"/>
  <c r="S270" i="4"/>
  <c r="T270" i="4"/>
  <c r="U270" i="4"/>
  <c r="V270" i="4"/>
  <c r="W270" i="4"/>
  <c r="X270" i="4"/>
  <c r="Q271" i="4"/>
  <c r="R271" i="4"/>
  <c r="S271" i="4"/>
  <c r="T271" i="4"/>
  <c r="U271" i="4"/>
  <c r="V271" i="4"/>
  <c r="W271" i="4"/>
  <c r="X271" i="4"/>
  <c r="Q272" i="4"/>
  <c r="R272" i="4"/>
  <c r="S272" i="4"/>
  <c r="T272" i="4"/>
  <c r="U272" i="4"/>
  <c r="V272" i="4"/>
  <c r="W272" i="4"/>
  <c r="X272" i="4"/>
  <c r="Q273" i="4"/>
  <c r="R273" i="4"/>
  <c r="S273" i="4"/>
  <c r="T273" i="4"/>
  <c r="U273" i="4"/>
  <c r="V273" i="4"/>
  <c r="W273" i="4"/>
  <c r="X273" i="4"/>
  <c r="Q274" i="4"/>
  <c r="R274" i="4"/>
  <c r="S274" i="4"/>
  <c r="T274" i="4"/>
  <c r="U274" i="4"/>
  <c r="V274" i="4"/>
  <c r="W274" i="4"/>
  <c r="X274" i="4"/>
  <c r="Q275" i="4"/>
  <c r="R275" i="4"/>
  <c r="S275" i="4"/>
  <c r="T275" i="4"/>
  <c r="U275" i="4"/>
  <c r="V275" i="4"/>
  <c r="W275" i="4"/>
  <c r="X275" i="4"/>
  <c r="Q276" i="4"/>
  <c r="R276" i="4"/>
  <c r="S276" i="4"/>
  <c r="T276" i="4"/>
  <c r="U276" i="4"/>
  <c r="V276" i="4"/>
  <c r="W276" i="4"/>
  <c r="X276" i="4"/>
  <c r="Q277" i="4"/>
  <c r="R277" i="4"/>
  <c r="S277" i="4"/>
  <c r="T277" i="4"/>
  <c r="U277" i="4"/>
  <c r="V277" i="4"/>
  <c r="W277" i="4"/>
  <c r="X277" i="4"/>
  <c r="Q278" i="4"/>
  <c r="R278" i="4"/>
  <c r="S278" i="4"/>
  <c r="T278" i="4"/>
  <c r="U278" i="4"/>
  <c r="V278" i="4"/>
  <c r="W278" i="4"/>
  <c r="X278" i="4"/>
  <c r="Q279" i="4"/>
  <c r="R279" i="4"/>
  <c r="S279" i="4"/>
  <c r="T279" i="4"/>
  <c r="U279" i="4"/>
  <c r="V279" i="4"/>
  <c r="W279" i="4"/>
  <c r="X279" i="4"/>
  <c r="Q280" i="4"/>
  <c r="R280" i="4"/>
  <c r="S280" i="4"/>
  <c r="T280" i="4"/>
  <c r="U280" i="4"/>
  <c r="V280" i="4"/>
  <c r="W280" i="4"/>
  <c r="X280" i="4"/>
  <c r="Q281" i="4"/>
  <c r="R281" i="4"/>
  <c r="S281" i="4"/>
  <c r="T281" i="4"/>
  <c r="U281" i="4"/>
  <c r="V281" i="4"/>
  <c r="W281" i="4"/>
  <c r="X281" i="4"/>
  <c r="Q282" i="4"/>
  <c r="R282" i="4"/>
  <c r="S282" i="4"/>
  <c r="T282" i="4"/>
  <c r="U282" i="4"/>
  <c r="V282" i="4"/>
  <c r="W282" i="4"/>
  <c r="X282" i="4"/>
  <c r="Q283" i="4"/>
  <c r="R283" i="4"/>
  <c r="S283" i="4"/>
  <c r="T283" i="4"/>
  <c r="U283" i="4"/>
  <c r="V283" i="4"/>
  <c r="W283" i="4"/>
  <c r="X283" i="4"/>
  <c r="Q284" i="4"/>
  <c r="R284" i="4"/>
  <c r="S284" i="4"/>
  <c r="T284" i="4"/>
  <c r="U284" i="4"/>
  <c r="V284" i="4"/>
  <c r="W284" i="4"/>
  <c r="X284" i="4"/>
  <c r="Q285" i="4"/>
  <c r="R285" i="4"/>
  <c r="S285" i="4"/>
  <c r="T285" i="4"/>
  <c r="U285" i="4"/>
  <c r="V285" i="4"/>
  <c r="W285" i="4"/>
  <c r="X285" i="4"/>
  <c r="Q286" i="4"/>
  <c r="R286" i="4"/>
  <c r="S286" i="4"/>
  <c r="T286" i="4"/>
  <c r="U286" i="4"/>
  <c r="V286" i="4"/>
  <c r="W286" i="4"/>
  <c r="X286" i="4"/>
  <c r="Q287" i="4"/>
  <c r="R287" i="4"/>
  <c r="S287" i="4"/>
  <c r="T287" i="4"/>
  <c r="U287" i="4"/>
  <c r="V287" i="4"/>
  <c r="W287" i="4"/>
  <c r="X287" i="4"/>
  <c r="Q288" i="4"/>
  <c r="R288" i="4"/>
  <c r="S288" i="4"/>
  <c r="T288" i="4"/>
  <c r="U288" i="4"/>
  <c r="V288" i="4"/>
  <c r="W288" i="4"/>
  <c r="X288" i="4"/>
  <c r="Q289" i="4"/>
  <c r="R289" i="4"/>
  <c r="S289" i="4"/>
  <c r="T289" i="4"/>
  <c r="U289" i="4"/>
  <c r="V289" i="4"/>
  <c r="W289" i="4"/>
  <c r="X289" i="4"/>
  <c r="Q290" i="4"/>
  <c r="R290" i="4"/>
  <c r="S290" i="4"/>
  <c r="T290" i="4"/>
  <c r="U290" i="4"/>
  <c r="V290" i="4"/>
  <c r="W290" i="4"/>
  <c r="X290" i="4"/>
  <c r="Q291" i="4"/>
  <c r="R291" i="4"/>
  <c r="S291" i="4"/>
  <c r="T291" i="4"/>
  <c r="U291" i="4"/>
  <c r="V291" i="4"/>
  <c r="W291" i="4"/>
  <c r="X291" i="4"/>
  <c r="Q292" i="4"/>
  <c r="R292" i="4"/>
  <c r="S292" i="4"/>
  <c r="T292" i="4"/>
  <c r="U292" i="4"/>
  <c r="V292" i="4"/>
  <c r="W292" i="4"/>
  <c r="X292" i="4"/>
  <c r="Q293" i="4"/>
  <c r="R293" i="4"/>
  <c r="S293" i="4"/>
  <c r="T293" i="4"/>
  <c r="U293" i="4"/>
  <c r="V293" i="4"/>
  <c r="W293" i="4"/>
  <c r="X293" i="4"/>
  <c r="Q294" i="4"/>
  <c r="R294" i="4"/>
  <c r="S294" i="4"/>
  <c r="T294" i="4"/>
  <c r="U294" i="4"/>
  <c r="V294" i="4"/>
  <c r="W294" i="4"/>
  <c r="X294" i="4"/>
  <c r="Q295" i="4"/>
  <c r="R295" i="4"/>
  <c r="S295" i="4"/>
  <c r="T295" i="4"/>
  <c r="U295" i="4"/>
  <c r="V295" i="4"/>
  <c r="W295" i="4"/>
  <c r="X295" i="4"/>
  <c r="Q296" i="4"/>
  <c r="R296" i="4"/>
  <c r="S296" i="4"/>
  <c r="T296" i="4"/>
  <c r="U296" i="4"/>
  <c r="V296" i="4"/>
  <c r="W296" i="4"/>
  <c r="X296" i="4"/>
  <c r="Q297" i="4"/>
  <c r="R297" i="4"/>
  <c r="S297" i="4"/>
  <c r="T297" i="4"/>
  <c r="U297" i="4"/>
  <c r="V297" i="4"/>
  <c r="W297" i="4"/>
  <c r="X297" i="4"/>
  <c r="Q298" i="4"/>
  <c r="R298" i="4"/>
  <c r="S298" i="4"/>
  <c r="T298" i="4"/>
  <c r="U298" i="4"/>
  <c r="V298" i="4"/>
  <c r="W298" i="4"/>
  <c r="X298" i="4"/>
  <c r="Q299" i="4"/>
  <c r="R299" i="4"/>
  <c r="S299" i="4"/>
  <c r="T299" i="4"/>
  <c r="U299" i="4"/>
  <c r="V299" i="4"/>
  <c r="W299" i="4"/>
  <c r="X299" i="4"/>
  <c r="Q300" i="4"/>
  <c r="R300" i="4"/>
  <c r="S300" i="4"/>
  <c r="T300" i="4"/>
  <c r="U300" i="4"/>
  <c r="V300" i="4"/>
  <c r="W300" i="4"/>
  <c r="X300" i="4"/>
  <c r="Q301" i="4"/>
  <c r="R301" i="4"/>
  <c r="S301" i="4"/>
  <c r="T301" i="4"/>
  <c r="U301" i="4"/>
  <c r="V301" i="4"/>
  <c r="W301" i="4"/>
  <c r="X301" i="4"/>
  <c r="Q302" i="4"/>
  <c r="R302" i="4"/>
  <c r="S302" i="4"/>
  <c r="T302" i="4"/>
  <c r="U302" i="4"/>
  <c r="V302" i="4"/>
  <c r="W302" i="4"/>
  <c r="X302" i="4"/>
  <c r="Q303" i="4"/>
  <c r="R303" i="4"/>
  <c r="S303" i="4"/>
  <c r="T303" i="4"/>
  <c r="U303" i="4"/>
  <c r="V303" i="4"/>
  <c r="W303" i="4"/>
  <c r="X303" i="4"/>
  <c r="Q304" i="4"/>
  <c r="R304" i="4"/>
  <c r="S304" i="4"/>
  <c r="T304" i="4"/>
  <c r="U304" i="4"/>
  <c r="V304" i="4"/>
  <c r="W304" i="4"/>
  <c r="X304" i="4"/>
  <c r="Q305" i="4"/>
  <c r="R305" i="4"/>
  <c r="S305" i="4"/>
  <c r="T305" i="4"/>
  <c r="U305" i="4"/>
  <c r="V305" i="4"/>
  <c r="W305" i="4"/>
  <c r="X305" i="4"/>
  <c r="Q306" i="4"/>
  <c r="R306" i="4"/>
  <c r="S306" i="4"/>
  <c r="T306" i="4"/>
  <c r="U306" i="4"/>
  <c r="V306" i="4"/>
  <c r="W306" i="4"/>
  <c r="X306" i="4"/>
  <c r="Q307" i="4"/>
  <c r="R307" i="4"/>
  <c r="S307" i="4"/>
  <c r="T307" i="4"/>
  <c r="U307" i="4"/>
  <c r="V307" i="4"/>
  <c r="W307" i="4"/>
  <c r="X307" i="4"/>
  <c r="Q308" i="4"/>
  <c r="R308" i="4"/>
  <c r="S308" i="4"/>
  <c r="T308" i="4"/>
  <c r="U308" i="4"/>
  <c r="V308" i="4"/>
  <c r="W308" i="4"/>
  <c r="X308" i="4"/>
  <c r="Q309" i="4"/>
  <c r="R309" i="4"/>
  <c r="S309" i="4"/>
  <c r="T309" i="4"/>
  <c r="U309" i="4"/>
  <c r="V309" i="4"/>
  <c r="W309" i="4"/>
  <c r="X309" i="4"/>
  <c r="Q310" i="4"/>
  <c r="R310" i="4"/>
  <c r="S310" i="4"/>
  <c r="T310" i="4"/>
  <c r="U310" i="4"/>
  <c r="V310" i="4"/>
  <c r="W310" i="4"/>
  <c r="X310" i="4"/>
  <c r="Q311" i="4"/>
  <c r="R311" i="4"/>
  <c r="S311" i="4"/>
  <c r="T311" i="4"/>
  <c r="U311" i="4"/>
  <c r="V311" i="4"/>
  <c r="W311" i="4"/>
  <c r="X311" i="4"/>
  <c r="Q312" i="4"/>
  <c r="R312" i="4"/>
  <c r="S312" i="4"/>
  <c r="T312" i="4"/>
  <c r="U312" i="4"/>
  <c r="V312" i="4"/>
  <c r="W312" i="4"/>
  <c r="X312" i="4"/>
  <c r="Q313" i="4"/>
  <c r="R313" i="4"/>
  <c r="S313" i="4"/>
  <c r="T313" i="4"/>
  <c r="U313" i="4"/>
  <c r="V313" i="4"/>
  <c r="W313" i="4"/>
  <c r="X313" i="4"/>
  <c r="Q314" i="4"/>
  <c r="R314" i="4"/>
  <c r="S314" i="4"/>
  <c r="T314" i="4"/>
  <c r="U314" i="4"/>
  <c r="V314" i="4"/>
  <c r="W314" i="4"/>
  <c r="X314" i="4"/>
  <c r="Q315" i="4"/>
  <c r="R315" i="4"/>
  <c r="S315" i="4"/>
  <c r="T315" i="4"/>
  <c r="U315" i="4"/>
  <c r="V315" i="4"/>
  <c r="W315" i="4"/>
  <c r="X315" i="4"/>
  <c r="Q316" i="4"/>
  <c r="R316" i="4"/>
  <c r="S316" i="4"/>
  <c r="T316" i="4"/>
  <c r="U316" i="4"/>
  <c r="V316" i="4"/>
  <c r="W316" i="4"/>
  <c r="X316" i="4"/>
  <c r="Q317" i="4"/>
  <c r="R317" i="4"/>
  <c r="S317" i="4"/>
  <c r="T317" i="4"/>
  <c r="U317" i="4"/>
  <c r="V317" i="4"/>
  <c r="W317" i="4"/>
  <c r="X317" i="4"/>
  <c r="Q318" i="4"/>
  <c r="R318" i="4"/>
  <c r="S318" i="4"/>
  <c r="T318" i="4"/>
  <c r="U318" i="4"/>
  <c r="V318" i="4"/>
  <c r="W318" i="4"/>
  <c r="X318" i="4"/>
  <c r="Q319" i="4"/>
  <c r="R319" i="4"/>
  <c r="S319" i="4"/>
  <c r="T319" i="4"/>
  <c r="U319" i="4"/>
  <c r="V319" i="4"/>
  <c r="W319" i="4"/>
  <c r="X319" i="4"/>
  <c r="Q320" i="4"/>
  <c r="R320" i="4"/>
  <c r="S320" i="4"/>
  <c r="T320" i="4"/>
  <c r="U320" i="4"/>
  <c r="V320" i="4"/>
  <c r="W320" i="4"/>
  <c r="X320" i="4"/>
  <c r="Q321" i="4"/>
  <c r="R321" i="4"/>
  <c r="S321" i="4"/>
  <c r="T321" i="4"/>
  <c r="U321" i="4"/>
  <c r="V321" i="4"/>
  <c r="W321" i="4"/>
  <c r="X321" i="4"/>
  <c r="Q322" i="4"/>
  <c r="R322" i="4"/>
  <c r="S322" i="4"/>
  <c r="T322" i="4"/>
  <c r="U322" i="4"/>
  <c r="V322" i="4"/>
  <c r="W322" i="4"/>
  <c r="X322" i="4"/>
  <c r="Q323" i="4"/>
  <c r="R323" i="4"/>
  <c r="S323" i="4"/>
  <c r="T323" i="4"/>
  <c r="U323" i="4"/>
  <c r="V323" i="4"/>
  <c r="W323" i="4"/>
  <c r="X323" i="4"/>
  <c r="Q324" i="4"/>
  <c r="R324" i="4"/>
  <c r="S324" i="4"/>
  <c r="T324" i="4"/>
  <c r="U324" i="4"/>
  <c r="V324" i="4"/>
  <c r="W324" i="4"/>
  <c r="X324" i="4"/>
  <c r="Q325" i="4"/>
  <c r="R325" i="4"/>
  <c r="S325" i="4"/>
  <c r="T325" i="4"/>
  <c r="U325" i="4"/>
  <c r="V325" i="4"/>
  <c r="W325" i="4"/>
  <c r="X325" i="4"/>
  <c r="Q326" i="4"/>
  <c r="R326" i="4"/>
  <c r="S326" i="4"/>
  <c r="T326" i="4"/>
  <c r="U326" i="4"/>
  <c r="V326" i="4"/>
  <c r="W326" i="4"/>
  <c r="X326" i="4"/>
  <c r="Q327" i="4"/>
  <c r="R327" i="4"/>
  <c r="S327" i="4"/>
  <c r="T327" i="4"/>
  <c r="U327" i="4"/>
  <c r="V327" i="4"/>
  <c r="W327" i="4"/>
  <c r="X327" i="4"/>
  <c r="Q328" i="4"/>
  <c r="R328" i="4"/>
  <c r="S328" i="4"/>
  <c r="T328" i="4"/>
  <c r="U328" i="4"/>
  <c r="V328" i="4"/>
  <c r="W328" i="4"/>
  <c r="X328" i="4"/>
  <c r="Q329" i="4"/>
  <c r="R329" i="4"/>
  <c r="S329" i="4"/>
  <c r="T329" i="4"/>
  <c r="U329" i="4"/>
  <c r="V329" i="4"/>
  <c r="W329" i="4"/>
  <c r="X329" i="4"/>
  <c r="Q330" i="4"/>
  <c r="R330" i="4"/>
  <c r="S330" i="4"/>
  <c r="T330" i="4"/>
  <c r="U330" i="4"/>
  <c r="V330" i="4"/>
  <c r="W330" i="4"/>
  <c r="X330" i="4"/>
  <c r="Q331" i="4"/>
  <c r="R331" i="4"/>
  <c r="S331" i="4"/>
  <c r="T331" i="4"/>
  <c r="U331" i="4"/>
  <c r="V331" i="4"/>
  <c r="W331" i="4"/>
  <c r="X331" i="4"/>
  <c r="Q332" i="4"/>
  <c r="R332" i="4"/>
  <c r="S332" i="4"/>
  <c r="T332" i="4"/>
  <c r="U332" i="4"/>
  <c r="V332" i="4"/>
  <c r="W332" i="4"/>
  <c r="X332" i="4"/>
  <c r="Q333" i="4"/>
  <c r="R333" i="4"/>
  <c r="S333" i="4"/>
  <c r="T333" i="4"/>
  <c r="U333" i="4"/>
  <c r="V333" i="4"/>
  <c r="W333" i="4"/>
  <c r="X333" i="4"/>
  <c r="Q334" i="4"/>
  <c r="R334" i="4"/>
  <c r="S334" i="4"/>
  <c r="T334" i="4"/>
  <c r="U334" i="4"/>
  <c r="V334" i="4"/>
  <c r="W334" i="4"/>
  <c r="X334" i="4"/>
  <c r="Q335" i="4"/>
  <c r="R335" i="4"/>
  <c r="S335" i="4"/>
  <c r="T335" i="4"/>
  <c r="U335" i="4"/>
  <c r="V335" i="4"/>
  <c r="W335" i="4"/>
  <c r="X335" i="4"/>
  <c r="Q336" i="4"/>
  <c r="R336" i="4"/>
  <c r="S336" i="4"/>
  <c r="T336" i="4"/>
  <c r="U336" i="4"/>
  <c r="V336" i="4"/>
  <c r="W336" i="4"/>
  <c r="X336" i="4"/>
  <c r="Q337" i="4"/>
  <c r="R337" i="4"/>
  <c r="S337" i="4"/>
  <c r="T337" i="4"/>
  <c r="U337" i="4"/>
  <c r="V337" i="4"/>
  <c r="W337" i="4"/>
  <c r="X337" i="4"/>
  <c r="Q338" i="4"/>
  <c r="R338" i="4"/>
  <c r="S338" i="4"/>
  <c r="T338" i="4"/>
  <c r="U338" i="4"/>
  <c r="V338" i="4"/>
  <c r="W338" i="4"/>
  <c r="X338" i="4"/>
  <c r="Q339" i="4"/>
  <c r="R339" i="4"/>
  <c r="S339" i="4"/>
  <c r="T339" i="4"/>
  <c r="U339" i="4"/>
  <c r="V339" i="4"/>
  <c r="W339" i="4"/>
  <c r="X339" i="4"/>
  <c r="Q340" i="4"/>
  <c r="R340" i="4"/>
  <c r="S340" i="4"/>
  <c r="T340" i="4"/>
  <c r="U340" i="4"/>
  <c r="V340" i="4"/>
  <c r="W340" i="4"/>
  <c r="X340" i="4"/>
  <c r="Q341" i="4"/>
  <c r="R341" i="4"/>
  <c r="S341" i="4"/>
  <c r="T341" i="4"/>
  <c r="U341" i="4"/>
  <c r="V341" i="4"/>
  <c r="W341" i="4"/>
  <c r="X341" i="4"/>
  <c r="Q342" i="4"/>
  <c r="R342" i="4"/>
  <c r="S342" i="4"/>
  <c r="T342" i="4"/>
  <c r="U342" i="4"/>
  <c r="V342" i="4"/>
  <c r="W342" i="4"/>
  <c r="X342" i="4"/>
  <c r="Q343" i="4"/>
  <c r="R343" i="4"/>
  <c r="S343" i="4"/>
  <c r="T343" i="4"/>
  <c r="U343" i="4"/>
  <c r="V343" i="4"/>
  <c r="W343" i="4"/>
  <c r="X343" i="4"/>
  <c r="Q344" i="4"/>
  <c r="R344" i="4"/>
  <c r="S344" i="4"/>
  <c r="T344" i="4"/>
  <c r="U344" i="4"/>
  <c r="V344" i="4"/>
  <c r="W344" i="4"/>
  <c r="X344" i="4"/>
  <c r="Q345" i="4"/>
  <c r="R345" i="4"/>
  <c r="S345" i="4"/>
  <c r="T345" i="4"/>
  <c r="U345" i="4"/>
  <c r="V345" i="4"/>
  <c r="W345" i="4"/>
  <c r="X345" i="4"/>
  <c r="Q346" i="4"/>
  <c r="R346" i="4"/>
  <c r="S346" i="4"/>
  <c r="T346" i="4"/>
  <c r="U346" i="4"/>
  <c r="V346" i="4"/>
  <c r="W346" i="4"/>
  <c r="X346" i="4"/>
  <c r="Q347" i="4"/>
  <c r="R347" i="4"/>
  <c r="S347" i="4"/>
  <c r="T347" i="4"/>
  <c r="U347" i="4"/>
  <c r="V347" i="4"/>
  <c r="W347" i="4"/>
  <c r="X347" i="4"/>
  <c r="Q348" i="4"/>
  <c r="R348" i="4"/>
  <c r="S348" i="4"/>
  <c r="T348" i="4"/>
  <c r="U348" i="4"/>
  <c r="V348" i="4"/>
  <c r="W348" i="4"/>
  <c r="X348" i="4"/>
  <c r="Q349" i="4"/>
  <c r="R349" i="4"/>
  <c r="S349" i="4"/>
  <c r="T349" i="4"/>
  <c r="U349" i="4"/>
  <c r="V349" i="4"/>
  <c r="W349" i="4"/>
  <c r="X349" i="4"/>
  <c r="Q350" i="4"/>
  <c r="R350" i="4"/>
  <c r="S350" i="4"/>
  <c r="T350" i="4"/>
  <c r="U350" i="4"/>
  <c r="V350" i="4"/>
  <c r="W350" i="4"/>
  <c r="X350" i="4"/>
  <c r="Q351" i="4"/>
  <c r="R351" i="4"/>
  <c r="S351" i="4"/>
  <c r="T351" i="4"/>
  <c r="U351" i="4"/>
  <c r="V351" i="4"/>
  <c r="W351" i="4"/>
  <c r="X351" i="4"/>
  <c r="Q352" i="4"/>
  <c r="R352" i="4"/>
  <c r="S352" i="4"/>
  <c r="T352" i="4"/>
  <c r="U352" i="4"/>
  <c r="V352" i="4"/>
  <c r="W352" i="4"/>
  <c r="X352" i="4"/>
  <c r="Q353" i="4"/>
  <c r="R353" i="4"/>
  <c r="S353" i="4"/>
  <c r="T353" i="4"/>
  <c r="U353" i="4"/>
  <c r="V353" i="4"/>
  <c r="W353" i="4"/>
  <c r="X353" i="4"/>
  <c r="Q354" i="4"/>
  <c r="R354" i="4"/>
  <c r="S354" i="4"/>
  <c r="T354" i="4"/>
  <c r="U354" i="4"/>
  <c r="V354" i="4"/>
  <c r="W354" i="4"/>
  <c r="X354" i="4"/>
  <c r="Q355" i="4"/>
  <c r="R355" i="4"/>
  <c r="S355" i="4"/>
  <c r="T355" i="4"/>
  <c r="U355" i="4"/>
  <c r="V355" i="4"/>
  <c r="W355" i="4"/>
  <c r="X355" i="4"/>
  <c r="Q356" i="4"/>
  <c r="R356" i="4"/>
  <c r="S356" i="4"/>
  <c r="T356" i="4"/>
  <c r="U356" i="4"/>
  <c r="V356" i="4"/>
  <c r="W356" i="4"/>
  <c r="X356" i="4"/>
  <c r="Q357" i="4"/>
  <c r="R357" i="4"/>
  <c r="S357" i="4"/>
  <c r="T357" i="4"/>
  <c r="U357" i="4"/>
  <c r="V357" i="4"/>
  <c r="W357" i="4"/>
  <c r="X357" i="4"/>
  <c r="Q358" i="4"/>
  <c r="R358" i="4"/>
  <c r="S358" i="4"/>
  <c r="T358" i="4"/>
  <c r="U358" i="4"/>
  <c r="V358" i="4"/>
  <c r="W358" i="4"/>
  <c r="X358" i="4"/>
  <c r="Q359" i="4"/>
  <c r="R359" i="4"/>
  <c r="S359" i="4"/>
  <c r="T359" i="4"/>
  <c r="U359" i="4"/>
  <c r="V359" i="4"/>
  <c r="W359" i="4"/>
  <c r="X359" i="4"/>
  <c r="Q360" i="4"/>
  <c r="R360" i="4"/>
  <c r="S360" i="4"/>
  <c r="T360" i="4"/>
  <c r="U360" i="4"/>
  <c r="V360" i="4"/>
  <c r="W360" i="4"/>
  <c r="X360" i="4"/>
  <c r="Q361" i="4"/>
  <c r="R361" i="4"/>
  <c r="S361" i="4"/>
  <c r="T361" i="4"/>
  <c r="U361" i="4"/>
  <c r="V361" i="4"/>
  <c r="W361" i="4"/>
  <c r="X361" i="4"/>
  <c r="Q362" i="4"/>
  <c r="R362" i="4"/>
  <c r="S362" i="4"/>
  <c r="T362" i="4"/>
  <c r="U362" i="4"/>
  <c r="V362" i="4"/>
  <c r="W362" i="4"/>
  <c r="X362" i="4"/>
  <c r="Q363" i="4"/>
  <c r="R363" i="4"/>
  <c r="S363" i="4"/>
  <c r="T363" i="4"/>
  <c r="U363" i="4"/>
  <c r="V363" i="4"/>
  <c r="W363" i="4"/>
  <c r="X363" i="4"/>
  <c r="Q364" i="4"/>
  <c r="R364" i="4"/>
  <c r="S364" i="4"/>
  <c r="T364" i="4"/>
  <c r="U364" i="4"/>
  <c r="V364" i="4"/>
  <c r="W364" i="4"/>
  <c r="X364" i="4"/>
  <c r="Q365" i="4"/>
  <c r="R365" i="4"/>
  <c r="S365" i="4"/>
  <c r="T365" i="4"/>
  <c r="U365" i="4"/>
  <c r="V365" i="4"/>
  <c r="W365" i="4"/>
  <c r="X365" i="4"/>
  <c r="Q366" i="4"/>
  <c r="R366" i="4"/>
  <c r="S366" i="4"/>
  <c r="T366" i="4"/>
  <c r="U366" i="4"/>
  <c r="V366" i="4"/>
  <c r="W366" i="4"/>
  <c r="X366" i="4"/>
  <c r="Q367" i="4"/>
  <c r="R367" i="4"/>
  <c r="S367" i="4"/>
  <c r="T367" i="4"/>
  <c r="U367" i="4"/>
  <c r="V367" i="4"/>
  <c r="W367" i="4"/>
  <c r="X367" i="4"/>
  <c r="Q368" i="4"/>
  <c r="R368" i="4"/>
  <c r="S368" i="4"/>
  <c r="T368" i="4"/>
  <c r="U368" i="4"/>
  <c r="V368" i="4"/>
  <c r="W368" i="4"/>
  <c r="X368" i="4"/>
  <c r="Q369" i="4"/>
  <c r="R369" i="4"/>
  <c r="S369" i="4"/>
  <c r="T369" i="4"/>
  <c r="U369" i="4"/>
  <c r="V369" i="4"/>
  <c r="W369" i="4"/>
  <c r="X369" i="4"/>
  <c r="Q370" i="4"/>
  <c r="R370" i="4"/>
  <c r="S370" i="4"/>
  <c r="T370" i="4"/>
  <c r="U370" i="4"/>
  <c r="V370" i="4"/>
  <c r="W370" i="4"/>
  <c r="X370" i="4"/>
  <c r="Q371" i="4"/>
  <c r="R371" i="4"/>
  <c r="S371" i="4"/>
  <c r="T371" i="4"/>
  <c r="U371" i="4"/>
  <c r="V371" i="4"/>
  <c r="W371" i="4"/>
  <c r="X371" i="4"/>
  <c r="Q372" i="4"/>
  <c r="R372" i="4"/>
  <c r="S372" i="4"/>
  <c r="T372" i="4"/>
  <c r="U372" i="4"/>
  <c r="V372" i="4"/>
  <c r="W372" i="4"/>
  <c r="X372" i="4"/>
  <c r="Q373" i="4"/>
  <c r="R373" i="4"/>
  <c r="S373" i="4"/>
  <c r="T373" i="4"/>
  <c r="U373" i="4"/>
  <c r="V373" i="4"/>
  <c r="W373" i="4"/>
  <c r="X373" i="4"/>
  <c r="Q374" i="4"/>
  <c r="R374" i="4"/>
  <c r="S374" i="4"/>
  <c r="T374" i="4"/>
  <c r="U374" i="4"/>
  <c r="V374" i="4"/>
  <c r="W374" i="4"/>
  <c r="X374" i="4"/>
  <c r="Q375" i="4"/>
  <c r="R375" i="4"/>
  <c r="S375" i="4"/>
  <c r="T375" i="4"/>
  <c r="U375" i="4"/>
  <c r="V375" i="4"/>
  <c r="W375" i="4"/>
  <c r="X375" i="4"/>
  <c r="Q376" i="4"/>
  <c r="R376" i="4"/>
  <c r="S376" i="4"/>
  <c r="T376" i="4"/>
  <c r="U376" i="4"/>
  <c r="V376" i="4"/>
  <c r="W376" i="4"/>
  <c r="X376" i="4"/>
  <c r="Q377" i="4"/>
  <c r="R377" i="4"/>
  <c r="S377" i="4"/>
  <c r="T377" i="4"/>
  <c r="U377" i="4"/>
  <c r="V377" i="4"/>
  <c r="W377" i="4"/>
  <c r="X377" i="4"/>
  <c r="Q378" i="4"/>
  <c r="R378" i="4"/>
  <c r="S378" i="4"/>
  <c r="T378" i="4"/>
  <c r="U378" i="4"/>
  <c r="V378" i="4"/>
  <c r="W378" i="4"/>
  <c r="X378" i="4"/>
  <c r="Q379" i="4"/>
  <c r="R379" i="4"/>
  <c r="S379" i="4"/>
  <c r="T379" i="4"/>
  <c r="U379" i="4"/>
  <c r="V379" i="4"/>
  <c r="W379" i="4"/>
  <c r="X379" i="4"/>
  <c r="Q380" i="4"/>
  <c r="R380" i="4"/>
  <c r="S380" i="4"/>
  <c r="T380" i="4"/>
  <c r="U380" i="4"/>
  <c r="V380" i="4"/>
  <c r="W380" i="4"/>
  <c r="X380" i="4"/>
  <c r="Q381" i="4"/>
  <c r="R381" i="4"/>
  <c r="S381" i="4"/>
  <c r="T381" i="4"/>
  <c r="U381" i="4"/>
  <c r="V381" i="4"/>
  <c r="W381" i="4"/>
  <c r="X381" i="4"/>
  <c r="Q382" i="4"/>
  <c r="R382" i="4"/>
  <c r="S382" i="4"/>
  <c r="T382" i="4"/>
  <c r="U382" i="4"/>
  <c r="V382" i="4"/>
  <c r="W382" i="4"/>
  <c r="X382" i="4"/>
  <c r="Q383" i="4"/>
  <c r="R383" i="4"/>
  <c r="S383" i="4"/>
  <c r="T383" i="4"/>
  <c r="U383" i="4"/>
  <c r="V383" i="4"/>
  <c r="W383" i="4"/>
  <c r="X383" i="4"/>
  <c r="Q384" i="4"/>
  <c r="R384" i="4"/>
  <c r="S384" i="4"/>
  <c r="T384" i="4"/>
  <c r="U384" i="4"/>
  <c r="V384" i="4"/>
  <c r="W384" i="4"/>
  <c r="X384" i="4"/>
  <c r="Q385" i="4"/>
  <c r="R385" i="4"/>
  <c r="S385" i="4"/>
  <c r="T385" i="4"/>
  <c r="U385" i="4"/>
  <c r="V385" i="4"/>
  <c r="W385" i="4"/>
  <c r="X385" i="4"/>
  <c r="Q386" i="4"/>
  <c r="R386" i="4"/>
  <c r="S386" i="4"/>
  <c r="T386" i="4"/>
  <c r="U386" i="4"/>
  <c r="V386" i="4"/>
  <c r="W386" i="4"/>
  <c r="X386" i="4"/>
  <c r="Q387" i="4"/>
  <c r="R387" i="4"/>
  <c r="S387" i="4"/>
  <c r="T387" i="4"/>
  <c r="U387" i="4"/>
  <c r="V387" i="4"/>
  <c r="W387" i="4"/>
  <c r="X387" i="4"/>
  <c r="Q388" i="4"/>
  <c r="R388" i="4"/>
  <c r="S388" i="4"/>
  <c r="T388" i="4"/>
  <c r="U388" i="4"/>
  <c r="V388" i="4"/>
  <c r="W388" i="4"/>
  <c r="X388" i="4"/>
  <c r="Q389" i="4"/>
  <c r="R389" i="4"/>
  <c r="S389" i="4"/>
  <c r="T389" i="4"/>
  <c r="U389" i="4"/>
  <c r="V389" i="4"/>
  <c r="W389" i="4"/>
  <c r="X389" i="4"/>
  <c r="Q390" i="4"/>
  <c r="R390" i="4"/>
  <c r="S390" i="4"/>
  <c r="T390" i="4"/>
  <c r="U390" i="4"/>
  <c r="V390" i="4"/>
  <c r="W390" i="4"/>
  <c r="X390" i="4"/>
  <c r="Q391" i="4"/>
  <c r="R391" i="4"/>
  <c r="S391" i="4"/>
  <c r="T391" i="4"/>
  <c r="U391" i="4"/>
  <c r="V391" i="4"/>
  <c r="W391" i="4"/>
  <c r="X391" i="4"/>
  <c r="Q392" i="4"/>
  <c r="R392" i="4"/>
  <c r="S392" i="4"/>
  <c r="T392" i="4"/>
  <c r="U392" i="4"/>
  <c r="V392" i="4"/>
  <c r="W392" i="4"/>
  <c r="X392" i="4"/>
  <c r="Q393" i="4"/>
  <c r="R393" i="4"/>
  <c r="S393" i="4"/>
  <c r="T393" i="4"/>
  <c r="U393" i="4"/>
  <c r="V393" i="4"/>
  <c r="W393" i="4"/>
  <c r="X393" i="4"/>
  <c r="Q394" i="4"/>
  <c r="R394" i="4"/>
  <c r="S394" i="4"/>
  <c r="T394" i="4"/>
  <c r="U394" i="4"/>
  <c r="V394" i="4"/>
  <c r="W394" i="4"/>
  <c r="X394" i="4"/>
  <c r="Q395" i="4"/>
  <c r="R395" i="4"/>
  <c r="S395" i="4"/>
  <c r="T395" i="4"/>
  <c r="U395" i="4"/>
  <c r="V395" i="4"/>
  <c r="W395" i="4"/>
  <c r="X395" i="4"/>
  <c r="Q396" i="4"/>
  <c r="R396" i="4"/>
  <c r="S396" i="4"/>
  <c r="T396" i="4"/>
  <c r="U396" i="4"/>
  <c r="V396" i="4"/>
  <c r="W396" i="4"/>
  <c r="X396" i="4"/>
  <c r="Q397" i="4"/>
  <c r="R397" i="4"/>
  <c r="S397" i="4"/>
  <c r="T397" i="4"/>
  <c r="U397" i="4"/>
  <c r="V397" i="4"/>
  <c r="W397" i="4"/>
  <c r="X397" i="4"/>
  <c r="Q398" i="4"/>
  <c r="R398" i="4"/>
  <c r="S398" i="4"/>
  <c r="T398" i="4"/>
  <c r="U398" i="4"/>
  <c r="V398" i="4"/>
  <c r="W398" i="4"/>
  <c r="X398" i="4"/>
  <c r="Q399" i="4"/>
  <c r="R399" i="4"/>
  <c r="S399" i="4"/>
  <c r="T399" i="4"/>
  <c r="U399" i="4"/>
  <c r="V399" i="4"/>
  <c r="W399" i="4"/>
  <c r="X399" i="4"/>
  <c r="Q400" i="4"/>
  <c r="R400" i="4"/>
  <c r="S400" i="4"/>
  <c r="T400" i="4"/>
  <c r="U400" i="4"/>
  <c r="V400" i="4"/>
  <c r="W400" i="4"/>
  <c r="X400" i="4"/>
  <c r="Q401" i="4"/>
  <c r="R401" i="4"/>
  <c r="S401" i="4"/>
  <c r="T401" i="4"/>
  <c r="U401" i="4"/>
  <c r="V401" i="4"/>
  <c r="W401" i="4"/>
  <c r="X401" i="4"/>
  <c r="Q402" i="4"/>
  <c r="R402" i="4"/>
  <c r="S402" i="4"/>
  <c r="T402" i="4"/>
  <c r="U402" i="4"/>
  <c r="V402" i="4"/>
  <c r="W402" i="4"/>
  <c r="X402" i="4"/>
  <c r="Q403" i="4"/>
  <c r="R403" i="4"/>
  <c r="S403" i="4"/>
  <c r="T403" i="4"/>
  <c r="U403" i="4"/>
  <c r="V403" i="4"/>
  <c r="W403" i="4"/>
  <c r="X403" i="4"/>
  <c r="R2" i="4"/>
  <c r="S2" i="4"/>
  <c r="T2" i="4"/>
  <c r="U2" i="4"/>
  <c r="V2" i="4"/>
  <c r="W2" i="4"/>
  <c r="X2" i="4"/>
  <c r="I6" i="6"/>
  <c r="I4" i="6"/>
  <c r="H4" i="6"/>
  <c r="H5" i="6"/>
  <c r="H6" i="6"/>
  <c r="H7" i="6"/>
  <c r="H8" i="6"/>
  <c r="I5" i="6"/>
  <c r="J5" i="6"/>
  <c r="K5" i="6"/>
  <c r="J6" i="6"/>
  <c r="K6" i="6"/>
  <c r="I7" i="6"/>
  <c r="J7" i="6"/>
  <c r="K7" i="6"/>
  <c r="I8" i="6"/>
  <c r="J8" i="6"/>
  <c r="K8" i="6"/>
  <c r="J4" i="6"/>
  <c r="K4" i="6"/>
  <c r="Q2" i="4"/>
  <c r="H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2" i="4"/>
</calcChain>
</file>

<file path=xl/sharedStrings.xml><?xml version="1.0" encoding="utf-8"?>
<sst xmlns="http://schemas.openxmlformats.org/spreadsheetml/2006/main" count="837" uniqueCount="435">
  <si>
    <t>RS</t>
  </si>
  <si>
    <t>Raumeinheit</t>
  </si>
  <si>
    <t>Aggregat</t>
  </si>
  <si>
    <t>HausArzt</t>
  </si>
  <si>
    <t>FachArzt</t>
  </si>
  <si>
    <t>KHBetten</t>
  </si>
  <si>
    <t>Armut_Alter</t>
  </si>
  <si>
    <t>BIP</t>
  </si>
  <si>
    <t>ErwerbsQ</t>
  </si>
  <si>
    <t>ASK</t>
  </si>
  <si>
    <t>Flensburg, Stadt</t>
  </si>
  <si>
    <t>krsfr. Stadt</t>
  </si>
  <si>
    <t>Kiel, Stadt</t>
  </si>
  <si>
    <t>Lübeck, Stadt</t>
  </si>
  <si>
    <t>Neumünster, Stadt</t>
  </si>
  <si>
    <t>Dithmarschen</t>
  </si>
  <si>
    <t>Landkreis</t>
  </si>
  <si>
    <t>Herzogtum Lauenburg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</si>
  <si>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</si>
  <si>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</si>
  <si>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</si>
  <si>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</si>
  <si>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</si>
  <si>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</si>
  <si>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</si>
  <si>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</si>
  <si>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</si>
  <si>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Hamburg, Stadt</t>
  </si>
  <si>
    <t>Braunschweig, Stadt</t>
  </si>
  <si>
    <t>Salzgitter, Stadt</t>
  </si>
  <si>
    <t>Wolfsburg,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</si>
  <si>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</si>
  <si>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</si>
  <si>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</si>
  <si>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</si>
  <si>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</si>
  <si>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</si>
  <si>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</si>
  <si>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</si>
  <si>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Region Hannover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</si>
  <si>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</si>
  <si>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</si>
  <si>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</si>
  <si>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</si>
  <si>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</si>
  <si>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</si>
  <si>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</si>
  <si>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</si>
  <si>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</si>
  <si>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</si>
  <si>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</si>
  <si>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</si>
  <si>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</si>
  <si>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</si>
  <si>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</si>
  <si>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</si>
  <si>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</si>
  <si>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 Stadt</t>
  </si>
  <si>
    <t>Emden, Stadt</t>
  </si>
  <si>
    <t>Oldenburg (Oldenburg),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</si>
  <si>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</si>
  <si>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</si>
  <si>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</si>
  <si>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</si>
  <si>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</si>
  <si>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</si>
  <si>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</si>
  <si>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</si>
  <si>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</si>
  <si>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</si>
  <si>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</si>
  <si>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</si>
  <si>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</si>
  <si>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</si>
  <si>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Bremen, Stadt</t>
  </si>
  <si>
    <t>Bremerhaven, Stadt</t>
  </si>
  <si>
    <t>Düsseldorf, Stadt</t>
  </si>
  <si>
    <t>Duisburg, Stadt</t>
  </si>
  <si>
    <t>Essen, Stadt</t>
  </si>
  <si>
    <t>Krefeld, Stadt</t>
  </si>
  <si>
    <t>Mönchengladbach, Stadt</t>
  </si>
  <si>
    <t>Mülheim an der Ruhr, Stadt</t>
  </si>
  <si>
    <t>Oberhausen, Stadt</t>
  </si>
  <si>
    <t>Remscheid, Stadt</t>
  </si>
  <si>
    <t>Solingen, Stadt</t>
  </si>
  <si>
    <t>Wuppertal, Stadt</t>
  </si>
  <si>
    <t>Kleve</t>
  </si>
  <si>
    <t>Mettmann</t>
  </si>
  <si>
    <t>Rhein-Kreis Neuss</t>
  </si>
  <si>
    <t>Viersen</t>
  </si>
  <si>
    <t>Wesel</t>
  </si>
  <si>
    <t>Bonn, Stadt</t>
  </si>
  <si>
    <t>Köln, Stadt</t>
  </si>
  <si>
    <t>Leverkusen, Stadt</t>
  </si>
  <si>
    <t>Städteregion Aachen</t>
  </si>
  <si>
    <t>Düren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</si>
  <si>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</si>
  <si>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</si>
  <si>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</si>
  <si>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</si>
  <si>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</si>
  <si>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</si>
  <si>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Bottrop, Stadt</t>
  </si>
  <si>
    <t>Gelsenkirchen, Stadt</t>
  </si>
  <si>
    <t>Münster, Stadt</t>
  </si>
  <si>
    <t>Borken</t>
  </si>
  <si>
    <t>Coesfeld</t>
  </si>
  <si>
    <t>Recklinghausen</t>
  </si>
  <si>
    <t>Steinfurt</t>
  </si>
  <si>
    <t>Warendorf</t>
  </si>
  <si>
    <t>Bielefeld, Stadt</t>
  </si>
  <si>
    <t>Gütersloh</t>
  </si>
  <si>
    <t>Herford</t>
  </si>
  <si>
    <t>Höxter</t>
  </si>
  <si>
    <t>Lippe</t>
  </si>
  <si>
    <t>Minden-Lübbecke</t>
  </si>
  <si>
    <t>Paderborn</t>
  </si>
  <si>
    <t>Bochum, Stadt</t>
  </si>
  <si>
    <t>Dortmund, Stadt</t>
  </si>
  <si>
    <t>Hagen, Stadt</t>
  </si>
  <si>
    <t>Hamm, Stadt</t>
  </si>
  <si>
    <t>Herne, Stadt</t>
  </si>
  <si>
    <t>Ennepe-Ruhr-Kreis</t>
  </si>
  <si>
    <t>Hochsauerlandkreis</t>
  </si>
  <si>
    <t>Märkischer Kreis</t>
  </si>
  <si>
    <t>Olpe</t>
  </si>
  <si>
    <t>Siegen-Wittgenstein</t>
  </si>
  <si>
    <t>Soest</t>
  </si>
  <si>
    <t>Unna</t>
  </si>
  <si>
    <t>Darmstadt, Stadt</t>
  </si>
  <si>
    <t>Frankfurt am Main, Stadt</t>
  </si>
  <si>
    <t>Offenbach am Main, Stadt</t>
  </si>
  <si>
    <t>Wiesbaden, Stadt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</si>
  <si>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</si>
  <si>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</si>
  <si>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</si>
  <si>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</si>
  <si>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</si>
  <si>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</si>
  <si>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</si>
  <si>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</t>
  </si>
  <si>
    <t>Rheingau-Taunus-Kreis</t>
  </si>
  <si>
    <t>Wetteraukreis</t>
  </si>
  <si>
    <t>Gießen</t>
  </si>
  <si>
    <t>Lahn-Dill-Kreis</t>
  </si>
  <si>
    <t>Limburg-Weilburg</t>
  </si>
  <si>
    <t>Marburg-Biedenkopf</t>
  </si>
  <si>
    <t>Vogelsbergkreis</t>
  </si>
  <si>
    <t>Kassel, Stadt</t>
  </si>
  <si>
    <t>Fulda</t>
  </si>
  <si>
    <t>Hersfeld-Rotenburg</t>
  </si>
  <si>
    <t>Kassel</t>
  </si>
  <si>
    <t>Schwalm-Eder-Kreis</t>
  </si>
  <si>
    <t>Waldeck-Frankenberg</t>
  </si>
  <si>
    <t>Werra-Meißner-Kreis</t>
  </si>
  <si>
    <t>Koblenz, Stadt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</si>
  <si>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</si>
  <si>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</si>
  <si>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</si>
  <si>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</si>
  <si>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</si>
  <si>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</si>
  <si>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</si>
  <si>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Rhein-Hunsrück-Kreis</t>
  </si>
  <si>
    <t>Rhein-Lahn-Kreis</t>
  </si>
  <si>
    <t>Westerwaldkreis</t>
  </si>
  <si>
    <t>Trier, Stadt</t>
  </si>
  <si>
    <t>Bernkastel-Wittlich</t>
  </si>
  <si>
    <t>Eifelkreis Bitburg-Prüm</t>
  </si>
  <si>
    <t>Vulkaneifel</t>
  </si>
  <si>
    <t>Trier-Saarburg</t>
  </si>
  <si>
    <t>Frankenthal (Pfalz), Stadt</t>
  </si>
  <si>
    <t>Kaiserslautern, Stadt</t>
  </si>
  <si>
    <t>Landau in der Pfalz, Stadt</t>
  </si>
  <si>
    <t>Ludwigshafen am Rhein, Stadt</t>
  </si>
  <si>
    <t>Mainz, kreisfreie Stadt</t>
  </si>
  <si>
    <t>Neustadt an der Weinstraße, Stadt</t>
  </si>
  <si>
    <t>Pirmasens, Stadt</t>
  </si>
  <si>
    <t>Speyer, Stadt</t>
  </si>
  <si>
    <t>Worms, Stadt</t>
  </si>
  <si>
    <t>Zweibrücken, Stadt</t>
  </si>
  <si>
    <t>Alzey-Worms</t>
  </si>
  <si>
    <t>Bad Dürkheim</t>
  </si>
  <si>
    <t>Donnersbergkreis</t>
  </si>
  <si>
    <t>Germersheim</t>
  </si>
  <si>
    <t>Kaiserslautern</t>
  </si>
  <si>
    <t>Kusel</t>
  </si>
  <si>
    <t>Südliche Weinstraße</t>
  </si>
  <si>
    <t>Rhein-Pfalz-Kreis</t>
  </si>
  <si>
    <t>Mainz-Bingen</t>
  </si>
  <si>
    <t>Südwestpfalz</t>
  </si>
  <si>
    <t>Stuttgart</t>
  </si>
  <si>
    <t>Böblingen</t>
  </si>
  <si>
    <t>Esslingen</t>
  </si>
  <si>
    <t>Göppingen</t>
  </si>
  <si>
    <t>Ludwigsburg</t>
  </si>
  <si>
    <t>Rems-Murr-Kreis</t>
  </si>
  <si>
    <t>Heilbronn</t>
  </si>
  <si>
    <t>Hohenlohekreis</t>
  </si>
  <si>
    <t>Schwäbisch Hall</t>
  </si>
  <si>
    <t>Main-Tauber-Kreis</t>
  </si>
  <si>
    <t>Heidenheim</t>
  </si>
  <si>
    <t>Ostalbkreis</t>
  </si>
  <si>
    <t>Baden-Baden</t>
  </si>
  <si>
    <t>Karlsruhe</t>
  </si>
  <si>
    <t>Rastatt</t>
  </si>
  <si>
    <t>Heidelberg</t>
  </si>
  <si>
    <t>Mannheim</t>
  </si>
  <si>
    <t>Neckar-Odenwald-Kreis</t>
  </si>
  <si>
    <t>Rhein-Neckar-Kreis</t>
  </si>
  <si>
    <t>Pforzheim</t>
  </si>
  <si>
    <t>Calw</t>
  </si>
  <si>
    <t>Enzkreis</t>
  </si>
  <si>
    <t>Freudenstadt</t>
  </si>
  <si>
    <t>Freiburg im Breisgau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</si>
  <si>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</si>
  <si>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</si>
  <si>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</si>
  <si>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</si>
  <si>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</si>
  <si>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</si>
  <si>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</si>
  <si>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</si>
  <si>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</si>
  <si>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</si>
  <si>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</t>
  </si>
  <si>
    <t>Zollernalbkreis</t>
  </si>
  <si>
    <t>Ulm</t>
  </si>
  <si>
    <t>Alb-Donau-Kreis</t>
  </si>
  <si>
    <t>Biberach</t>
  </si>
  <si>
    <t>Bodenseekreis</t>
  </si>
  <si>
    <t>Ravensburg</t>
  </si>
  <si>
    <t>Sigmaringen</t>
  </si>
  <si>
    <t>Ingolstadt, Stadt</t>
  </si>
  <si>
    <t>München, Stadt</t>
  </si>
  <si>
    <t>Rosenheim, Stadt</t>
  </si>
  <si>
    <t>Altötting</t>
  </si>
  <si>
    <t>Berchtesgadener Land</t>
  </si>
  <si>
    <t>Bad Tölz-Wolfratshausen</t>
  </si>
  <si>
    <t>Dachau</t>
  </si>
  <si>
    <t>Ebersberg</t>
  </si>
  <si>
    <t>Eichstätt</t>
  </si>
  <si>
    <t>Erding</t>
  </si>
  <si>
    <t>Freising</t>
  </si>
  <si>
    <t>Fürstenfeldbruck</t>
  </si>
  <si>
    <t>Garmisch-Partenkirchen</t>
  </si>
  <si>
    <t>Landsberg am Lech</t>
  </si>
  <si>
    <t>Miesbach</t>
  </si>
  <si>
    <t>Mühldorf a.Inn</t>
  </si>
  <si>
    <t>München</t>
  </si>
  <si>
    <t>Neuburg-Schrobenhausen</t>
  </si>
  <si>
    <t>Pfaffenhofen a.d.Ilm</t>
  </si>
  <si>
    <t>Rosenheim</t>
  </si>
  <si>
    <t>Starnberg</t>
  </si>
  <si>
    <t>Traunstein</t>
  </si>
  <si>
    <t>Weilheim-Schongau</t>
  </si>
  <si>
    <t>Landshut, Stadt</t>
  </si>
  <si>
    <t>Passau, Stadt</t>
  </si>
  <si>
    <t>Straubing, Stadt</t>
  </si>
  <si>
    <t>Deggendorf</t>
  </si>
  <si>
    <t>Freyung-Grafenau</t>
  </si>
  <si>
    <t>Kelheim</t>
  </si>
  <si>
    <t>Landshut</t>
  </si>
  <si>
    <t>Passau</t>
  </si>
  <si>
    <t>Regen</t>
  </si>
  <si>
    <t>Rottal-Inn</t>
  </si>
  <si>
    <t>Straubing-Bogen</t>
  </si>
  <si>
    <t>Dingolfing-Landau</t>
  </si>
  <si>
    <t>Amberg, Stadt</t>
  </si>
  <si>
    <t>Regensburg, Stadt</t>
  </si>
  <si>
    <t>Weiden i.d.OPf., Stadt</t>
  </si>
  <si>
    <t>Amberg-Sulzbach</t>
  </si>
  <si>
    <t>Cham</t>
  </si>
  <si>
    <t>Neumarkt i.d.OPf.</t>
  </si>
  <si>
    <t>Neustadt a.d.Waldnaab</t>
  </si>
  <si>
    <t>Regensburg</t>
  </si>
  <si>
    <t>Schwandorf</t>
  </si>
  <si>
    <t>Tirschenreuth</t>
  </si>
  <si>
    <t>Bamberg, Stadt</t>
  </si>
  <si>
    <t>Bayreuth, Stadt</t>
  </si>
  <si>
    <t>Coburg, Stadt</t>
  </si>
  <si>
    <t>Hof, Stadt</t>
  </si>
  <si>
    <t>Bamberg</t>
  </si>
  <si>
    <t>Bayreuth</t>
  </si>
  <si>
    <t>Coburg</t>
  </si>
  <si>
    <t>Forchheim</t>
  </si>
  <si>
    <t>Hof</t>
  </si>
  <si>
    <t>Kronach</t>
  </si>
  <si>
    <t>Kulmbach</t>
  </si>
  <si>
    <t>Lichtenfels</t>
  </si>
  <si>
    <t>Wunsiedel i.Fichtelgebirge</t>
  </si>
  <si>
    <t>Ansbach, Stadt</t>
  </si>
  <si>
    <t>Erlangen, Stadt</t>
  </si>
  <si>
    <t>Fürth, Stadt</t>
  </si>
  <si>
    <t>Nürnberg, Stadt</t>
  </si>
  <si>
    <t>Schwabach, Stadt</t>
  </si>
  <si>
    <t>Ansbach</t>
  </si>
  <si>
    <t>Erlangen-Höchstadt</t>
  </si>
  <si>
    <t>Fürth</t>
  </si>
  <si>
    <t>Nürnberger Land</t>
  </si>
  <si>
    <t>Neustadt a.d.Aisch-Bad Windsheim</t>
  </si>
  <si>
    <t>Roth</t>
  </si>
  <si>
    <t>Weißenburg-Gunzenhausen</t>
  </si>
  <si>
    <t>Aschaffenburg, Stadt</t>
  </si>
  <si>
    <t>Schweinfurt, Stadt</t>
  </si>
  <si>
    <t>Würzburg, Stadt</t>
  </si>
  <si>
    <t>Aschaffenburg</t>
  </si>
  <si>
    <t>Bad Kissingen</t>
  </si>
  <si>
    <t>Rhön-Grabfeld</t>
  </si>
  <si>
    <t>Haßberge</t>
  </si>
  <si>
    <t>Kitzingen</t>
  </si>
  <si>
    <t>Miltenberg</t>
  </si>
  <si>
    <t>Main-Spessart</t>
  </si>
  <si>
    <t>Schweinfurt</t>
  </si>
  <si>
    <t>Würzburg</t>
  </si>
  <si>
    <t>Augsburg, Stadt</t>
  </si>
  <si>
    <t>Kaufbeuren, Stadt</t>
  </si>
  <si>
    <t>Kempten (Allgäu), Stadt</t>
  </si>
  <si>
    <t>Memmingen, Stadt</t>
  </si>
  <si>
    <t>Aichach-Friedberg</t>
  </si>
  <si>
    <t>Augsburg</t>
  </si>
  <si>
    <t>Dillingen a.d.Donau</t>
  </si>
  <si>
    <t>Günzburg</t>
  </si>
  <si>
    <t>Neu-Ulm</t>
  </si>
  <si>
    <t>Lindau (Bodensee)</t>
  </si>
  <si>
    <t>Ostallgäu</t>
  </si>
  <si>
    <t>Unterallgäu</t>
  </si>
  <si>
    <t>Donau-Ries</t>
  </si>
  <si>
    <t>Oberallgäu</t>
  </si>
  <si>
    <t>Regionalverband Saarbrücken</t>
  </si>
  <si>
    <t>Merzig-Wadern</t>
  </si>
  <si>
    <t>Neunkirchen</t>
  </si>
  <si>
    <t>Saarlouis</t>
  </si>
  <si>
    <t>Saarpfalz-Kreis</t>
  </si>
  <si>
    <t>St. Wendel</t>
  </si>
  <si>
    <t>Berlin, Stadt</t>
  </si>
  <si>
    <t>Brandenburg an der Havel, Stadt</t>
  </si>
  <si>
    <t>Cottbus, Stadt</t>
  </si>
  <si>
    <t>Frankfurt (Oder), Stadt</t>
  </si>
  <si>
    <t>Potsdam, Stadt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</si>
  <si>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</si>
  <si>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</si>
  <si>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</si>
  <si>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</si>
  <si>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</si>
  <si>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</si>
  <si>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</si>
  <si>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</si>
  <si>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</si>
  <si>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</si>
  <si>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</si>
  <si>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</si>
  <si>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</si>
  <si>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</si>
  <si>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Rostock, Stadt</t>
  </si>
  <si>
    <t>Schwerin, Stadt</t>
  </si>
  <si>
    <t>Mecklenburgische Seenplatte</t>
  </si>
  <si>
    <t>Landkreis Rostock</t>
  </si>
  <si>
    <t>Vorpommern-Rügen</t>
  </si>
  <si>
    <t>Nordwestmecklenburg</t>
  </si>
  <si>
    <t>Vorpommern-Greifswald</t>
  </si>
  <si>
    <t>Ludwigslust-Parchim</t>
  </si>
  <si>
    <t>Chemnitz, Stadt</t>
  </si>
  <si>
    <t>Erzgebirgskreis</t>
  </si>
  <si>
    <t>Mittelsachsen</t>
  </si>
  <si>
    <t>Vogtlandkreis</t>
  </si>
  <si>
    <t>Zwickau</t>
  </si>
  <si>
    <t>Dresden, Stadt</t>
  </si>
  <si>
    <t>Bautzen</t>
  </si>
  <si>
    <t>Görlitz</t>
  </si>
  <si>
    <t>Meißen</t>
  </si>
  <si>
    <t>Sächsische Schweiz-Osterzgebirge</t>
  </si>
  <si>
    <t>Leipzig, Stadt</t>
  </si>
  <si>
    <t>Leipzig</t>
  </si>
  <si>
    <t>Nordsachsen</t>
  </si>
  <si>
    <t>Dessau-Roßlau, Stadt</t>
  </si>
  <si>
    <t>Halle (Saale), Stadt</t>
  </si>
  <si>
    <t>Magdeburg, Stadt</t>
  </si>
  <si>
    <t>Altmarkkreis Salzwedel</t>
  </si>
  <si>
    <t>Anhalt-Bitterfeld</t>
  </si>
  <si>
    <t>Börde</t>
  </si>
  <si>
    <t>Burgenlandkreis</t>
  </si>
  <si>
    <t>Harz</t>
  </si>
  <si>
    <t>Jerichower Land</t>
  </si>
  <si>
    <t>Mansfeld-Südharz</t>
  </si>
  <si>
    <t>Saalekreis</t>
  </si>
  <si>
    <t>Salzlandkreis</t>
  </si>
  <si>
    <t>Stendal</t>
  </si>
  <si>
    <t>Wittenberg</t>
  </si>
  <si>
    <t>Erfurt, Stadt</t>
  </si>
  <si>
    <t>Gera, Stadt</t>
  </si>
  <si>
    <t>Jena, Stadt</t>
  </si>
  <si>
    <t>Suhl, Stadt</t>
  </si>
  <si>
    <t>Weimar, Stadt</t>
  </si>
  <si>
    <t>Eisenach, Stadt</t>
  </si>
  <si>
    <t>Eichsfeld</t>
  </si>
  <si>
    <t>Nordhausen</t>
  </si>
  <si>
    <t>Wartburgkreis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</si>
  <si>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</si>
  <si>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</si>
  <si>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</si>
  <si>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</si>
  <si>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</si>
  <si>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</si>
  <si>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</si>
  <si>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</si>
  <si>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</si>
  <si>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</si>
  <si>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</si>
  <si>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</si>
  <si>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</si>
  <si>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</si>
  <si>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VJ</t>
  </si>
  <si>
    <t>LA_oKG</t>
  </si>
  <si>
    <t>Zeilenbeschriftungen</t>
  </si>
  <si>
    <t>(Leer)</t>
  </si>
  <si>
    <t>Gesamtergebnis</t>
  </si>
  <si>
    <t>Summe von LA_oKG</t>
  </si>
  <si>
    <t>VT</t>
  </si>
  <si>
    <t>Summe von VJ</t>
  </si>
  <si>
    <t>HausArzt_Q</t>
  </si>
  <si>
    <t>FachArzt_Q</t>
  </si>
  <si>
    <t>KHBetten_Q</t>
  </si>
  <si>
    <t>BIP_Q</t>
  </si>
  <si>
    <t>ErwerbsQ_Q</t>
  </si>
  <si>
    <t>Armut_Alter_Q</t>
  </si>
  <si>
    <t>ASK_Q</t>
  </si>
  <si>
    <t>1 (niedrig)</t>
  </si>
  <si>
    <t>5 (hoch)</t>
  </si>
  <si>
    <t>HaushaltsEink</t>
  </si>
  <si>
    <t>HaushaltsEink_Q</t>
  </si>
  <si>
    <t>Deckung</t>
  </si>
  <si>
    <t>Z_oKG</t>
  </si>
  <si>
    <t>Summe von Z_oKG</t>
  </si>
  <si>
    <t>Summe von Deckung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</si>
</sst>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&quot;€&quot;_-;\-* #,##0\ &quot;€&quot;_-;_-* &quot;-&quot;??\ &quot;€&quot;_-;_-@_-"/>
    <numFmt numFmtId="167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1" applyNumberFormat="1" applyFont="1"/>
    <xf numFmtId="167" fontId="0" fillId="0" borderId="0" xfId="2" applyNumberFormat="1" applyFont="1"/>
    <xf numFmtId="0" fontId="0" fillId="0" borderId="0" xfId="0" applyNumberFormat="1" applyAlignment="1">
      <alignment horizontal="left"/>
    </xf>
  </cellXfs>
  <cellStyles count="4">
    <cellStyle name="Komma" xfId="2" builtinId="3"/>
    <cellStyle name="Standard" xfId="0" builtinId="0"/>
    <cellStyle name="Standard 2" xfId="3" xr:uid="{00000000-0005-0000-0000-00002F000000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ende" refreshedDate="44262.710418402778" createdVersion="6" refreshedVersion="6" minRefreshableVersion="3" recordCount="403" xr:uid="{FA8182B5-E1A9-46DB-AE54-3D855D802732}">
  <cacheSource type="worksheet">
    <worksheetSource ref="A1:X1048576" sheet="Daten"/>
  </cacheSource>
  <cacheFields count="24">
    <cacheField name="RS" numFmtId="0">
      <sharedItems containsString="0" containsBlank="1" containsNumber="1" containsInteger="1" minValue="1001" maxValue="16077"/>
    </cacheField>
    <cacheField name="Raumeinheit" numFmtId="0">
      <sharedItems containsBlank="1"/>
    </cacheField>
    <cacheField name="Aggregat" numFmtId="0">
      <sharedItems containsBlank="1"/>
    </cacheField>
    <cacheField name="VT" numFmtId="0">
      <sharedItems containsString="0" containsBlank="1" containsNumber="1" containsInteger="1" minValue="10707063" maxValue="1152597979"/>
    </cacheField>
    <cacheField name="VJ" numFmtId="0">
      <sharedItems containsString="0" containsBlank="1" containsNumber="1" minValue="29334.419178082193" maxValue="3157802.6821917808"/>
    </cacheField>
    <cacheField name="LA_oKG" numFmtId="0">
      <sharedItems containsString="0" containsBlank="1" containsNumber="1" minValue="84302122.840000004" maxValue="9042563238.7600002"/>
    </cacheField>
    <cacheField name="Z_oKG" numFmtId="0">
      <sharedItems containsString="0" containsBlank="1" containsNumber="1" minValue="92287812.389105409" maxValue="9168954066.576067"/>
    </cacheField>
    <cacheField name="Deckung" numFmtId="0">
      <sharedItems containsString="0" containsBlank="1" containsNumber="1" minValue="-275817662.02070999" maxValue="126390827.81606674"/>
    </cacheField>
    <cacheField name="HausArzt" numFmtId="0">
      <sharedItems containsString="0" containsBlank="1" containsNumber="1" minValue="46.839609627143872" maxValue="108.45102579992825"/>
    </cacheField>
    <cacheField name="FachArzt" numFmtId="0">
      <sharedItems containsString="0" containsBlank="1" containsNumber="1" minValue="22.642437102544363" maxValue="381.39850384278191"/>
    </cacheField>
    <cacheField name="KHBetten" numFmtId="0">
      <sharedItems containsString="0" containsBlank="1" containsNumber="1" minValue="0" maxValue="2986"/>
    </cacheField>
    <cacheField name="BIP" numFmtId="0">
      <sharedItems containsString="0" containsBlank="1" containsNumber="1" minValue="15.3" maxValue="130.9"/>
    </cacheField>
    <cacheField name="HaushaltsEink" numFmtId="0">
      <sharedItems containsString="0" containsBlank="1" containsNumber="1" containsInteger="1" minValue="1322" maxValue="3157"/>
    </cacheField>
    <cacheField name="ErwerbsQ" numFmtId="0">
      <sharedItems containsString="0" containsBlank="1" containsNumber="1" minValue="61.2" maxValue="89.7"/>
    </cacheField>
    <cacheField name="Armut_Alter" numFmtId="0">
      <sharedItems containsString="0" containsBlank="1" containsNumber="1" minValue="4" maxValue="81.099999999999994"/>
    </cacheField>
    <cacheField name="ASK" numFmtId="0">
      <sharedItems containsString="0" containsBlank="1" containsNumber="1" minValue="6964.6" maxValue="16453.599999999999"/>
    </cacheField>
    <cacheField name="HausArzt_Q" numFmtId="0">
      <sharedItems containsString="0" containsBlank="1" containsNumber="1" containsInteger="1" minValue="1" maxValue="5"/>
    </cacheField>
    <cacheField name="FachArzt_Q" numFmtId="0">
      <sharedItems containsString="0" containsBlank="1" containsNumber="1" containsInteger="1" minValue="1" maxValue="5"/>
    </cacheField>
    <cacheField name="KHBetten_Q" numFmtId="0">
      <sharedItems containsString="0" containsBlank="1" containsNumber="1" containsInteger="1" minValue="1" maxValue="5"/>
    </cacheField>
    <cacheField name="BIP_Q" numFmtId="0">
      <sharedItems containsString="0" containsBlank="1" containsNumber="1" containsInteger="1" minValue="1" maxValue="5" count="6">
        <n v="5"/>
        <n v="4"/>
        <n v="3"/>
        <n v="1"/>
        <n v="2"/>
        <m/>
      </sharedItems>
    </cacheField>
    <cacheField name="HaushaltsEink_Q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ErwerbsQ_Q" numFmtId="0">
      <sharedItems containsString="0" containsBlank="1" containsNumber="1" containsInteger="1" minValue="1" maxValue="5" count="6">
        <n v="5"/>
        <n v="1"/>
        <n v="2"/>
        <n v="3"/>
        <n v="4"/>
        <m/>
      </sharedItems>
    </cacheField>
    <cacheField name="Armut_Alter_Q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  <cacheField name="ASK_Q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n v="1001"/>
    <s v="Flensburg, Stadt"/>
    <s v="krsfr. Stadt"/>
    <n v="27942770"/>
    <n v="76555.534246575349"/>
    <n v="188477081.18000001"/>
    <n v="210743116.70148379"/>
    <n v="22266035.521483779"/>
    <n v="79.123129552488876"/>
    <n v="239.69653952665752"/>
    <n v="987.9"/>
    <n v="42.2"/>
    <n v="1557"/>
    <n v="84.5"/>
    <n v="55.5"/>
    <n v="8912.2999999999993"/>
    <n v="5"/>
    <n v="5"/>
    <n v="5"/>
    <x v="0"/>
    <x v="0"/>
    <x v="0"/>
    <x v="0"/>
    <n v="1"/>
  </r>
  <r>
    <n v="1002"/>
    <s v="Kiel, Stadt"/>
    <s v="krsfr. Stadt"/>
    <n v="76439683"/>
    <n v="209423.78904109588"/>
    <n v="582871573.60000002"/>
    <n v="588504511.40047646"/>
    <n v="5632937.8004764318"/>
    <n v="67.80183998765763"/>
    <n v="248.47141360746389"/>
    <n v="1045.4000000000001"/>
    <n v="44.6"/>
    <n v="1555"/>
    <n v="77"/>
    <n v="53.2"/>
    <n v="8790.9"/>
    <n v="4"/>
    <n v="5"/>
    <n v="5"/>
    <x v="0"/>
    <x v="0"/>
    <x v="1"/>
    <x v="0"/>
    <n v="1"/>
  </r>
  <r>
    <n v="1003"/>
    <s v="Lübeck, Stadt"/>
    <s v="krsfr. Stadt"/>
    <n v="69961642"/>
    <n v="191675.73150684932"/>
    <n v="588831815.84000003"/>
    <n v="596499723.12981248"/>
    <n v="7667907.2898124456"/>
    <n v="65.6638289411014"/>
    <n v="241.84635588870444"/>
    <n v="813.4"/>
    <n v="35.9"/>
    <n v="1645"/>
    <n v="78.5"/>
    <n v="56.7"/>
    <n v="9684.1"/>
    <n v="3"/>
    <n v="5"/>
    <n v="4"/>
    <x v="1"/>
    <x v="1"/>
    <x v="1"/>
    <x v="0"/>
    <n v="2"/>
  </r>
  <r>
    <n v="1004"/>
    <s v="Neumünster, Stadt"/>
    <s v="krsfr. Stadt"/>
    <n v="26089887"/>
    <n v="71479.142465753423"/>
    <n v="214172877.41"/>
    <n v="206963140.39532569"/>
    <n v="-7209737.0146743059"/>
    <n v="54.294985921183887"/>
    <n v="137.63147593974517"/>
    <n v="871.2"/>
    <n v="38"/>
    <n v="1551"/>
    <n v="80.5"/>
    <n v="43.4"/>
    <n v="9110.5"/>
    <n v="1"/>
    <n v="4"/>
    <n v="4"/>
    <x v="1"/>
    <x v="0"/>
    <x v="2"/>
    <x v="0"/>
    <n v="1"/>
  </r>
  <r>
    <n v="1051"/>
    <s v="Dithmarschen"/>
    <s v="Landkreis"/>
    <n v="42211536"/>
    <n v="115648.04383561644"/>
    <n v="332519532.39999998"/>
    <n v="338586674.77969646"/>
    <n v="6067142.3796964884"/>
    <n v="64.702032095217319"/>
    <n v="96.300698932416466"/>
    <n v="528.9"/>
    <n v="30.5"/>
    <n v="1830"/>
    <n v="79.400000000000006"/>
    <n v="21.3"/>
    <n v="10383.4"/>
    <n v="3"/>
    <n v="2"/>
    <n v="3"/>
    <x v="2"/>
    <x v="2"/>
    <x v="1"/>
    <x v="1"/>
    <n v="2"/>
  </r>
  <r>
    <n v="1053"/>
    <s v="Herzogtum Lauenburg"/>
    <s v="Landkreis"/>
    <n v="62252606"/>
    <n v="170555.08493150686"/>
    <n v="482258473.63"/>
    <n v="483035839.51300979"/>
    <n v="777365.88300979137"/>
    <n v="50.777465168213304"/>
    <n v="98.446105938372739"/>
    <n v="314.5"/>
    <n v="21.2"/>
    <n v="1900"/>
    <n v="82.3"/>
    <n v="21"/>
    <n v="9625.6"/>
    <n v="1"/>
    <n v="2"/>
    <n v="1"/>
    <x v="3"/>
    <x v="3"/>
    <x v="3"/>
    <x v="1"/>
    <n v="2"/>
  </r>
  <r>
    <n v="1054"/>
    <s v="Nordfriesland"/>
    <s v="Landkreis"/>
    <n v="50120761"/>
    <n v="137317.15342465753"/>
    <n v="370590531.54000002"/>
    <n v="389243449.44792563"/>
    <n v="18652917.907925606"/>
    <n v="70.139058306904133"/>
    <n v="99.414491339351059"/>
    <n v="441.6"/>
    <n v="34.1"/>
    <n v="2062"/>
    <n v="86.5"/>
    <n v="20.9"/>
    <n v="9697"/>
    <n v="4"/>
    <n v="3"/>
    <n v="2"/>
    <x v="1"/>
    <x v="4"/>
    <x v="0"/>
    <x v="1"/>
    <n v="2"/>
  </r>
  <r>
    <n v="1055"/>
    <s v="Ostholstein"/>
    <s v="Landkreis"/>
    <n v="62405765"/>
    <n v="170974.69863013699"/>
    <n v="536921005.87"/>
    <n v="560678366.87514973"/>
    <n v="23757361.005149722"/>
    <n v="71.151552807479931"/>
    <n v="112.23906921743313"/>
    <n v="913.9"/>
    <n v="24.2"/>
    <n v="1853"/>
    <n v="82.7"/>
    <n v="20.100000000000001"/>
    <n v="9466.5"/>
    <n v="4"/>
    <n v="3"/>
    <n v="5"/>
    <x v="3"/>
    <x v="2"/>
    <x v="3"/>
    <x v="1"/>
    <n v="2"/>
  </r>
  <r>
    <n v="1056"/>
    <s v="Pinneberg"/>
    <s v="Landkreis"/>
    <n v="101719856"/>
    <n v="278684.53698630136"/>
    <n v="756654088.65999997"/>
    <n v="744024870.17531002"/>
    <n v="-12629218.484689951"/>
    <n v="53.663597542532465"/>
    <n v="105.05055761356356"/>
    <n v="316.10000000000002"/>
    <n v="26.9"/>
    <n v="1998"/>
    <n v="85"/>
    <n v="23.6"/>
    <n v="10014.4"/>
    <n v="1"/>
    <n v="3"/>
    <n v="1"/>
    <x v="4"/>
    <x v="4"/>
    <x v="0"/>
    <x v="2"/>
    <n v="2"/>
  </r>
  <r>
    <n v="1057"/>
    <s v="Plön"/>
    <s v="Landkreis"/>
    <n v="39431639"/>
    <n v="108031.88767123288"/>
    <n v="316041647.24000001"/>
    <n v="318787411.7842018"/>
    <n v="2745764.5442017913"/>
    <n v="69.366504551689729"/>
    <n v="104.43945629130815"/>
    <n v="175.4"/>
    <n v="18.7"/>
    <n v="1846"/>
    <n v="81.8"/>
    <n v="17.2"/>
    <n v="8307.4"/>
    <n v="4"/>
    <n v="3"/>
    <n v="1"/>
    <x v="3"/>
    <x v="2"/>
    <x v="3"/>
    <x v="1"/>
    <n v="1"/>
  </r>
  <r>
    <n v="1058"/>
    <s v="Rendsburg-Eckernförde"/>
    <s v="Landkreis"/>
    <n v="82925202"/>
    <n v="227192.33424657534"/>
    <n v="624889304.82000005"/>
    <n v="648726498.0560478"/>
    <n v="23837193.236047745"/>
    <n v="65.094053510270811"/>
    <n v="121.31164517823197"/>
    <n v="417.2"/>
    <n v="28"/>
    <n v="1911"/>
    <n v="80"/>
    <n v="16.3"/>
    <n v="8257.0999999999985"/>
    <n v="3"/>
    <n v="4"/>
    <n v="2"/>
    <x v="4"/>
    <x v="3"/>
    <x v="2"/>
    <x v="3"/>
    <n v="1"/>
  </r>
  <r>
    <n v="1059"/>
    <s v="Schleswig-Flensburg"/>
    <s v="Landkreis"/>
    <n v="59458252"/>
    <n v="162899.32054794522"/>
    <n v="458575678.77999997"/>
    <n v="481553574.32873279"/>
    <n v="22977895.548732817"/>
    <n v="59.439440354807736"/>
    <n v="77.220469520775865"/>
    <n v="338.3"/>
    <n v="25.2"/>
    <n v="1843"/>
    <n v="82.5"/>
    <n v="19.7"/>
    <n v="9096.7999999999993"/>
    <n v="1"/>
    <n v="1"/>
    <n v="2"/>
    <x v="4"/>
    <x v="2"/>
    <x v="3"/>
    <x v="1"/>
    <n v="1"/>
  </r>
  <r>
    <n v="1060"/>
    <s v="Segeberg"/>
    <s v="Landkreis"/>
    <n v="88324180"/>
    <n v="241984.05479452055"/>
    <n v="672642816.08000004"/>
    <n v="675031482.67150438"/>
    <n v="2388666.5915043354"/>
    <n v="52.709689237130057"/>
    <n v="75.88699939813759"/>
    <n v="632.1"/>
    <n v="29.7"/>
    <n v="1879"/>
    <n v="83.5"/>
    <n v="21.8"/>
    <n v="11002.1"/>
    <n v="1"/>
    <n v="1"/>
    <n v="3"/>
    <x v="2"/>
    <x v="3"/>
    <x v="4"/>
    <x v="2"/>
    <n v="3"/>
  </r>
  <r>
    <n v="1061"/>
    <s v="Steinburg"/>
    <s v="Landkreis"/>
    <n v="42157693"/>
    <n v="115500.52876712329"/>
    <n v="320681992.45999998"/>
    <n v="335042808.37925357"/>
    <n v="14360815.919253588"/>
    <n v="65.42063184159079"/>
    <n v="110.30222810500773"/>
    <n v="451.9"/>
    <n v="30.9"/>
    <n v="1734"/>
    <n v="81.8"/>
    <n v="21.5"/>
    <n v="9327.0999999999985"/>
    <n v="3"/>
    <n v="3"/>
    <n v="2"/>
    <x v="2"/>
    <x v="1"/>
    <x v="3"/>
    <x v="2"/>
    <n v="2"/>
  </r>
  <r>
    <n v="1062"/>
    <s v="Stormarn"/>
    <s v="Landkreis"/>
    <n v="76341109"/>
    <n v="209153.72328767122"/>
    <n v="568907984.72000003"/>
    <n v="569352854.52696168"/>
    <n v="444869.80696165562"/>
    <n v="62.183344879681485"/>
    <n v="88.475631640889091"/>
    <n v="477"/>
    <n v="31.6"/>
    <n v="2056"/>
    <n v="82.9"/>
    <n v="17.100000000000001"/>
    <n v="8649.7000000000007"/>
    <n v="2"/>
    <n v="2"/>
    <n v="3"/>
    <x v="2"/>
    <x v="4"/>
    <x v="4"/>
    <x v="1"/>
    <n v="1"/>
  </r>
  <r>
    <n v="2000"/>
    <s v="Hamburg, Stadt"/>
    <s v="krsfr. Stadt"/>
    <n v="582435367"/>
    <n v="1595713.3342465754"/>
    <n v="4364769377.8800001"/>
    <n v="4088951715.8592901"/>
    <n v="-275817662.02070999"/>
    <n v="76.87108930921201"/>
    <n v="208.0666529410185"/>
    <n v="694.1"/>
    <n v="60.5"/>
    <n v="1978"/>
    <n v="81.2"/>
    <n v="67.900000000000006"/>
    <n v="9546.5"/>
    <n v="5"/>
    <n v="5"/>
    <n v="4"/>
    <x v="0"/>
    <x v="3"/>
    <x v="2"/>
    <x v="0"/>
    <n v="2"/>
  </r>
  <r>
    <n v="3101"/>
    <s v="Braunschweig, Stadt"/>
    <s v="krsfr. Stadt"/>
    <n v="77731542"/>
    <n v="212963.1287671233"/>
    <n v="547969225.97000003"/>
    <n v="553902961.13493943"/>
    <n v="5933735.1649394035"/>
    <n v="65.244028580067152"/>
    <n v="213.23658121290239"/>
    <n v="801.6"/>
    <n v="41.8"/>
    <n v="1812"/>
    <n v="80.5"/>
    <n v="35.5"/>
    <n v="10451.9"/>
    <n v="3"/>
    <n v="5"/>
    <n v="4"/>
    <x v="0"/>
    <x v="2"/>
    <x v="2"/>
    <x v="0"/>
    <n v="3"/>
  </r>
  <r>
    <n v="3102"/>
    <s v="Salzgitter, Stadt"/>
    <s v="krsfr. Stadt"/>
    <n v="36067942"/>
    <n v="98816.27945205479"/>
    <n v="285755123.73000002"/>
    <n v="311652711.47070736"/>
    <n v="25897587.740707338"/>
    <n v="63.316811602805728"/>
    <n v="166.20663045736504"/>
    <n v="458.1"/>
    <n v="42.6"/>
    <n v="1614"/>
    <n v="80.3"/>
    <n v="31.5"/>
    <n v="12345"/>
    <n v="2"/>
    <n v="4"/>
    <n v="2"/>
    <x v="0"/>
    <x v="0"/>
    <x v="2"/>
    <x v="0"/>
    <n v="4"/>
  </r>
  <r>
    <n v="3103"/>
    <s v="Wolfsburg, Stadt"/>
    <s v="krsfr. Stadt"/>
    <n v="41525978"/>
    <n v="113769.80273972603"/>
    <n v="296933685.76999998"/>
    <n v="299213476.93007046"/>
    <n v="2279791.1600704789"/>
    <n v="54.818815752347945"/>
    <n v="167.68108347777016"/>
    <n v="449"/>
    <n v="109.8"/>
    <n v="2008"/>
    <n v="82.7"/>
    <n v="19.600000000000001"/>
    <n v="9102.5"/>
    <n v="1"/>
    <n v="4"/>
    <n v="2"/>
    <x v="0"/>
    <x v="4"/>
    <x v="3"/>
    <x v="1"/>
    <n v="1"/>
  </r>
  <r>
    <n v="3151"/>
    <s v="Gifhorn"/>
    <s v="Landkreis"/>
    <n v="57647127"/>
    <n v="157937.33424657534"/>
    <n v="417840701.13999999"/>
    <n v="403998670.22259897"/>
    <n v="-13842030.917401016"/>
    <n v="55.107488304009649"/>
    <n v="67.162251370511754"/>
    <n v="249.1"/>
    <n v="20.6"/>
    <n v="1929"/>
    <n v="81.099999999999994"/>
    <n v="14"/>
    <n v="10765.900000000001"/>
    <n v="1"/>
    <n v="1"/>
    <n v="1"/>
    <x v="3"/>
    <x v="3"/>
    <x v="2"/>
    <x v="3"/>
    <n v="3"/>
  </r>
  <r>
    <n v="3152"/>
    <s v="Göttingen"/>
    <s v="Landkreis"/>
    <n v="43453703"/>
    <n v="119051.24109589041"/>
    <n v="373843469.5"/>
    <n v="367121277.68069136"/>
    <n v="-6722191.8193086386"/>
    <n v="76.666418935040852"/>
    <n v="199.48915131056552"/>
    <n v="1234.0999999999999"/>
    <n v="33.700000000000003"/>
    <n v="1688"/>
    <n v="75.3"/>
    <n v="28.2"/>
    <n v="11631.1"/>
    <n v="5"/>
    <n v="5"/>
    <n v="5"/>
    <x v="1"/>
    <x v="1"/>
    <x v="1"/>
    <x v="2"/>
    <n v="4"/>
  </r>
  <r>
    <n v="3153"/>
    <s v="Goslar"/>
    <s v="Landkreis"/>
    <n v="43453703"/>
    <n v="119051.24109589041"/>
    <n v="373843469.5"/>
    <n v="370833040.36533505"/>
    <n v="-3010429.1346649528"/>
    <n v="67.999652767730552"/>
    <n v="122.2546948696432"/>
    <n v="784.9"/>
    <n v="26.4"/>
    <n v="1696"/>
    <n v="78.900000000000006"/>
    <n v="29.1"/>
    <n v="12678"/>
    <n v="4"/>
    <n v="4"/>
    <n v="4"/>
    <x v="4"/>
    <x v="1"/>
    <x v="1"/>
    <x v="2"/>
    <n v="4"/>
  </r>
  <r>
    <n v="3154"/>
    <s v="Helmstedt"/>
    <s v="Landkreis"/>
    <n v="30415151"/>
    <n v="83329.180821917806"/>
    <n v="244692918.15000001"/>
    <n v="238168775.27200294"/>
    <n v="-6524142.8779970706"/>
    <n v="60.10928961748634"/>
    <n v="96.174863387978149"/>
    <n v="885.2"/>
    <n v="18.600000000000001"/>
    <n v="1879"/>
    <n v="81.599999999999994"/>
    <n v="18.8"/>
    <n v="10605.400000000001"/>
    <n v="2"/>
    <n v="2"/>
    <n v="4"/>
    <x v="3"/>
    <x v="3"/>
    <x v="3"/>
    <x v="1"/>
    <n v="3"/>
  </r>
  <r>
    <n v="3155"/>
    <s v="Northeim"/>
    <s v="Landkreis"/>
    <n v="43432517"/>
    <n v="118993.19726027397"/>
    <n v="377493716.66000003"/>
    <n v="378066159.00868863"/>
    <n v="572442.34868860245"/>
    <n v="80.061677143873794"/>
    <n v="104.52496738227968"/>
    <n v="352.9"/>
    <n v="26.3"/>
    <n v="1790"/>
    <n v="82.4"/>
    <n v="18.2"/>
    <n v="12787.2"/>
    <n v="5"/>
    <n v="3"/>
    <n v="2"/>
    <x v="4"/>
    <x v="2"/>
    <x v="3"/>
    <x v="1"/>
    <n v="4"/>
  </r>
  <r>
    <n v="3156"/>
    <s v="Osterode am Harz"/>
    <s v="Landkreis"/>
    <n v="44212261"/>
    <n v="121129.48219178081"/>
    <n v="336290315.70999998"/>
    <n v="336839431.00160307"/>
    <n v="549115.29160308838"/>
    <n v="64.965825268999126"/>
    <n v="98.802192596602822"/>
    <n v="521.1"/>
    <n v="29.3"/>
    <n v="1584"/>
    <n v="81.599999999999994"/>
    <n v="19"/>
    <n v="14644.599999999999"/>
    <n v="3"/>
    <n v="2"/>
    <n v="3"/>
    <x v="2"/>
    <x v="0"/>
    <x v="3"/>
    <x v="1"/>
    <n v="5"/>
  </r>
  <r>
    <n v="3157"/>
    <s v="Peine"/>
    <s v="Landkreis"/>
    <n v="44212261"/>
    <n v="121129.48219178081"/>
    <n v="336290315.70999998"/>
    <n v="332063898.87478054"/>
    <n v="-4226416.8352194428"/>
    <n v="57.436517533252719"/>
    <n v="88.422007255139064"/>
    <n v="235.8"/>
    <n v="20.6"/>
    <n v="1758"/>
    <n v="81.2"/>
    <n v="19.8"/>
    <n v="10802.5"/>
    <n v="1"/>
    <n v="2"/>
    <n v="1"/>
    <x v="3"/>
    <x v="2"/>
    <x v="2"/>
    <x v="1"/>
    <n v="3"/>
  </r>
  <r>
    <n v="3158"/>
    <s v="Wolfenbüttel"/>
    <s v="Landkreis"/>
    <n v="38083619"/>
    <n v="104338.68219178083"/>
    <n v="289776929.24000001"/>
    <n v="305027499.08965278"/>
    <n v="15250569.849652767"/>
    <n v="54.554020879311629"/>
    <n v="89.270215984328118"/>
    <n v="244.7"/>
    <n v="19.2"/>
    <n v="1799"/>
    <n v="79.400000000000006"/>
    <n v="20.399999999999999"/>
    <n v="11436.900000000001"/>
    <n v="1"/>
    <n v="2"/>
    <n v="1"/>
    <x v="3"/>
    <x v="2"/>
    <x v="1"/>
    <x v="1"/>
    <n v="3"/>
  </r>
  <r>
    <n v="3241"/>
    <s v="Region Hannover"/>
    <s v="Landkreis"/>
    <n v="366211597"/>
    <n v="1003319.4438356165"/>
    <n v="2810535024.8400002"/>
    <n v="2779951951.5247316"/>
    <n v="-30583073.315268517"/>
    <n v="64.658128881126032"/>
    <n v="161.47057050313634"/>
    <n v="611.5"/>
    <n v="40.6"/>
    <n v="1748"/>
    <n v="80.5"/>
    <n v="44.7"/>
    <n v="10769.7"/>
    <n v="3"/>
    <n v="4"/>
    <n v="3"/>
    <x v="0"/>
    <x v="1"/>
    <x v="2"/>
    <x v="0"/>
    <n v="3"/>
  </r>
  <r>
    <n v="3251"/>
    <s v="Diepholz"/>
    <s v="Landkreis"/>
    <n v="69982828"/>
    <n v="191733.77534246576"/>
    <n v="506231365.75"/>
    <n v="511729146.06816798"/>
    <n v="5497780.3181679845"/>
    <n v="53.74434516020488"/>
    <n v="83.186899465360611"/>
    <n v="224.3"/>
    <n v="29.1"/>
    <n v="1889"/>
    <n v="84.1"/>
    <n v="22.2"/>
    <n v="9418.7000000000007"/>
    <n v="1"/>
    <n v="1"/>
    <n v="1"/>
    <x v="2"/>
    <x v="3"/>
    <x v="4"/>
    <x v="2"/>
    <n v="2"/>
  </r>
  <r>
    <n v="3252"/>
    <s v="Hameln-Pyrmont"/>
    <s v="Landkreis"/>
    <n v="49491614"/>
    <n v="135593.46301369864"/>
    <n v="416381713.67000002"/>
    <n v="410327186.69649667"/>
    <n v="-6054526.9735033512"/>
    <n v="69.462709315421392"/>
    <n v="135.55344245048252"/>
    <n v="749.9"/>
    <n v="30.1"/>
    <n v="1768"/>
    <n v="82.4"/>
    <n v="27.5"/>
    <n v="11559.6"/>
    <n v="4"/>
    <n v="4"/>
    <n v="4"/>
    <x v="2"/>
    <x v="2"/>
    <x v="3"/>
    <x v="2"/>
    <n v="4"/>
  </r>
  <r>
    <n v="3254"/>
    <s v="Hildesheim"/>
    <s v="Landkreis"/>
    <n v="88196325"/>
    <n v="241633.76712328766"/>
    <n v="680509405.94000006"/>
    <n v="691463177.24685645"/>
    <n v="10953771.306856394"/>
    <n v="67.495623612640088"/>
    <n v="123.08025482304957"/>
    <n v="637.1"/>
    <n v="26.4"/>
    <n v="1715"/>
    <n v="81.099999999999994"/>
    <n v="23.7"/>
    <n v="10732"/>
    <n v="3"/>
    <n v="4"/>
    <n v="3"/>
    <x v="4"/>
    <x v="1"/>
    <x v="2"/>
    <x v="2"/>
    <n v="3"/>
  </r>
  <r>
    <n v="3255"/>
    <s v="Holzminden"/>
    <s v="Landkreis"/>
    <n v="23302324"/>
    <n v="63841.983561643836"/>
    <n v="199546970.65000001"/>
    <n v="202346614.78770515"/>
    <n v="2799644.1377051473"/>
    <n v="58.61092116831103"/>
    <n v="58.61092116831103"/>
    <n v="288.89999999999998"/>
    <n v="28.1"/>
    <n v="1725"/>
    <n v="79.400000000000006"/>
    <n v="20.8"/>
    <n v="13939"/>
    <n v="1"/>
    <n v="1"/>
    <n v="1"/>
    <x v="4"/>
    <x v="1"/>
    <x v="1"/>
    <x v="1"/>
    <n v="5"/>
  </r>
  <r>
    <n v="3256"/>
    <s v="Nienburg (Weser)"/>
    <s v="Landkreis"/>
    <n v="39251436"/>
    <n v="107538.18082191781"/>
    <n v="293803196.31"/>
    <n v="298510826.95651108"/>
    <n v="4707630.6465110779"/>
    <n v="59.685655547450089"/>
    <n v="92.844353073811263"/>
    <n v="297.60000000000002"/>
    <n v="30.3"/>
    <n v="1708"/>
    <n v="83.4"/>
    <n v="23.1"/>
    <n v="10263.9"/>
    <n v="2"/>
    <n v="2"/>
    <n v="1"/>
    <x v="2"/>
    <x v="1"/>
    <x v="4"/>
    <x v="2"/>
    <n v="2"/>
  </r>
  <r>
    <n v="3257"/>
    <s v="Schaumburg"/>
    <s v="Landkreis"/>
    <n v="50891405"/>
    <n v="139428.50684931508"/>
    <n v="384064264.93000001"/>
    <n v="400931385.57657403"/>
    <n v="16867120.64657402"/>
    <n v="64.018027476537398"/>
    <n v="101.14848341292908"/>
    <n v="421.2"/>
    <n v="23.6"/>
    <n v="1759"/>
    <n v="80.400000000000006"/>
    <n v="23"/>
    <n v="9714.5"/>
    <n v="2"/>
    <n v="3"/>
    <n v="2"/>
    <x v="3"/>
    <x v="2"/>
    <x v="2"/>
    <x v="2"/>
    <n v="2"/>
  </r>
  <r>
    <n v="3351"/>
    <s v="Celle"/>
    <s v="Landkreis"/>
    <n v="56840487"/>
    <n v="155727.36164383561"/>
    <n v="426228588.42000002"/>
    <n v="434660702.70019811"/>
    <n v="8432114.2801980972"/>
    <n v="63.493490512499228"/>
    <n v="104.51140916216688"/>
    <n v="374.8"/>
    <n v="28.1"/>
    <n v="1680"/>
    <n v="79.5"/>
    <n v="28"/>
    <n v="8602.9"/>
    <n v="2"/>
    <n v="3"/>
    <n v="2"/>
    <x v="4"/>
    <x v="1"/>
    <x v="2"/>
    <x v="2"/>
    <n v="1"/>
  </r>
  <r>
    <n v="3352"/>
    <s v="Cuxhaven"/>
    <s v="Landkreis"/>
    <n v="62304897"/>
    <n v="170698.34794520549"/>
    <n v="469658552.64999998"/>
    <n v="473821568.11005414"/>
    <n v="4163015.4600541592"/>
    <n v="54.012306729327676"/>
    <n v="74.203823263655778"/>
    <n v="347.3"/>
    <n v="23.2"/>
    <n v="1762"/>
    <n v="81.2"/>
    <n v="18.100000000000001"/>
    <n v="10220.1"/>
    <n v="1"/>
    <n v="1"/>
    <n v="2"/>
    <x v="3"/>
    <x v="2"/>
    <x v="2"/>
    <x v="1"/>
    <n v="2"/>
  </r>
  <r>
    <n v="3353"/>
    <s v="Harburg"/>
    <s v="Landkreis"/>
    <n v="80769440"/>
    <n v="221286.13698630137"/>
    <n v="572630374.78999996"/>
    <n v="571349485.85884976"/>
    <n v="-1280888.931150198"/>
    <n v="48.766332691176117"/>
    <n v="84.63578400947921"/>
    <n v="290.60000000000002"/>
    <n v="23"/>
    <n v="2067"/>
    <n v="83.6"/>
    <n v="19"/>
    <n v="8707.7999999999993"/>
    <n v="1"/>
    <n v="1"/>
    <n v="1"/>
    <x v="3"/>
    <x v="4"/>
    <x v="4"/>
    <x v="1"/>
    <n v="1"/>
  </r>
  <r>
    <n v="3354"/>
    <s v="Lüchow-Dannenberg"/>
    <s v="Landkreis"/>
    <n v="15225755"/>
    <n v="41714.397260273974"/>
    <n v="131851001.12"/>
    <n v="124188177.58327654"/>
    <n v="-7662823.5367234647"/>
    <n v="67.826364506862433"/>
    <n v="113.70890520268114"/>
    <n v="235.4"/>
    <n v="23.1"/>
    <n v="1677"/>
    <n v="71.900000000000006"/>
    <n v="22.3"/>
    <n v="9849.9000000000015"/>
    <n v="4"/>
    <n v="3"/>
    <n v="1"/>
    <x v="3"/>
    <x v="1"/>
    <x v="1"/>
    <x v="2"/>
    <n v="2"/>
  </r>
  <r>
    <n v="3355"/>
    <s v="Lüneburg"/>
    <s v="Landkreis"/>
    <n v="55465694"/>
    <n v="151960.80547945204"/>
    <n v="406774574.35000002"/>
    <n v="414602319.46207929"/>
    <n v="7827745.1120792627"/>
    <n v="69.721501336328771"/>
    <n v="146.08314565706982"/>
    <n v="485.8"/>
    <n v="25.3"/>
    <n v="1684"/>
    <n v="78.2"/>
    <n v="28.4"/>
    <n v="8251.5999999999985"/>
    <n v="4"/>
    <n v="4"/>
    <n v="3"/>
    <x v="4"/>
    <x v="1"/>
    <x v="1"/>
    <x v="2"/>
    <n v="1"/>
  </r>
  <r>
    <n v="3356"/>
    <s v="Osterholz"/>
    <s v="Landkreis"/>
    <n v="36557286"/>
    <n v="100156.94794520548"/>
    <n v="259772129.50999999"/>
    <n v="277835946.78209895"/>
    <n v="18063817.272098958"/>
    <n v="62.511555833384691"/>
    <n v="107.41422269961876"/>
    <n v="184.9"/>
    <n v="18.5"/>
    <n v="1837"/>
    <n v="80.900000000000006"/>
    <n v="16.399999999999999"/>
    <n v="9291.7000000000007"/>
    <n v="2"/>
    <n v="3"/>
    <n v="1"/>
    <x v="3"/>
    <x v="2"/>
    <x v="2"/>
    <x v="3"/>
    <n v="2"/>
  </r>
  <r>
    <n v="3357"/>
    <s v="Rotenburg (Wümme)"/>
    <s v="Landkreis"/>
    <n v="52158670"/>
    <n v="142900.46575342465"/>
    <n v="374943669.27999997"/>
    <n v="363998875.99836218"/>
    <n v="-10944793.281637788"/>
    <n v="59.416978554758558"/>
    <n v="114.54613391484382"/>
    <n v="619.9"/>
    <n v="31.4"/>
    <n v="1815"/>
    <n v="81.7"/>
    <n v="17"/>
    <n v="10325.299999999999"/>
    <n v="1"/>
    <n v="3"/>
    <n v="3"/>
    <x v="2"/>
    <x v="2"/>
    <x v="3"/>
    <x v="1"/>
    <n v="2"/>
  </r>
  <r>
    <n v="3358"/>
    <s v="Heidekreis"/>
    <s v="Landkreis"/>
    <n v="44423119"/>
    <n v="121707.17534246575"/>
    <n v="336664833.47000003"/>
    <n v="333569590.36684233"/>
    <n v="-3095243.1031576991"/>
    <n v="57.748246164375743"/>
    <n v="87.691781212570589"/>
    <n v="333.7"/>
    <n v="31.7"/>
    <n v="1689"/>
    <n v="80.599999999999994"/>
    <n v="21.1"/>
    <n v="10642.2"/>
    <n v="1"/>
    <n v="2"/>
    <n v="1"/>
    <x v="2"/>
    <x v="1"/>
    <x v="2"/>
    <x v="1"/>
    <n v="3"/>
  </r>
  <r>
    <n v="3359"/>
    <s v="Stade"/>
    <s v="Landkreis"/>
    <n v="65390651"/>
    <n v="179152.46849315069"/>
    <n v="463568621.87"/>
    <n v="466598903.96626002"/>
    <n v="3030282.0962600112"/>
    <n v="53.985423935537405"/>
    <n v="111.46990312615594"/>
    <n v="465.4"/>
    <n v="29.7"/>
    <n v="1835"/>
    <n v="83.1"/>
    <n v="20.7"/>
    <n v="9127.2000000000007"/>
    <n v="1"/>
    <n v="3"/>
    <n v="3"/>
    <x v="2"/>
    <x v="2"/>
    <x v="4"/>
    <x v="1"/>
    <n v="1"/>
  </r>
  <r>
    <n v="3360"/>
    <s v="Uelzen"/>
    <s v="Landkreis"/>
    <n v="29093427"/>
    <n v="79708.019178082192"/>
    <n v="249376633.97"/>
    <n v="240444784.89039588"/>
    <n v="-8931849.0796041191"/>
    <n v="66.57289194790134"/>
    <n v="121.3344643566589"/>
    <n v="899.8"/>
    <n v="25.8"/>
    <n v="1698"/>
    <n v="78.099999999999994"/>
    <n v="16.399999999999999"/>
    <n v="10000.799999999999"/>
    <n v="3"/>
    <n v="4"/>
    <n v="4"/>
    <x v="4"/>
    <x v="1"/>
    <x v="1"/>
    <x v="3"/>
    <n v="2"/>
  </r>
  <r>
    <n v="3361"/>
    <s v="Verden"/>
    <s v="Landkreis"/>
    <n v="44366249"/>
    <n v="121551.36712328767"/>
    <n v="311982765.05000001"/>
    <n v="331171202.26723325"/>
    <n v="19188437.217233241"/>
    <n v="66.842437520888268"/>
    <n v="92.836718779011477"/>
    <n v="194.6"/>
    <n v="29.1"/>
    <n v="1905"/>
    <n v="82.9"/>
    <n v="20.100000000000001"/>
    <n v="9021.7999999999993"/>
    <n v="3"/>
    <n v="2"/>
    <n v="1"/>
    <x v="2"/>
    <x v="3"/>
    <x v="4"/>
    <x v="1"/>
    <n v="1"/>
  </r>
  <r>
    <n v="3401"/>
    <s v="Delmenhorst, Stadt"/>
    <s v="krsfr. Stadt"/>
    <n v="26562709"/>
    <n v="72774.545205479459"/>
    <n v="196050691.11000001"/>
    <n v="197860580.31099504"/>
    <n v="1809889.200995028"/>
    <n v="58.959946542981804"/>
    <n v="117.91989308596361"/>
    <n v="556.79999999999995"/>
    <n v="21.4"/>
    <n v="1566"/>
    <n v="80"/>
    <n v="48.6"/>
    <n v="11471.400000000001"/>
    <n v="1"/>
    <n v="4"/>
    <n v="3"/>
    <x v="3"/>
    <x v="0"/>
    <x v="2"/>
    <x v="0"/>
    <n v="3"/>
  </r>
  <r>
    <n v="3402"/>
    <s v="Emden, Stadt"/>
    <s v="krsfr. Stadt"/>
    <n v="16430362"/>
    <n v="45014.690410958901"/>
    <n v="118968734.33"/>
    <n v="117306474.34828123"/>
    <n v="-1662259.9817187637"/>
    <n v="67.069081153588201"/>
    <n v="181.48104312147396"/>
    <n v="690.4"/>
    <n v="54.6"/>
    <n v="1529"/>
    <n v="79"/>
    <n v="35"/>
    <n v="9481.5"/>
    <n v="3"/>
    <n v="4"/>
    <n v="4"/>
    <x v="0"/>
    <x v="0"/>
    <x v="1"/>
    <x v="0"/>
    <n v="2"/>
  </r>
  <r>
    <n v="3403"/>
    <s v="Oldenburg (Oldenburg), Stadt"/>
    <s v="krsfr. Stadt"/>
    <n v="50356591"/>
    <n v="137963.26301369863"/>
    <n v="352327113.11000001"/>
    <n v="350369812.46762854"/>
    <n v="-1957300.6423714757"/>
    <n v="78.740157480314963"/>
    <n v="272.84380150155647"/>
    <n v="1018.7"/>
    <n v="41.3"/>
    <n v="1613"/>
    <n v="79.5"/>
    <n v="38.700000000000003"/>
    <n v="7102.8"/>
    <n v="5"/>
    <n v="5"/>
    <n v="5"/>
    <x v="0"/>
    <x v="0"/>
    <x v="2"/>
    <x v="0"/>
    <n v="1"/>
  </r>
  <r>
    <n v="3404"/>
    <s v="Osnabrück, Stadt"/>
    <s v="krsfr. Stadt"/>
    <n v="51427160"/>
    <n v="140896.32876712328"/>
    <n v="382446950.79000002"/>
    <n v="363567681.42791164"/>
    <n v="-18879269.362088382"/>
    <n v="71.427251959631292"/>
    <n v="290.01927304298567"/>
    <n v="1280.8"/>
    <n v="46.1"/>
    <n v="1702"/>
    <n v="78.3"/>
    <n v="53.2"/>
    <n v="9065.9000000000015"/>
    <n v="4"/>
    <n v="5"/>
    <n v="5"/>
    <x v="0"/>
    <x v="1"/>
    <x v="1"/>
    <x v="0"/>
    <n v="1"/>
  </r>
  <r>
    <n v="3405"/>
    <s v="Wilhelmshaven, Stadt"/>
    <s v="krsfr. Stadt"/>
    <n v="24561776"/>
    <n v="67292.536986301377"/>
    <n v="210035238.00999999"/>
    <n v="206827049.95717618"/>
    <n v="-3208188.0528238118"/>
    <n v="75.004934535166782"/>
    <n v="178.95914204881899"/>
    <n v="821.1"/>
    <n v="37.299999999999997"/>
    <n v="1501"/>
    <n v="79.8"/>
    <n v="37.4"/>
    <n v="13452.900000000001"/>
    <n v="5"/>
    <n v="4"/>
    <n v="4"/>
    <x v="1"/>
    <x v="0"/>
    <x v="2"/>
    <x v="0"/>
    <n v="5"/>
  </r>
  <r>
    <n v="3451"/>
    <s v="Ammerland"/>
    <s v="Landkreis"/>
    <n v="38755056"/>
    <n v="106178.23561643835"/>
    <n v="276588466.87"/>
    <n v="275307439.91621292"/>
    <n v="-1281026.9537870884"/>
    <n v="66.702351052003124"/>
    <n v="113.64104253304237"/>
    <n v="686.8"/>
    <n v="28"/>
    <n v="1803"/>
    <n v="82.6"/>
    <n v="20.7"/>
    <n v="8199.7999999999993"/>
    <n v="3"/>
    <n v="3"/>
    <n v="4"/>
    <x v="4"/>
    <x v="2"/>
    <x v="3"/>
    <x v="1"/>
    <n v="1"/>
  </r>
  <r>
    <n v="3452"/>
    <s v="Aurich"/>
    <s v="Landkreis"/>
    <n v="61983658"/>
    <n v="169818.24109589041"/>
    <n v="463646397.42000002"/>
    <n v="475784308.84397435"/>
    <n v="12137911.423974335"/>
    <n v="64.482370414219957"/>
    <n v="89.852483364076974"/>
    <n v="364.7"/>
    <n v="25.4"/>
    <n v="1661"/>
    <n v="80.7"/>
    <n v="19.899999999999999"/>
    <n v="11205"/>
    <n v="3"/>
    <n v="2"/>
    <n v="2"/>
    <x v="4"/>
    <x v="1"/>
    <x v="2"/>
    <x v="1"/>
    <n v="3"/>
  </r>
  <r>
    <n v="3453"/>
    <s v="Cloppenburg"/>
    <s v="Landkreis"/>
    <n v="55095467"/>
    <n v="150946.48493150686"/>
    <n v="388889528.61000001"/>
    <n v="389684135.83428466"/>
    <n v="794607.2242846489"/>
    <n v="56.454648099360178"/>
    <n v="80.736217174353811"/>
    <n v="298.7"/>
    <n v="32.1"/>
    <n v="1681"/>
    <n v="80.2"/>
    <n v="24.6"/>
    <n v="12553.5"/>
    <n v="1"/>
    <n v="1"/>
    <n v="1"/>
    <x v="2"/>
    <x v="1"/>
    <x v="2"/>
    <x v="2"/>
    <n v="4"/>
  </r>
  <r>
    <n v="3454"/>
    <s v="Emsland"/>
    <s v="Landkreis"/>
    <n v="103051826"/>
    <n v="282333.7698630137"/>
    <n v="764041700.74000001"/>
    <n v="718968906.76508141"/>
    <n v="-45072793.974918604"/>
    <n v="56.340144230769226"/>
    <n v="105.48127003205127"/>
    <n v="546.79999999999995"/>
    <n v="37.299999999999997"/>
    <n v="1761"/>
    <n v="80.099999999999994"/>
    <n v="18.600000000000001"/>
    <n v="11765.5"/>
    <n v="1"/>
    <n v="3"/>
    <n v="3"/>
    <x v="1"/>
    <x v="2"/>
    <x v="2"/>
    <x v="1"/>
    <n v="4"/>
  </r>
  <r>
    <n v="3455"/>
    <s v="Friesland"/>
    <s v="Landkreis"/>
    <n v="30999495"/>
    <n v="84930.123287671231"/>
    <n v="254659143.61000001"/>
    <n v="246414698.34791985"/>
    <n v="-8244445.2620801628"/>
    <n v="70.480081716036764"/>
    <n v="120.53115423901941"/>
    <n v="501.5"/>
    <n v="26.3"/>
    <n v="1682"/>
    <n v="80.8"/>
    <n v="18.5"/>
    <n v="10638.7"/>
    <n v="4"/>
    <n v="4"/>
    <n v="3"/>
    <x v="4"/>
    <x v="1"/>
    <x v="2"/>
    <x v="1"/>
    <n v="3"/>
  </r>
  <r>
    <n v="3456"/>
    <s v="Grafschaft Bentheim"/>
    <s v="Landkreis"/>
    <n v="42520051"/>
    <n v="116493.2904109589"/>
    <n v="321522568.60000002"/>
    <n v="310895483.87413996"/>
    <n v="-10627084.725860059"/>
    <n v="62.655717887101765"/>
    <n v="98.037770340994527"/>
    <n v="432"/>
    <n v="30.9"/>
    <n v="1637"/>
    <n v="82.1"/>
    <n v="19.3"/>
    <n v="10087"/>
    <n v="2"/>
    <n v="2"/>
    <n v="2"/>
    <x v="2"/>
    <x v="1"/>
    <x v="3"/>
    <x v="1"/>
    <n v="2"/>
  </r>
  <r>
    <n v="3457"/>
    <s v="Leer"/>
    <s v="Landkreis"/>
    <n v="54199645"/>
    <n v="148492.17808219179"/>
    <n v="399602555.74000001"/>
    <n v="410125820.90905356"/>
    <n v="10523265.169053555"/>
    <n v="59.087545061713662"/>
    <n v="100.8666173275718"/>
    <n v="420.8"/>
    <n v="27.2"/>
    <n v="1577"/>
    <n v="77.099999999999994"/>
    <n v="21.4"/>
    <n v="11405.3"/>
    <n v="1"/>
    <n v="3"/>
    <n v="2"/>
    <x v="4"/>
    <x v="0"/>
    <x v="1"/>
    <x v="1"/>
    <n v="3"/>
  </r>
  <r>
    <n v="3458"/>
    <s v="Oldenburg"/>
    <s v="Landkreis"/>
    <n v="41505824"/>
    <n v="113714.58630136987"/>
    <n v="304241134.19999999"/>
    <n v="295108038.10237044"/>
    <n v="-9133096.0976295471"/>
    <n v="63.759641701915903"/>
    <n v="101.85991540184126"/>
    <n v="185.1"/>
    <n v="23.3"/>
    <n v="1864"/>
    <n v="82.6"/>
    <n v="21.2"/>
    <n v="8840.9000000000015"/>
    <n v="2"/>
    <n v="3"/>
    <n v="1"/>
    <x v="3"/>
    <x v="3"/>
    <x v="3"/>
    <x v="1"/>
    <n v="1"/>
  </r>
  <r>
    <n v="3459"/>
    <s v="Osnabrück"/>
    <s v="Landkreis"/>
    <n v="117197935"/>
    <n v="321090.23287671234"/>
    <n v="868688755.75"/>
    <n v="849867812.73781955"/>
    <n v="-18820943.012180448"/>
    <n v="66.465779897732062"/>
    <n v="103.60842160528823"/>
    <n v="451.3"/>
    <n v="27.7"/>
    <n v="1862"/>
    <n v="83.8"/>
    <n v="20.5"/>
    <n v="11851.2"/>
    <n v="3"/>
    <n v="3"/>
    <n v="2"/>
    <x v="4"/>
    <x v="3"/>
    <x v="4"/>
    <x v="1"/>
    <n v="4"/>
  </r>
  <r>
    <n v="3460"/>
    <s v="Vechta"/>
    <s v="Landkreis"/>
    <n v="46347171"/>
    <n v="126978.55068493151"/>
    <n v="311894947.88"/>
    <n v="301026848.60593969"/>
    <n v="-10868099.274060309"/>
    <n v="59.478043897697766"/>
    <n v="128.38553377917688"/>
    <n v="640.5"/>
    <n v="42"/>
    <n v="1842"/>
    <n v="87.5"/>
    <n v="24.6"/>
    <n v="12973.7"/>
    <n v="1"/>
    <n v="4"/>
    <n v="3"/>
    <x v="0"/>
    <x v="2"/>
    <x v="0"/>
    <x v="2"/>
    <n v="5"/>
  </r>
  <r>
    <n v="3461"/>
    <s v="Wesermarsch"/>
    <s v="Landkreis"/>
    <n v="29070503"/>
    <n v="79645.213698630134"/>
    <n v="224952339.19999999"/>
    <n v="230398827.43355548"/>
    <n v="5446488.2335554957"/>
    <n v="71.717522607828414"/>
    <n v="121.02331940071045"/>
    <n v="249.9"/>
    <n v="31.3"/>
    <n v="1733"/>
    <n v="81.099999999999994"/>
    <n v="26.7"/>
    <n v="10080.299999999999"/>
    <n v="4"/>
    <n v="4"/>
    <n v="1"/>
    <x v="2"/>
    <x v="1"/>
    <x v="2"/>
    <x v="2"/>
    <n v="2"/>
  </r>
  <r>
    <n v="3462"/>
    <s v="Wittmund"/>
    <s v="Landkreis"/>
    <n v="17842359"/>
    <n v="48883.175342465751"/>
    <n v="141559385.77000001"/>
    <n v="144537458.33948919"/>
    <n v="2978072.569489181"/>
    <n v="64.715862382593173"/>
    <n v="78.708481276126847"/>
    <n v="286.8"/>
    <n v="25.3"/>
    <n v="1707"/>
    <n v="78"/>
    <n v="20.100000000000001"/>
    <n v="10473.6"/>
    <n v="3"/>
    <n v="1"/>
    <n v="1"/>
    <x v="4"/>
    <x v="1"/>
    <x v="1"/>
    <x v="1"/>
    <n v="3"/>
  </r>
  <r>
    <n v="4011"/>
    <s v="Bremen, Stadt"/>
    <s v="krsfr. Stadt"/>
    <n v="181383329"/>
    <n v="496940.62739726028"/>
    <n v="1282401644.9000001"/>
    <n v="1372546733.3111162"/>
    <n v="90145088.411116123"/>
    <n v="66.551382690182677"/>
    <n v="207.18826686566305"/>
    <n v="725.2"/>
    <n v="49.1"/>
    <n v="1756"/>
    <n v="77"/>
    <n v="57"/>
    <n v="8366.2999999999993"/>
    <n v="3"/>
    <n v="5"/>
    <n v="4"/>
    <x v="0"/>
    <x v="2"/>
    <x v="1"/>
    <x v="0"/>
    <n v="1"/>
  </r>
  <r>
    <n v="4012"/>
    <s v="Bremerhaven, Stadt"/>
    <s v="krsfr. Stadt"/>
    <n v="38662178"/>
    <n v="105923.77534246576"/>
    <n v="290634187.08999997"/>
    <n v="315786589.40870112"/>
    <n v="25152402.318701148"/>
    <n v="61.390046042534536"/>
    <n v="216.61916246437184"/>
    <n v="904.2"/>
    <n v="33.299999999999997"/>
    <n v="1477"/>
    <n v="78.900000000000006"/>
    <n v="59.6"/>
    <n v="12667.900000000001"/>
    <n v="2"/>
    <n v="5"/>
    <n v="5"/>
    <x v="1"/>
    <x v="0"/>
    <x v="1"/>
    <x v="0"/>
    <n v="4"/>
  </r>
  <r>
    <n v="5111"/>
    <s v="Düsseldorf, Stadt"/>
    <s v="krsfr. Stadt"/>
    <n v="190150288"/>
    <n v="520959.69315068494"/>
    <n v="1409389542.1400001"/>
    <n v="1345655111.9513593"/>
    <n v="-63734430.188640833"/>
    <n v="68.280794148107248"/>
    <n v="195.36801387831645"/>
    <n v="829.8"/>
    <n v="78"/>
    <n v="2093"/>
    <n v="77.8"/>
    <n v="71.3"/>
    <n v="10627"/>
    <n v="4"/>
    <n v="5"/>
    <n v="4"/>
    <x v="0"/>
    <x v="4"/>
    <x v="1"/>
    <x v="0"/>
    <n v="3"/>
  </r>
  <r>
    <n v="5112"/>
    <s v="Duisburg, Stadt"/>
    <s v="krsfr. Stadt"/>
    <n v="165961361"/>
    <n v="454688.66027397261"/>
    <n v="1296255039.04"/>
    <n v="1280003888.8808072"/>
    <n v="-16251150.159192801"/>
    <n v="55.167528107957352"/>
    <n v="116.44216264852992"/>
    <n v="937.8"/>
    <n v="34"/>
    <n v="1378"/>
    <n v="76.5"/>
    <n v="42.6"/>
    <n v="13226.9"/>
    <n v="1"/>
    <n v="3"/>
    <n v="5"/>
    <x v="1"/>
    <x v="0"/>
    <x v="1"/>
    <x v="0"/>
    <n v="5"/>
  </r>
  <r>
    <n v="5113"/>
    <s v="Essen, Stadt"/>
    <s v="krsfr. Stadt"/>
    <n v="187252170"/>
    <n v="513019.64383561641"/>
    <n v="1516422870.76"/>
    <n v="1460695178.8947244"/>
    <n v="-55727691.865275621"/>
    <n v="57.155215027187339"/>
    <n v="130.44433459658373"/>
    <n v="964.4"/>
    <n v="41.5"/>
    <n v="1646"/>
    <n v="75.900000000000006"/>
    <n v="47.6"/>
    <n v="12950.9"/>
    <n v="1"/>
    <n v="4"/>
    <n v="5"/>
    <x v="0"/>
    <x v="1"/>
    <x v="1"/>
    <x v="0"/>
    <n v="5"/>
  </r>
  <r>
    <n v="5114"/>
    <s v="Krefeld, Stadt"/>
    <s v="krsfr. Stadt"/>
    <n v="74446740"/>
    <n v="203963.67123287672"/>
    <n v="584438893.50999999"/>
    <n v="576445586.54771638"/>
    <n v="-7993306.9622836113"/>
    <n v="75.507230927761796"/>
    <n v="202.98120314110082"/>
    <n v="929.6"/>
    <n v="36.200000000000003"/>
    <n v="1742"/>
    <n v="79.7"/>
    <n v="48.7"/>
    <n v="11978.2"/>
    <n v="5"/>
    <n v="5"/>
    <n v="5"/>
    <x v="1"/>
    <x v="1"/>
    <x v="2"/>
    <x v="0"/>
    <n v="4"/>
  </r>
  <r>
    <n v="5116"/>
    <s v="Mönchengladbach, Stadt"/>
    <s v="krsfr. Stadt"/>
    <n v="86514488"/>
    <n v="237025.99452054795"/>
    <n v="659242026.44000006"/>
    <n v="650193446.60547507"/>
    <n v="-9048579.8345249891"/>
    <n v="67.693349128448133"/>
    <n v="199.23383436668257"/>
    <n v="832.3"/>
    <n v="31.2"/>
    <n v="1679"/>
    <n v="77.7"/>
    <n v="53.8"/>
    <n v="12537"/>
    <n v="4"/>
    <n v="5"/>
    <n v="4"/>
    <x v="2"/>
    <x v="1"/>
    <x v="1"/>
    <x v="0"/>
    <n v="4"/>
  </r>
  <r>
    <n v="5117"/>
    <s v="Mülheim an der Ruhr, Stadt"/>
    <s v="krsfr. Stadt"/>
    <n v="54138637"/>
    <n v="148325.03287671233"/>
    <n v="440317828.20999998"/>
    <n v="425053262.67498779"/>
    <n v="-15264565.535012186"/>
    <n v="69.707817909001761"/>
    <n v="127.60075142664729"/>
    <n v="538.20000000000005"/>
    <n v="33"/>
    <n v="1868"/>
    <n v="77"/>
    <n v="41.8"/>
    <n v="11386.9"/>
    <n v="4"/>
    <n v="4"/>
    <n v="3"/>
    <x v="2"/>
    <x v="3"/>
    <x v="1"/>
    <x v="0"/>
    <n v="3"/>
  </r>
  <r>
    <n v="5119"/>
    <s v="Oberhausen, Stadt"/>
    <s v="krsfr. Stadt"/>
    <n v="70063631"/>
    <n v="191955.15342465753"/>
    <n v="578817713"/>
    <n v="568607821.55843663"/>
    <n v="-10209891.441563368"/>
    <n v="55.467587017740151"/>
    <n v="117.09823925967365"/>
    <n v="714.4"/>
    <n v="27.8"/>
    <n v="1500"/>
    <n v="78.599999999999994"/>
    <n v="36.200000000000003"/>
    <n v="14342.7"/>
    <n v="1"/>
    <n v="4"/>
    <n v="4"/>
    <x v="4"/>
    <x v="0"/>
    <x v="1"/>
    <x v="0"/>
    <n v="5"/>
  </r>
  <r>
    <n v="5120"/>
    <s v="Remscheid, Stadt"/>
    <s v="krsfr. Stadt"/>
    <n v="37111792"/>
    <n v="101676.14246575342"/>
    <n v="314752033.99000001"/>
    <n v="309835620.49831635"/>
    <n v="-4916413.4916836619"/>
    <n v="64.840774801596368"/>
    <n v="192.69582370615257"/>
    <n v="931.5"/>
    <n v="34.4"/>
    <n v="1823"/>
    <n v="82.6"/>
    <n v="27.1"/>
    <n v="12774.9"/>
    <n v="3"/>
    <n v="5"/>
    <n v="5"/>
    <x v="1"/>
    <x v="2"/>
    <x v="3"/>
    <x v="2"/>
    <n v="4"/>
  </r>
  <r>
    <n v="5122"/>
    <s v="Solingen, Stadt"/>
    <s v="krsfr. Stadt"/>
    <n v="53194204"/>
    <n v="145737.54520547946"/>
    <n v="420263650.38999999"/>
    <n v="414427754.82587141"/>
    <n v="-5835895.5641285777"/>
    <n v="66.151733175409206"/>
    <n v="187.11490241044314"/>
    <n v="721.4"/>
    <n v="29.9"/>
    <n v="1885"/>
    <n v="81.400000000000006"/>
    <n v="33.6"/>
    <n v="11800.9"/>
    <n v="3"/>
    <n v="5"/>
    <n v="4"/>
    <x v="2"/>
    <x v="3"/>
    <x v="2"/>
    <x v="0"/>
    <n v="4"/>
  </r>
  <r>
    <n v="5124"/>
    <s v="Wuppertal, Stadt"/>
    <s v="krsfr. Stadt"/>
    <n v="115508832"/>
    <n v="316462.55342465756"/>
    <n v="894458187.55999994"/>
    <n v="849913431.06999314"/>
    <n v="-44544756.490006804"/>
    <n v="61.134822280500281"/>
    <n v="174.83416465264565"/>
    <n v="606.79999999999995"/>
    <n v="35.200000000000003"/>
    <n v="1718"/>
    <n v="77.2"/>
    <n v="48.2"/>
    <n v="11018.7"/>
    <n v="2"/>
    <n v="4"/>
    <n v="3"/>
    <x v="1"/>
    <x v="1"/>
    <x v="1"/>
    <x v="0"/>
    <n v="3"/>
  </r>
  <r>
    <n v="5154"/>
    <s v="Kleve"/>
    <s v="Landkreis"/>
    <n v="93575383"/>
    <n v="256370.91232876712"/>
    <n v="716922389.62"/>
    <n v="712385350.2729789"/>
    <n v="-4537039.3470211029"/>
    <n v="58.645923624962542"/>
    <n v="84.102121242391334"/>
    <n v="578.4"/>
    <n v="27.1"/>
    <n v="1663"/>
    <n v="77"/>
    <n v="22.9"/>
    <n v="12111.5"/>
    <n v="1"/>
    <n v="1"/>
    <n v="3"/>
    <x v="4"/>
    <x v="1"/>
    <x v="1"/>
    <x v="2"/>
    <n v="4"/>
  </r>
  <r>
    <n v="5158"/>
    <s v="Mettmann"/>
    <s v="Landkreis"/>
    <n v="159105585"/>
    <n v="435905.71232876711"/>
    <n v="1257120510.5699999"/>
    <n v="1261998287.6416028"/>
    <n v="4877777.0716028214"/>
    <n v="63.93822202082027"/>
    <n v="112.15053830189187"/>
    <n v="492.3"/>
    <n v="37.299999999999997"/>
    <n v="2052"/>
    <n v="83.8"/>
    <n v="30"/>
    <n v="11320.400000000001"/>
    <n v="2"/>
    <n v="3"/>
    <n v="3"/>
    <x v="1"/>
    <x v="4"/>
    <x v="4"/>
    <x v="2"/>
    <n v="3"/>
  </r>
  <r>
    <n v="5162"/>
    <s v="Rhein-Kreis Neuss"/>
    <s v="Landkreis"/>
    <n v="144537811"/>
    <n v="395994.00273972604"/>
    <n v="1090866979.74"/>
    <n v="1086187299.2874062"/>
    <n v="-4679680.4525938034"/>
    <n v="62.440836751654345"/>
    <n v="111.77131987929586"/>
    <n v="458.9"/>
    <n v="40"/>
    <n v="2039"/>
    <n v="80.099999999999994"/>
    <n v="26.2"/>
    <n v="10395.799999999999"/>
    <n v="2"/>
    <n v="3"/>
    <n v="2"/>
    <x v="1"/>
    <x v="4"/>
    <x v="2"/>
    <x v="2"/>
    <n v="2"/>
  </r>
  <r>
    <n v="5166"/>
    <s v="Viersen"/>
    <s v="Landkreis"/>
    <n v="93845285"/>
    <n v="257110.36986301371"/>
    <n v="735369983.27999997"/>
    <n v="728725449.73049879"/>
    <n v="-6644533.5495011806"/>
    <n v="62.487191805443103"/>
    <n v="95.410550928741088"/>
    <n v="483.8"/>
    <n v="27.2"/>
    <n v="1854"/>
    <n v="81.5"/>
    <n v="22.8"/>
    <n v="12327.8"/>
    <n v="2"/>
    <n v="2"/>
    <n v="3"/>
    <x v="4"/>
    <x v="3"/>
    <x v="3"/>
    <x v="2"/>
    <n v="4"/>
  </r>
  <r>
    <n v="5170"/>
    <s v="Wesel"/>
    <s v="Landkreis"/>
    <n v="149807881"/>
    <n v="410432.55068493151"/>
    <n v="1203289618.3699999"/>
    <n v="1190045852.9242077"/>
    <n v="-13243765.445792198"/>
    <n v="51.657358255667184"/>
    <n v="107.63750799716425"/>
    <n v="542.5"/>
    <n v="26.8"/>
    <n v="1767"/>
    <n v="79.5"/>
    <n v="22.7"/>
    <n v="12695.8"/>
    <n v="1"/>
    <n v="3"/>
    <n v="3"/>
    <x v="4"/>
    <x v="2"/>
    <x v="2"/>
    <x v="2"/>
    <n v="4"/>
  </r>
  <r>
    <n v="5314"/>
    <s v="Bonn, Stadt"/>
    <s v="krsfr. Stadt"/>
    <n v="92361552"/>
    <n v="253045.34794520549"/>
    <n v="664081286.84000003"/>
    <n v="641126420.05441833"/>
    <n v="-22954866.785581708"/>
    <n v="71.829841692047594"/>
    <n v="279.16401356297973"/>
    <n v="1289.8"/>
    <n v="68.099999999999994"/>
    <n v="1898"/>
    <n v="75.900000000000006"/>
    <n v="46.5"/>
    <n v="9619.5999999999985"/>
    <n v="4"/>
    <n v="5"/>
    <n v="5"/>
    <x v="0"/>
    <x v="3"/>
    <x v="1"/>
    <x v="0"/>
    <n v="2"/>
  </r>
  <r>
    <n v="5315"/>
    <s v="Köln, Stadt"/>
    <s v="krsfr. Stadt"/>
    <n v="329404973"/>
    <n v="902479.3780821918"/>
    <n v="2423752604.9400001"/>
    <n v="2351506020.199708"/>
    <n v="-72246584.740292072"/>
    <n v="72.695934873493997"/>
    <n v="219.87927383266924"/>
    <n v="689.5"/>
    <n v="58.5"/>
    <n v="1803"/>
    <n v="76.400000000000006"/>
    <n v="70.599999999999994"/>
    <n v="11109.2"/>
    <n v="4"/>
    <n v="5"/>
    <n v="4"/>
    <x v="0"/>
    <x v="2"/>
    <x v="1"/>
    <x v="0"/>
    <n v="3"/>
  </r>
  <r>
    <n v="5316"/>
    <s v="Leverkusen, Stadt"/>
    <s v="krsfr. Stadt"/>
    <n v="54872369"/>
    <n v="150335.25753424657"/>
    <n v="412295249.69999999"/>
    <n v="416492298.71655315"/>
    <n v="4197049.0165531635"/>
    <n v="69.730314948589182"/>
    <n v="192.06420082330703"/>
    <n v="669.8"/>
    <n v="44"/>
    <n v="1749"/>
    <n v="79.900000000000006"/>
    <n v="33.200000000000003"/>
    <n v="10196.799999999999"/>
    <n v="4"/>
    <n v="5"/>
    <n v="4"/>
    <x v="0"/>
    <x v="1"/>
    <x v="2"/>
    <x v="0"/>
    <n v="2"/>
  </r>
  <r>
    <n v="5334"/>
    <s v="Städteregion Aachen"/>
    <s v="Landkreis"/>
    <n v="173966222"/>
    <n v="476619.78630136984"/>
    <n v="1378952387.4300001"/>
    <n v="1355077447.1530459"/>
    <n v="-23874940.276954174"/>
    <n v="73.476048974404335"/>
    <n v="161.57509541054517"/>
    <n v="721.8"/>
    <n v="35"/>
    <n v="1659"/>
    <n v="77.400000000000006"/>
    <n v="41.7"/>
    <n v="11161.8"/>
    <n v="5"/>
    <n v="4"/>
    <n v="4"/>
    <x v="1"/>
    <x v="1"/>
    <x v="1"/>
    <x v="0"/>
    <n v="3"/>
  </r>
  <r>
    <n v="5358"/>
    <s v="Düren"/>
    <s v="Landkreis"/>
    <n v="85245929"/>
    <n v="233550.49041095891"/>
    <n v="692426780.92999995"/>
    <n v="688154854.5497402"/>
    <n v="-4271926.3802597523"/>
    <n v="71.529669593802794"/>
    <n v="106.15307349293073"/>
    <n v="686.4"/>
    <n v="26.9"/>
    <n v="1707"/>
    <n v="78.7"/>
    <n v="26.2"/>
    <n v="12400.7"/>
    <n v="4"/>
    <n v="3"/>
    <n v="4"/>
    <x v="4"/>
    <x v="1"/>
    <x v="1"/>
    <x v="2"/>
    <n v="4"/>
  </r>
  <r>
    <n v="5362"/>
    <s v="Rhein-Erft-Kreis"/>
    <s v="Landkreis"/>
    <n v="150346059"/>
    <n v="411907.01095890411"/>
    <n v="1151341877.47"/>
    <n v="1129462426.3879969"/>
    <n v="-21879451.082003117"/>
    <n v="63.429885333339044"/>
    <n v="96.001988612621261"/>
    <n v="305.8"/>
    <n v="34.5"/>
    <n v="1819"/>
    <n v="80"/>
    <n v="28.8"/>
    <n v="11542.3"/>
    <n v="2"/>
    <n v="2"/>
    <n v="1"/>
    <x v="1"/>
    <x v="2"/>
    <x v="2"/>
    <x v="2"/>
    <n v="4"/>
  </r>
  <r>
    <n v="5366"/>
    <s v="Euskirchen"/>
    <s v="Landkreis"/>
    <n v="60546296"/>
    <n v="165880.26301369863"/>
    <n v="481982352.36000001"/>
    <n v="482385389.51808685"/>
    <n v="403037.15808683634"/>
    <n v="64.865430387361698"/>
    <n v="97.821253890618053"/>
    <n v="573.29999999999995"/>
    <n v="24.5"/>
    <n v="1754"/>
    <n v="81.7"/>
    <n v="21.5"/>
    <n v="12705.3"/>
    <n v="3"/>
    <n v="2"/>
    <n v="3"/>
    <x v="3"/>
    <x v="1"/>
    <x v="3"/>
    <x v="2"/>
    <n v="4"/>
  </r>
  <r>
    <n v="5370"/>
    <s v="Heinsberg"/>
    <s v="Landkreis"/>
    <n v="79604645"/>
    <n v="218094.91780821918"/>
    <n v="612704089.04999995"/>
    <n v="668664583.17895138"/>
    <n v="55960494.12895143"/>
    <n v="63.359561551834062"/>
    <n v="92.66335876955732"/>
    <n v="398"/>
    <n v="23.4"/>
    <n v="1632"/>
    <n v="78"/>
    <n v="22.9"/>
    <n v="11229.2"/>
    <n v="2"/>
    <n v="2"/>
    <n v="2"/>
    <x v="3"/>
    <x v="1"/>
    <x v="1"/>
    <x v="2"/>
    <n v="3"/>
  </r>
  <r>
    <n v="5374"/>
    <s v="Oberbergischer Kreis"/>
    <s v="Landkreis"/>
    <n v="90760422"/>
    <n v="248658.69041095889"/>
    <n v="673050620.39999998"/>
    <n v="649769237.04440558"/>
    <n v="-23281383.355594397"/>
    <n v="58.14548805640478"/>
    <n v="99.469011014730199"/>
    <n v="569.4"/>
    <n v="33.700000000000003"/>
    <n v="1868"/>
    <n v="82"/>
    <n v="23"/>
    <n v="11395"/>
    <n v="1"/>
    <n v="3"/>
    <n v="3"/>
    <x v="1"/>
    <x v="3"/>
    <x v="3"/>
    <x v="2"/>
    <n v="3"/>
  </r>
  <r>
    <n v="5378"/>
    <s v="Rheinisch-Bergischer Kreis"/>
    <s v="Landkreis"/>
    <n v="87769348"/>
    <n v="240463.96712328767"/>
    <n v="654483924.16999996"/>
    <n v="645346095.55386865"/>
    <n v="-9137828.6161313057"/>
    <n v="60.835641197047345"/>
    <n v="117.7806309221905"/>
    <n v="414.5"/>
    <n v="24.3"/>
    <n v="2118"/>
    <n v="80.8"/>
    <n v="22.5"/>
    <n v="9674.4"/>
    <n v="2"/>
    <n v="4"/>
    <n v="2"/>
    <x v="3"/>
    <x v="4"/>
    <x v="2"/>
    <x v="2"/>
    <n v="2"/>
  </r>
  <r>
    <n v="5382"/>
    <s v="Rhein-Sieg-Kreis"/>
    <s v="Landkreis"/>
    <n v="181489416"/>
    <n v="497231.27671232878"/>
    <n v="1349997042.5899999"/>
    <n v="1340650506.3760271"/>
    <n v="-9346536.2139728069"/>
    <n v="73.128227663603454"/>
    <n v="122.94263962711312"/>
    <n v="246.2"/>
    <n v="27.7"/>
    <n v="1924"/>
    <n v="79.5"/>
    <n v="24.1"/>
    <n v="10174.4"/>
    <n v="5"/>
    <n v="4"/>
    <n v="1"/>
    <x v="4"/>
    <x v="3"/>
    <x v="2"/>
    <x v="2"/>
    <n v="2"/>
  </r>
  <r>
    <n v="5512"/>
    <s v="Bottrop, Stadt"/>
    <s v="krsfr. Stadt"/>
    <n v="38422750"/>
    <n v="105267.80821917808"/>
    <n v="330443342.57999998"/>
    <n v="335263192.44148844"/>
    <n v="4819849.8614884615"/>
    <n v="54.634079714536931"/>
    <n v="116.95107688893063"/>
    <n v="601"/>
    <n v="20.2"/>
    <n v="1636"/>
    <n v="77.5"/>
    <n v="26.9"/>
    <n v="14459.7"/>
    <n v="1"/>
    <n v="3"/>
    <n v="3"/>
    <x v="3"/>
    <x v="1"/>
    <x v="1"/>
    <x v="2"/>
    <n v="5"/>
  </r>
  <r>
    <n v="5513"/>
    <s v="Gelsenkirchen, Stadt"/>
    <s v="krsfr. Stadt"/>
    <n v="88480379"/>
    <n v="242411.99726027396"/>
    <n v="729383339.61000001"/>
    <n v="715123618.66952085"/>
    <n v="-14259720.940479159"/>
    <n v="66.828488908007131"/>
    <n v="134.80919314201438"/>
    <n v="672.9"/>
    <n v="29"/>
    <n v="1322"/>
    <n v="73.099999999999994"/>
    <n v="50"/>
    <n v="16453.599999999999"/>
    <n v="3"/>
    <n v="4"/>
    <n v="4"/>
    <x v="2"/>
    <x v="0"/>
    <x v="1"/>
    <x v="0"/>
    <n v="5"/>
  </r>
  <r>
    <n v="5515"/>
    <s v="Münster, Stadt"/>
    <s v="krsfr. Stadt"/>
    <n v="87310014"/>
    <n v="239205.51780821919"/>
    <n v="648304054.96000004"/>
    <n v="628010327.5589813"/>
    <n v="-20293727.401018739"/>
    <n v="70.958814858775838"/>
    <n v="277.70699815184543"/>
    <n v="1189.5"/>
    <n v="53.7"/>
    <n v="1909"/>
    <n v="72.900000000000006"/>
    <n v="39.200000000000003"/>
    <n v="10187"/>
    <n v="4"/>
    <n v="5"/>
    <n v="5"/>
    <x v="0"/>
    <x v="3"/>
    <x v="1"/>
    <x v="0"/>
    <n v="2"/>
  </r>
  <r>
    <n v="5554"/>
    <s v="Borken"/>
    <s v="Landkreis"/>
    <n v="120053923"/>
    <n v="328914.85753424658"/>
    <n v="904259626.41999996"/>
    <n v="875412288.77428555"/>
    <n v="-28847337.645714402"/>
    <n v="56.267008596949672"/>
    <n v="103.06601093960494"/>
    <n v="507.5"/>
    <n v="33.700000000000003"/>
    <n v="1811"/>
    <n v="83.1"/>
    <n v="24.3"/>
    <n v="11682.3"/>
    <n v="1"/>
    <n v="3"/>
    <n v="3"/>
    <x v="1"/>
    <x v="2"/>
    <x v="4"/>
    <x v="2"/>
    <n v="4"/>
  </r>
  <r>
    <n v="5558"/>
    <s v="Coesfeld"/>
    <s v="Landkreis"/>
    <n v="69102479"/>
    <n v="189321.86027397259"/>
    <n v="557700612.11000001"/>
    <n v="550956851.37376225"/>
    <n v="-6743760.7362377644"/>
    <n v="67.307384123699066"/>
    <n v="107.14236656425567"/>
    <n v="391.9"/>
    <n v="25.9"/>
    <n v="1900"/>
    <n v="81.599999999999994"/>
    <n v="20.3"/>
    <n v="12159.6"/>
    <n v="3"/>
    <n v="3"/>
    <n v="2"/>
    <x v="4"/>
    <x v="3"/>
    <x v="3"/>
    <x v="1"/>
    <n v="4"/>
  </r>
  <r>
    <n v="5562"/>
    <s v="Recklinghausen"/>
    <s v="Landkreis"/>
    <n v="207011462"/>
    <n v="567154.69041095895"/>
    <n v="1772438213.9400001"/>
    <n v="1709694627.8139637"/>
    <n v="-62743586.126036406"/>
    <n v="54.062190943126254"/>
    <n v="115.24634716019727"/>
    <n v="797.7"/>
    <n v="24.5"/>
    <n v="1645"/>
    <n v="78.599999999999994"/>
    <n v="32.5"/>
    <n v="14875"/>
    <n v="1"/>
    <n v="3"/>
    <n v="4"/>
    <x v="3"/>
    <x v="1"/>
    <x v="1"/>
    <x v="0"/>
    <n v="5"/>
  </r>
  <r>
    <n v="5566"/>
    <s v="Steinfurt"/>
    <s v="Landkreis"/>
    <n v="146015104"/>
    <n v="400041.38082191779"/>
    <n v="1133427659.99"/>
    <n v="1093112203.9662485"/>
    <n v="-40315456.023751497"/>
    <n v="65.181990824901774"/>
    <n v="96.53249852269191"/>
    <n v="428.8"/>
    <n v="29.8"/>
    <n v="1794"/>
    <n v="82.6"/>
    <n v="23"/>
    <n v="12005.3"/>
    <n v="3"/>
    <n v="2"/>
    <n v="2"/>
    <x v="2"/>
    <x v="2"/>
    <x v="3"/>
    <x v="2"/>
    <n v="4"/>
  </r>
  <r>
    <n v="5570"/>
    <s v="Warendorf"/>
    <s v="Landkreis"/>
    <n v="91540554"/>
    <n v="250796.03835616438"/>
    <n v="706388880.29999995"/>
    <n v="688122845.48241413"/>
    <n v="-18266034.817585826"/>
    <n v="60.916047593816124"/>
    <n v="102.00734597070984"/>
    <n v="484.8"/>
    <n v="29.2"/>
    <n v="1875"/>
    <n v="83"/>
    <n v="22.6"/>
    <n v="12351.7"/>
    <n v="2"/>
    <n v="3"/>
    <n v="3"/>
    <x v="2"/>
    <x v="3"/>
    <x v="4"/>
    <x v="2"/>
    <n v="4"/>
  </r>
  <r>
    <n v="5711"/>
    <s v="Bielefeld, Stadt"/>
    <s v="krsfr. Stadt"/>
    <n v="108748981"/>
    <n v="297942.41369863012"/>
    <n v="828581094.47000003"/>
    <n v="826045698.18751693"/>
    <n v="-2535396.2824831009"/>
    <n v="58.542736197424119"/>
    <n v="221.86195923023806"/>
    <n v="1193.0999999999999"/>
    <n v="37.5"/>
    <n v="1829"/>
    <n v="76.5"/>
    <n v="39.4"/>
    <n v="10417"/>
    <n v="1"/>
    <n v="5"/>
    <n v="5"/>
    <x v="1"/>
    <x v="2"/>
    <x v="1"/>
    <x v="0"/>
    <n v="2"/>
  </r>
  <r>
    <n v="5754"/>
    <s v="Gütersloh"/>
    <s v="Landkreis"/>
    <n v="121265641"/>
    <n v="332234.63287671231"/>
    <n v="841029398.04999995"/>
    <n v="846538199.50882125"/>
    <n v="5508801.4588212967"/>
    <n v="49.633708774906971"/>
    <n v="86.235102955285285"/>
    <n v="394"/>
    <n v="44.4"/>
    <n v="2051"/>
    <n v="82.1"/>
    <n v="25.2"/>
    <n v="10941.3"/>
    <n v="1"/>
    <n v="2"/>
    <n v="2"/>
    <x v="0"/>
    <x v="4"/>
    <x v="3"/>
    <x v="2"/>
    <n v="3"/>
  </r>
  <r>
    <n v="5758"/>
    <s v="Herford"/>
    <s v="Landkreis"/>
    <n v="83266620"/>
    <n v="228127.72602739726"/>
    <n v="612813650.76999998"/>
    <n v="631317274.87383068"/>
    <n v="18503624.103830695"/>
    <n v="54.735405874933562"/>
    <n v="111.4539786293937"/>
    <n v="430"/>
    <n v="31.7"/>
    <n v="1841"/>
    <n v="81.400000000000006"/>
    <n v="22.9"/>
    <n v="11035.599999999999"/>
    <n v="1"/>
    <n v="3"/>
    <n v="2"/>
    <x v="2"/>
    <x v="2"/>
    <x v="2"/>
    <x v="2"/>
    <n v="3"/>
  </r>
  <r>
    <n v="5762"/>
    <s v="Höxter"/>
    <s v="Landkreis"/>
    <n v="45303928"/>
    <n v="124120.3506849315"/>
    <n v="361565342.35000002"/>
    <n v="365493964.84617585"/>
    <n v="3928622.4961758256"/>
    <n v="68.74522602597041"/>
    <n v="97.215471147836951"/>
    <n v="739.5"/>
    <n v="26.4"/>
    <n v="1769"/>
    <n v="79.400000000000006"/>
    <n v="16.5"/>
    <n v="13568.900000000001"/>
    <n v="4"/>
    <n v="2"/>
    <n v="4"/>
    <x v="4"/>
    <x v="2"/>
    <x v="1"/>
    <x v="1"/>
    <n v="5"/>
  </r>
  <r>
    <n v="5766"/>
    <s v="Lippe"/>
    <s v="Landkreis"/>
    <n v="115318328"/>
    <n v="315940.62465753424"/>
    <n v="836702269.25999999"/>
    <n v="844105975.57600236"/>
    <n v="7403706.3160023689"/>
    <n v="61.297220242337843"/>
    <n v="92.088382038488959"/>
    <n v="460.2"/>
    <n v="28.4"/>
    <n v="1830"/>
    <n v="80.3"/>
    <n v="25.1"/>
    <n v="10059.5"/>
    <n v="2"/>
    <n v="2"/>
    <n v="2"/>
    <x v="4"/>
    <x v="2"/>
    <x v="2"/>
    <x v="2"/>
    <n v="2"/>
  </r>
  <r>
    <n v="5770"/>
    <s v="Minden-Lübbecke"/>
    <s v="Landkreis"/>
    <n v="103163617"/>
    <n v="282640.04657534248"/>
    <n v="745068863.83000004"/>
    <n v="745856451.120049"/>
    <n v="787587.29004895687"/>
    <n v="58.457115476760897"/>
    <n v="106.05334611084491"/>
    <n v="757.1"/>
    <n v="38.299999999999997"/>
    <n v="1885"/>
    <n v="80.3"/>
    <n v="25.4"/>
    <n v="11225.599999999999"/>
    <n v="1"/>
    <n v="3"/>
    <n v="4"/>
    <x v="1"/>
    <x v="3"/>
    <x v="2"/>
    <x v="2"/>
    <n v="3"/>
  </r>
  <r>
    <n v="5774"/>
    <s v="Paderborn"/>
    <s v="Landkreis"/>
    <n v="97668092"/>
    <n v="267583.81369863014"/>
    <n v="690748514.77999997"/>
    <n v="697227195.25906706"/>
    <n v="6478680.4790670872"/>
    <n v="57.831578670662303"/>
    <n v="106.79126743162074"/>
    <n v="580.6"/>
    <n v="33.1"/>
    <n v="1747"/>
    <n v="79.2"/>
    <n v="30.7"/>
    <n v="13802.7"/>
    <n v="1"/>
    <n v="3"/>
    <n v="3"/>
    <x v="1"/>
    <x v="1"/>
    <x v="1"/>
    <x v="2"/>
    <n v="5"/>
  </r>
  <r>
    <n v="5911"/>
    <s v="Bochum, Stadt"/>
    <s v="krsfr. Stadt"/>
    <n v="116195538"/>
    <n v="318343.93972602737"/>
    <n v="982852622.5"/>
    <n v="950125568.83755898"/>
    <n v="-32727053.662441015"/>
    <n v="65.525768899660576"/>
    <n v="164.49983824182573"/>
    <n v="977.7"/>
    <n v="31.3"/>
    <n v="1630"/>
    <n v="77.2"/>
    <n v="37.700000000000003"/>
    <n v="14081.7"/>
    <n v="3"/>
    <n v="4"/>
    <n v="5"/>
    <x v="2"/>
    <x v="1"/>
    <x v="1"/>
    <x v="0"/>
    <n v="5"/>
  </r>
  <r>
    <n v="5913"/>
    <s v="Dortmund, Stadt"/>
    <s v="krsfr. Stadt"/>
    <n v="191912275"/>
    <n v="525787.05479452061"/>
    <n v="1537951358.53"/>
    <n v="1402831485.670588"/>
    <n v="-135119872.85941195"/>
    <n v="56.637796175583993"/>
    <n v="127.77623293829039"/>
    <n v="662.4"/>
    <n v="35.4"/>
    <n v="1569"/>
    <n v="76.8"/>
    <n v="58.9"/>
    <n v="12993.4"/>
    <n v="1"/>
    <n v="4"/>
    <n v="4"/>
    <x v="1"/>
    <x v="0"/>
    <x v="1"/>
    <x v="0"/>
    <n v="5"/>
  </r>
  <r>
    <n v="5914"/>
    <s v="Hagen, Stadt"/>
    <s v="krsfr. Stadt"/>
    <n v="64191660"/>
    <n v="175867.56164383562"/>
    <n v="521381994.54000002"/>
    <n v="518566752.06854105"/>
    <n v="-2815242.4714589715"/>
    <n v="62.948308330335792"/>
    <n v="123.78070713696282"/>
    <n v="911.4"/>
    <n v="32.6"/>
    <n v="1624"/>
    <n v="79.8"/>
    <n v="41.1"/>
    <n v="12334.4"/>
    <n v="2"/>
    <n v="4"/>
    <n v="5"/>
    <x v="2"/>
    <x v="0"/>
    <x v="2"/>
    <x v="0"/>
    <n v="4"/>
  </r>
  <r>
    <n v="5915"/>
    <s v="Hamm, Stadt"/>
    <s v="krsfr. Stadt"/>
    <n v="59105822"/>
    <n v="161933.75890410959"/>
    <n v="473391771.61000001"/>
    <n v="473241573.86593086"/>
    <n v="-150197.74406915903"/>
    <n v="54.070023467505031"/>
    <n v="135.45377012993529"/>
    <n v="969.4"/>
    <n v="27.8"/>
    <n v="1484"/>
    <n v="76.400000000000006"/>
    <n v="32.1"/>
    <n v="14551"/>
    <n v="1"/>
    <n v="4"/>
    <n v="5"/>
    <x v="4"/>
    <x v="0"/>
    <x v="1"/>
    <x v="0"/>
    <n v="5"/>
  </r>
  <r>
    <n v="5916"/>
    <s v="Herne, Stadt"/>
    <s v="krsfr. Stadt"/>
    <n v="53391424"/>
    <n v="146277.87397260274"/>
    <n v="468718037.89999998"/>
    <n v="449981805.68473077"/>
    <n v="-18736232.215269208"/>
    <n v="46.839609627143872"/>
    <n v="118.06148179992429"/>
    <n v="1036.2"/>
    <n v="22.9"/>
    <n v="1448"/>
    <n v="75"/>
    <n v="33.6"/>
    <n v="15342.7"/>
    <n v="1"/>
    <n v="4"/>
    <n v="5"/>
    <x v="3"/>
    <x v="0"/>
    <x v="1"/>
    <x v="0"/>
    <n v="5"/>
  </r>
  <r>
    <n v="5954"/>
    <s v="Ennepe-Ruhr-Kreis"/>
    <s v="Landkreis"/>
    <n v="105671631"/>
    <n v="289511.31780821917"/>
    <n v="888255591.40999997"/>
    <n v="851542099.72596502"/>
    <n v="-36713491.684034944"/>
    <n v="57.063266595900032"/>
    <n v="122.71670235677428"/>
    <n v="581.4"/>
    <n v="28.9"/>
    <n v="1985"/>
    <n v="80.7"/>
    <n v="26.2"/>
    <n v="13656.1"/>
    <n v="1"/>
    <n v="4"/>
    <n v="3"/>
    <x v="4"/>
    <x v="4"/>
    <x v="2"/>
    <x v="2"/>
    <n v="5"/>
  </r>
  <r>
    <n v="5958"/>
    <s v="Hochsauerlandkreis"/>
    <s v="Landkreis"/>
    <n v="85508636"/>
    <n v="234270.23561643835"/>
    <n v="675790703.70000005"/>
    <n v="652238428.0221107"/>
    <n v="-23552275.677889347"/>
    <n v="61.419006528612918"/>
    <n v="93.645028472638216"/>
    <n v="795.8"/>
    <n v="33.299999999999997"/>
    <n v="1939"/>
    <n v="84.3"/>
    <n v="21.6"/>
    <n v="14640"/>
    <n v="2"/>
    <n v="2"/>
    <n v="4"/>
    <x v="1"/>
    <x v="3"/>
    <x v="4"/>
    <x v="2"/>
    <n v="5"/>
  </r>
  <r>
    <n v="5962"/>
    <s v="Märkischer Kreis"/>
    <s v="Landkreis"/>
    <n v="139081735"/>
    <n v="381045.84931506851"/>
    <n v="1094581991.4200001"/>
    <n v="1106485392.1339164"/>
    <n v="11903400.713916302"/>
    <n v="60.792318542137728"/>
    <n v="103.80348462531028"/>
    <n v="685.3"/>
    <n v="35.299999999999997"/>
    <n v="2022"/>
    <n v="83.2"/>
    <n v="26.7"/>
    <n v="13392.7"/>
    <n v="2"/>
    <n v="3"/>
    <n v="4"/>
    <x v="1"/>
    <x v="4"/>
    <x v="4"/>
    <x v="2"/>
    <n v="5"/>
  </r>
  <r>
    <n v="5966"/>
    <s v="Olpe"/>
    <s v="Landkreis"/>
    <n v="44477236"/>
    <n v="121855.4410958904"/>
    <n v="320636164.70999998"/>
    <n v="317801134.02147222"/>
    <n v="-2835030.6885277629"/>
    <n v="62.33271000623327"/>
    <n v="89.465772008946573"/>
    <n v="610.1"/>
    <n v="36.1"/>
    <n v="2260"/>
    <n v="85.5"/>
    <n v="16.8"/>
    <n v="13597.1"/>
    <n v="2"/>
    <n v="2"/>
    <n v="3"/>
    <x v="1"/>
    <x v="4"/>
    <x v="0"/>
    <x v="1"/>
    <n v="5"/>
  </r>
  <r>
    <n v="5970"/>
    <s v="Siegen-Wittgenstein"/>
    <s v="Landkreis"/>
    <n v="91837544"/>
    <n v="251609.7095890411"/>
    <n v="682354073"/>
    <n v="670930034.79439867"/>
    <n v="-11424038.205601335"/>
    <n v="61.965811965811973"/>
    <n v="112.53561253561253"/>
    <n v="753.2"/>
    <n v="37.1"/>
    <n v="1898"/>
    <n v="82.2"/>
    <n v="22.1"/>
    <n v="11235.5"/>
    <n v="2"/>
    <n v="3"/>
    <n v="4"/>
    <x v="1"/>
    <x v="3"/>
    <x v="3"/>
    <x v="2"/>
    <n v="3"/>
  </r>
  <r>
    <n v="5974"/>
    <s v="Soest"/>
    <s v="Landkreis"/>
    <n v="97798243"/>
    <n v="267940.3917808219"/>
    <n v="774869260.30999994"/>
    <n v="757905493.70677221"/>
    <n v="-16963766.603227735"/>
    <n v="61.387151603161769"/>
    <n v="109.57276522714895"/>
    <n v="674.9"/>
    <n v="33"/>
    <n v="1824"/>
    <n v="82.4"/>
    <n v="23.2"/>
    <n v="14556.3"/>
    <n v="2"/>
    <n v="3"/>
    <n v="4"/>
    <x v="2"/>
    <x v="2"/>
    <x v="3"/>
    <x v="2"/>
    <n v="5"/>
  </r>
  <r>
    <n v="5978"/>
    <s v="Unna"/>
    <s v="Landkreis"/>
    <n v="132015407"/>
    <n v="361686.04657534248"/>
    <n v="1156836957.5"/>
    <n v="1117196063.3607686"/>
    <n v="-39640894.139231443"/>
    <n v="52.520610552097665"/>
    <n v="118.17137374221976"/>
    <n v="678"/>
    <n v="28.4"/>
    <n v="1734"/>
    <n v="80.5"/>
    <n v="28.4"/>
    <n v="13615.3"/>
    <n v="1"/>
    <n v="4"/>
    <n v="4"/>
    <x v="4"/>
    <x v="1"/>
    <x v="2"/>
    <x v="2"/>
    <n v="5"/>
  </r>
  <r>
    <n v="6411"/>
    <s v="Darmstadt, Stadt"/>
    <s v="krsfr. Stadt"/>
    <n v="48216325"/>
    <n v="132099.5205479452"/>
    <n v="301524391.54000002"/>
    <n v="311935335.8959443"/>
    <n v="10410944.355944276"/>
    <n v="69.519095221849597"/>
    <n v="267.77725566934657"/>
    <n v="970.7"/>
    <n v="67.099999999999994"/>
    <n v="1840"/>
    <n v="75.3"/>
    <n v="53"/>
    <n v="9407.7000000000007"/>
    <n v="4"/>
    <n v="5"/>
    <n v="5"/>
    <x v="0"/>
    <x v="2"/>
    <x v="1"/>
    <x v="0"/>
    <n v="2"/>
  </r>
  <r>
    <n v="6412"/>
    <s v="Frankfurt am Main, Stadt"/>
    <s v="krsfr. Stadt"/>
    <n v="224725026"/>
    <n v="615685.00273972598"/>
    <n v="1485900237.2"/>
    <n v="1516166288.9993987"/>
    <n v="30266051.799398661"/>
    <n v="66.058131155416774"/>
    <n v="217.55508483829408"/>
    <n v="807.8"/>
    <n v="91.3"/>
    <n v="1805"/>
    <n v="73"/>
    <n v="78.900000000000006"/>
    <n v="10130.5"/>
    <n v="3"/>
    <n v="5"/>
    <n v="4"/>
    <x v="0"/>
    <x v="2"/>
    <x v="1"/>
    <x v="0"/>
    <n v="2"/>
  </r>
  <r>
    <n v="6413"/>
    <s v="Offenbach am Main, Stadt"/>
    <s v="krsfr. Stadt"/>
    <n v="44036867"/>
    <n v="120648.95068493151"/>
    <n v="304851653.82999998"/>
    <n v="324531101.44760454"/>
    <n v="19679447.617604554"/>
    <n v="67.887565260963029"/>
    <n v="257.00292563078858"/>
    <n v="932.6"/>
    <n v="37.1"/>
    <n v="1474"/>
    <n v="77.900000000000006"/>
    <n v="81.099999999999994"/>
    <n v="11220.4"/>
    <n v="4"/>
    <n v="5"/>
    <n v="5"/>
    <x v="1"/>
    <x v="0"/>
    <x v="1"/>
    <x v="0"/>
    <n v="3"/>
  </r>
  <r>
    <n v="6414"/>
    <s v="Wiesbaden, Stadt"/>
    <s v="krsfr. Stadt"/>
    <n v="88009844"/>
    <n v="241122.86027397259"/>
    <n v="629131700.30999994"/>
    <n v="614339486.95881963"/>
    <n v="-14792213.351180315"/>
    <n v="80.733333816043853"/>
    <n v="305.55575668493725"/>
    <n v="742.2"/>
    <n v="61.3"/>
    <n v="2055"/>
    <n v="80.8"/>
    <n v="63"/>
    <n v="8377.7000000000007"/>
    <n v="5"/>
    <n v="5"/>
    <n v="4"/>
    <x v="0"/>
    <x v="4"/>
    <x v="2"/>
    <x v="0"/>
    <n v="1"/>
  </r>
  <r>
    <n v="6431"/>
    <s v="Bergstraße"/>
    <s v="Landkreis"/>
    <n v="86556988"/>
    <n v="237142.43287671232"/>
    <n v="649868290.75"/>
    <n v="667298450.57783389"/>
    <n v="17430159.827833891"/>
    <n v="63.312953305760352"/>
    <n v="103.39866930408201"/>
    <n v="385.9"/>
    <n v="29.5"/>
    <n v="1944"/>
    <n v="81.3"/>
    <n v="20.9"/>
    <n v="9605.2000000000007"/>
    <n v="2"/>
    <n v="3"/>
    <n v="2"/>
    <x v="2"/>
    <x v="3"/>
    <x v="2"/>
    <x v="1"/>
    <n v="2"/>
  </r>
  <r>
    <n v="6432"/>
    <s v="Darmstadt-Dieburg"/>
    <s v="Landkreis"/>
    <n v="93941472"/>
    <n v="257373.89589041096"/>
    <n v="645946338.82000005"/>
    <n v="634861839.30343401"/>
    <n v="-11084499.516566038"/>
    <n v="50.551109562698748"/>
    <n v="73.435733486352916"/>
    <n v="182.1"/>
    <n v="26.3"/>
    <n v="1951"/>
    <n v="81.7"/>
    <n v="19.3"/>
    <n v="9563.2000000000007"/>
    <n v="1"/>
    <n v="1"/>
    <n v="1"/>
    <x v="4"/>
    <x v="3"/>
    <x v="3"/>
    <x v="1"/>
    <n v="2"/>
  </r>
  <r>
    <n v="6433"/>
    <s v="Groß-Gerau"/>
    <s v="Landkreis"/>
    <n v="90191899"/>
    <n v="247101.09315068493"/>
    <n v="614501224.91999996"/>
    <n v="627491290.14953995"/>
    <n v="12990065.22953999"/>
    <n v="52.999150510069839"/>
    <n v="86.076634516354559"/>
    <n v="397.7"/>
    <n v="40.4"/>
    <n v="1720"/>
    <n v="80.599999999999994"/>
    <n v="26.4"/>
    <n v="9710.4"/>
    <n v="1"/>
    <n v="2"/>
    <n v="2"/>
    <x v="0"/>
    <x v="1"/>
    <x v="2"/>
    <x v="2"/>
    <n v="2"/>
  </r>
  <r>
    <n v="6434"/>
    <s v="Hochtaunuskreis"/>
    <s v="Landkreis"/>
    <n v="68799710"/>
    <n v="188492.35616438356"/>
    <n v="492673738.06"/>
    <n v="498320392.26775289"/>
    <n v="5646654.2077528834"/>
    <n v="62.974720148054857"/>
    <n v="139.65822291337335"/>
    <n v="497.8"/>
    <n v="43.8"/>
    <n v="2743"/>
    <n v="78.099999999999994"/>
    <n v="22"/>
    <n v="9042.2000000000007"/>
    <n v="2"/>
    <n v="4"/>
    <n v="3"/>
    <x v="0"/>
    <x v="4"/>
    <x v="1"/>
    <x v="2"/>
    <n v="1"/>
  </r>
  <r>
    <n v="6435"/>
    <s v="Main-Kinzig-Kreis"/>
    <s v="Landkreis"/>
    <n v="135899468"/>
    <n v="372327.30958904111"/>
    <n v="1015235993.92"/>
    <n v="1037915935.2531229"/>
    <n v="22679941.333122969"/>
    <n v="61.17158143102661"/>
    <n v="86.17425161910495"/>
    <n v="412.4"/>
    <n v="31.3"/>
    <n v="1916"/>
    <n v="80.900000000000006"/>
    <n v="28.1"/>
    <n v="10557.7"/>
    <n v="2"/>
    <n v="2"/>
    <n v="2"/>
    <x v="2"/>
    <x v="3"/>
    <x v="2"/>
    <x v="2"/>
    <n v="3"/>
  </r>
  <r>
    <n v="6436"/>
    <s v="Main-Taunus-Kreis"/>
    <s v="Landkreis"/>
    <n v="73394401"/>
    <n v="201080.55068493151"/>
    <n v="512961746.87"/>
    <n v="490402003.02292883"/>
    <n v="-22559743.847071171"/>
    <n v="58.836665979523126"/>
    <n v="112.09029066171924"/>
    <n v="294.2"/>
    <n v="51.2"/>
    <n v="2199"/>
    <n v="83.1"/>
    <n v="22.7"/>
    <n v="8107.2000000000007"/>
    <n v="1"/>
    <n v="3"/>
    <n v="1"/>
    <x v="0"/>
    <x v="4"/>
    <x v="4"/>
    <x v="2"/>
    <n v="1"/>
  </r>
  <r>
    <n v="6437"/>
    <s v="Odenwaldkreis"/>
    <s v="Landkreis"/>
    <n v="31570562"/>
    <n v="86494.690410958909"/>
    <n v="246058013.56999999"/>
    <n v="247282225.96267429"/>
    <n v="1224212.3926742971"/>
    <n v="61.855670103092777"/>
    <n v="84.536082474226802"/>
    <n v="443.3"/>
    <n v="25.3"/>
    <n v="1770"/>
    <n v="82"/>
    <n v="20"/>
    <n v="8397.7999999999993"/>
    <n v="2"/>
    <n v="1"/>
    <n v="2"/>
    <x v="4"/>
    <x v="2"/>
    <x v="3"/>
    <x v="1"/>
    <n v="1"/>
  </r>
  <r>
    <n v="6438"/>
    <s v="Offenbach"/>
    <s v="Landkreis"/>
    <n v="113488294"/>
    <n v="310926.83287671232"/>
    <n v="779168574.24000001"/>
    <n v="802037216.01269436"/>
    <n v="22868641.772694349"/>
    <n v="55.562432886050949"/>
    <n v="73.699392843673806"/>
    <n v="187.4"/>
    <n v="38.200000000000003"/>
    <n v="1931"/>
    <n v="80.8"/>
    <n v="33"/>
    <n v="9609.4"/>
    <n v="1"/>
    <n v="1"/>
    <n v="1"/>
    <x v="1"/>
    <x v="3"/>
    <x v="2"/>
    <x v="0"/>
    <n v="2"/>
  </r>
  <r>
    <n v="6439"/>
    <s v="Rheingau-Taunus-Kreis"/>
    <s v="Landkreis"/>
    <n v="56504316"/>
    <n v="154806.34520547945"/>
    <n v="422804853.63"/>
    <n v="427162450.37087667"/>
    <n v="4357596.7408766747"/>
    <n v="49.425899171165696"/>
    <n v="86.35953811225653"/>
    <n v="415.5"/>
    <n v="23.6"/>
    <n v="2029"/>
    <n v="81.3"/>
    <n v="18.2"/>
    <n v="9034.7000000000007"/>
    <n v="1"/>
    <n v="2"/>
    <n v="2"/>
    <x v="3"/>
    <x v="4"/>
    <x v="2"/>
    <x v="1"/>
    <n v="1"/>
  </r>
  <r>
    <n v="6440"/>
    <s v="Wetteraukreis"/>
    <s v="Landkreis"/>
    <n v="96579587"/>
    <n v="264601.6082191781"/>
    <n v="717743524.25999999"/>
    <n v="693724248.08888817"/>
    <n v="-24019276.171111822"/>
    <n v="65.577896936717337"/>
    <n v="108.63409189516811"/>
    <n v="440.2"/>
    <n v="27.1"/>
    <n v="1922"/>
    <n v="80.3"/>
    <n v="25.4"/>
    <n v="10745"/>
    <n v="3"/>
    <n v="3"/>
    <n v="2"/>
    <x v="4"/>
    <x v="3"/>
    <x v="2"/>
    <x v="2"/>
    <n v="3"/>
  </r>
  <r>
    <n v="6531"/>
    <s v="Gießen"/>
    <s v="Landkreis"/>
    <n v="82313657"/>
    <n v="225516.86849315069"/>
    <n v="654852058.57000005"/>
    <n v="652494606.3145045"/>
    <n v="-2357452.2554955482"/>
    <n v="64.760671225309991"/>
    <n v="170.28247081007981"/>
    <n v="875"/>
    <n v="33.1"/>
    <n v="1689"/>
    <n v="77.2"/>
    <n v="34.200000000000003"/>
    <n v="10180.299999999999"/>
    <n v="3"/>
    <n v="4"/>
    <n v="4"/>
    <x v="1"/>
    <x v="1"/>
    <x v="1"/>
    <x v="0"/>
    <n v="2"/>
  </r>
  <r>
    <n v="6532"/>
    <s v="Lahn-Dill-Kreis"/>
    <s v="Landkreis"/>
    <n v="83464858"/>
    <n v="228670.84383561643"/>
    <n v="689082770.99000001"/>
    <n v="675141674.42239702"/>
    <n v="-13941096.567602992"/>
    <n v="71.494310079907734"/>
    <n v="109.01894796715212"/>
    <n v="707"/>
    <n v="32.1"/>
    <n v="1885"/>
    <n v="82.6"/>
    <n v="26.9"/>
    <n v="11775.2"/>
    <n v="4"/>
    <n v="3"/>
    <n v="4"/>
    <x v="2"/>
    <x v="3"/>
    <x v="3"/>
    <x v="2"/>
    <n v="4"/>
  </r>
  <r>
    <n v="6533"/>
    <s v="Limburg-Weilburg"/>
    <s v="Landkreis"/>
    <n v="54709877"/>
    <n v="149890.07397260275"/>
    <n v="430077473.13999999"/>
    <n v="417319293.10880995"/>
    <n v="-12758180.031190038"/>
    <n v="66.309140191482186"/>
    <n v="127.38334826258419"/>
    <n v="587.5"/>
    <n v="27.5"/>
    <n v="1775"/>
    <n v="80.099999999999994"/>
    <n v="25.4"/>
    <n v="9884.4000000000015"/>
    <n v="3"/>
    <n v="4"/>
    <n v="3"/>
    <x v="4"/>
    <x v="2"/>
    <x v="2"/>
    <x v="2"/>
    <n v="2"/>
  </r>
  <r>
    <n v="6534"/>
    <s v="Marburg-Biedenkopf"/>
    <s v="Landkreis"/>
    <n v="76722290"/>
    <n v="210198.05479452055"/>
    <n v="592765953.96000004"/>
    <n v="570472885.01227677"/>
    <n v="-22293068.947723269"/>
    <n v="70.135091603769354"/>
    <n v="167.18248579968275"/>
    <n v="637.29999999999995"/>
    <n v="33.9"/>
    <n v="1699"/>
    <n v="77.900000000000006"/>
    <n v="23.8"/>
    <n v="9473.2000000000007"/>
    <n v="4"/>
    <n v="4"/>
    <n v="3"/>
    <x v="1"/>
    <x v="1"/>
    <x v="1"/>
    <x v="2"/>
    <n v="2"/>
  </r>
  <r>
    <n v="6535"/>
    <s v="Vogelsbergkreis"/>
    <s v="Landkreis"/>
    <n v="34244376"/>
    <n v="93820.208219178079"/>
    <n v="295542206.56999999"/>
    <n v="284099316.944924"/>
    <n v="-11442889.625075996"/>
    <n v="68.061460431118064"/>
    <n v="96.031923621988511"/>
    <n v="625.6"/>
    <n v="25"/>
    <n v="1828"/>
    <n v="82.3"/>
    <n v="17"/>
    <n v="13530"/>
    <n v="4"/>
    <n v="2"/>
    <n v="3"/>
    <x v="4"/>
    <x v="2"/>
    <x v="3"/>
    <x v="1"/>
    <n v="5"/>
  </r>
  <r>
    <n v="6611"/>
    <s v="Kassel, Stadt"/>
    <s v="krsfr. Stadt"/>
    <n v="64130458"/>
    <n v="175699.88493150685"/>
    <n v="487096935.11000001"/>
    <n v="461638082.90769684"/>
    <n v="-25458852.202303171"/>
    <n v="68.187328268951035"/>
    <n v="293.96314853725556"/>
    <n v="1267.8"/>
    <n v="48.7"/>
    <n v="1557"/>
    <n v="76.5"/>
    <n v="68.3"/>
    <n v="12879.599999999999"/>
    <n v="4"/>
    <n v="5"/>
    <n v="5"/>
    <x v="0"/>
    <x v="0"/>
    <x v="1"/>
    <x v="0"/>
    <n v="5"/>
  </r>
  <r>
    <n v="6631"/>
    <s v="Fulda"/>
    <s v="Landkreis"/>
    <n v="70515320"/>
    <n v="193192.65753424657"/>
    <n v="527737036.01999998"/>
    <n v="542144948.94374871"/>
    <n v="14407912.923748732"/>
    <n v="72.2293896389439"/>
    <n v="120.38231606490652"/>
    <n v="664.1"/>
    <n v="35.5"/>
    <n v="1827"/>
    <n v="81.599999999999994"/>
    <n v="24"/>
    <n v="10295.9"/>
    <n v="4"/>
    <n v="4"/>
    <n v="4"/>
    <x v="1"/>
    <x v="2"/>
    <x v="3"/>
    <x v="2"/>
    <n v="2"/>
  </r>
  <r>
    <n v="6632"/>
    <s v="Hersfeld-Rotenburg"/>
    <s v="Landkreis"/>
    <n v="38620032"/>
    <n v="105808.30684931506"/>
    <n v="318256644.93000001"/>
    <n v="311452528.97824931"/>
    <n v="-6804115.9517506957"/>
    <n v="70.151692719079605"/>
    <n v="111.4173943185382"/>
    <n v="817.9"/>
    <n v="36.299999999999997"/>
    <n v="1716"/>
    <n v="81.7"/>
    <n v="19.600000000000001"/>
    <n v="14406.9"/>
    <n v="4"/>
    <n v="3"/>
    <n v="4"/>
    <x v="1"/>
    <x v="1"/>
    <x v="3"/>
    <x v="1"/>
    <n v="5"/>
  </r>
  <r>
    <n v="6633"/>
    <s v="Kassel"/>
    <s v="Landkreis"/>
    <n v="76948810"/>
    <n v="210818.65753424657"/>
    <n v="635064539.75999999"/>
    <n v="624742185.92720664"/>
    <n v="-10322353.832793355"/>
    <n v="73.787280599458043"/>
    <n v="90.325809009681407"/>
    <n v="400.7"/>
    <n v="26.9"/>
    <n v="1799"/>
    <n v="84.2"/>
    <n v="17.3"/>
    <n v="11251.599999999999"/>
    <n v="5"/>
    <n v="2"/>
    <n v="2"/>
    <x v="4"/>
    <x v="2"/>
    <x v="4"/>
    <x v="1"/>
    <n v="3"/>
  </r>
  <r>
    <n v="6634"/>
    <s v="Schwalm-Eder-Kreis"/>
    <s v="Landkreis"/>
    <n v="58529398"/>
    <n v="160354.51506849314"/>
    <n v="498156748.52999997"/>
    <n v="481851121.07820898"/>
    <n v="-16305627.451790988"/>
    <n v="62.669846375686319"/>
    <n v="92.063668127114411"/>
    <n v="356.6"/>
    <n v="29.1"/>
    <n v="1743"/>
    <n v="82.6"/>
    <n v="19.2"/>
    <n v="12428.400000000001"/>
    <n v="2"/>
    <n v="2"/>
    <n v="2"/>
    <x v="2"/>
    <x v="1"/>
    <x v="3"/>
    <x v="1"/>
    <n v="4"/>
  </r>
  <r>
    <n v="6635"/>
    <s v="Waldeck-Frankenberg"/>
    <s v="Landkreis"/>
    <n v="52052515"/>
    <n v="142609.63013698629"/>
    <n v="442531353.49000001"/>
    <n v="417635794.65776241"/>
    <n v="-24895558.832237601"/>
    <n v="66.627747601401083"/>
    <n v="114.21899588811614"/>
    <n v="1070.5"/>
    <n v="33.9"/>
    <n v="1752"/>
    <n v="84.9"/>
    <n v="20.5"/>
    <n v="14108.599999999999"/>
    <n v="3"/>
    <n v="3"/>
    <n v="5"/>
    <x v="1"/>
    <x v="1"/>
    <x v="0"/>
    <x v="1"/>
    <n v="5"/>
  </r>
  <r>
    <n v="6636"/>
    <s v="Werra-Meißner-Kreis"/>
    <s v="Landkreis"/>
    <n v="32945452"/>
    <n v="90261.51232876713"/>
    <n v="297132546.52999997"/>
    <n v="296694473.86211884"/>
    <n v="-438072.66788113117"/>
    <n v="70.495953929404763"/>
    <n v="89.361068361217292"/>
    <n v="583.79999999999995"/>
    <n v="24.2"/>
    <n v="1653"/>
    <n v="80.400000000000006"/>
    <n v="21.5"/>
    <n v="13324.400000000001"/>
    <n v="4"/>
    <n v="2"/>
    <n v="3"/>
    <x v="3"/>
    <x v="1"/>
    <x v="2"/>
    <x v="2"/>
    <n v="5"/>
  </r>
  <r>
    <n v="7111"/>
    <s v="Koblenz, Stadt"/>
    <s v="krsfr. Stadt"/>
    <n v="32582396"/>
    <n v="89266.838356164386"/>
    <n v="241012799.80000001"/>
    <n v="230894975.26520953"/>
    <n v="-10117824.534790486"/>
    <n v="76.386051551702693"/>
    <n v="317.09093492974262"/>
    <n v="1781.7"/>
    <n v="67.2"/>
    <n v="1746"/>
    <n v="77.900000000000006"/>
    <n v="52.8"/>
    <n v="10848.5"/>
    <n v="5"/>
    <n v="5"/>
    <n v="5"/>
    <x v="0"/>
    <x v="1"/>
    <x v="1"/>
    <x v="0"/>
    <n v="3"/>
  </r>
  <r>
    <n v="7131"/>
    <s v="Ahrweiler"/>
    <s v="Landkreis"/>
    <n v="39718067"/>
    <n v="108816.62191780822"/>
    <n v="320732787.94999999"/>
    <n v="315759297.8026951"/>
    <n v="-4973490.1473048925"/>
    <n v="51.655318149800422"/>
    <n v="86.874853251937068"/>
    <n v="683.3"/>
    <n v="24.3"/>
    <n v="1918"/>
    <n v="81.5"/>
    <n v="18.5"/>
    <n v="14220.2"/>
    <n v="1"/>
    <n v="2"/>
    <n v="4"/>
    <x v="3"/>
    <x v="3"/>
    <x v="3"/>
    <x v="1"/>
    <n v="5"/>
  </r>
  <r>
    <n v="7132"/>
    <s v="Altenkirchen (Westerwald)"/>
    <s v="Landkreis"/>
    <n v="42148612"/>
    <n v="115475.6493150685"/>
    <n v="318990639"/>
    <n v="325046854.09247583"/>
    <n v="6056215.0924758315"/>
    <n v="66.57841156296692"/>
    <n v="86.706768547119708"/>
    <n v="298.10000000000002"/>
    <n v="25.5"/>
    <n v="1748"/>
    <n v="82.9"/>
    <n v="16.2"/>
    <n v="12367.8"/>
    <n v="3"/>
    <n v="2"/>
    <n v="1"/>
    <x v="4"/>
    <x v="1"/>
    <x v="4"/>
    <x v="3"/>
    <n v="4"/>
  </r>
  <r>
    <n v="7133"/>
    <s v="Bad Kreuznach"/>
    <s v="Landkreis"/>
    <n v="49894844"/>
    <n v="136698.20273972602"/>
    <n v="402699846.62"/>
    <n v="392035409.60322076"/>
    <n v="-10664437.016779244"/>
    <n v="68.868327583678209"/>
    <n v="106.49083987476168"/>
    <n v="611.5"/>
    <n v="28.7"/>
    <n v="1802"/>
    <n v="82.3"/>
    <n v="22.3"/>
    <n v="12728.7"/>
    <n v="4"/>
    <n v="3"/>
    <n v="3"/>
    <x v="4"/>
    <x v="2"/>
    <x v="3"/>
    <x v="2"/>
    <n v="4"/>
  </r>
  <r>
    <n v="7134"/>
    <s v="Birkenfeld"/>
    <s v="Landkreis"/>
    <n v="25739792"/>
    <n v="70519.978082191781"/>
    <n v="214338990.87"/>
    <n v="207429791.91250318"/>
    <n v="-6909198.9574968219"/>
    <n v="68.225516343112318"/>
    <n v="86.832475345779315"/>
    <n v="832.4"/>
    <n v="28.2"/>
    <n v="1759"/>
    <n v="83.1"/>
    <n v="22.6"/>
    <n v="15611.9"/>
    <n v="4"/>
    <n v="2"/>
    <n v="4"/>
    <x v="4"/>
    <x v="2"/>
    <x v="4"/>
    <x v="2"/>
    <n v="5"/>
  </r>
  <r>
    <n v="7135"/>
    <s v="Cochem-Zell"/>
    <s v="Landkreis"/>
    <n v="18471703"/>
    <n v="50607.405479452056"/>
    <n v="157338657.28999999"/>
    <n v="154368581.47615021"/>
    <n v="-2970075.813849777"/>
    <n v="62.509015723421648"/>
    <n v="65.714606273340706"/>
    <n v="713.2"/>
    <n v="28.6"/>
    <n v="1842"/>
    <n v="82.2"/>
    <n v="15.1"/>
    <n v="13256.6"/>
    <n v="2"/>
    <n v="1"/>
    <n v="4"/>
    <x v="4"/>
    <x v="2"/>
    <x v="3"/>
    <x v="3"/>
    <n v="5"/>
  </r>
  <r>
    <n v="7137"/>
    <s v="Mayen-Koblenz"/>
    <s v="Landkreis"/>
    <n v="65384761"/>
    <n v="179136.33150684932"/>
    <n v="519056943.49000001"/>
    <n v="509449701.7714414"/>
    <n v="-9607241.7185586095"/>
    <n v="66.061106523534264"/>
    <n v="85.879438480594558"/>
    <n v="354.4"/>
    <n v="29.9"/>
    <n v="1801"/>
    <n v="82.2"/>
    <n v="21.4"/>
    <n v="11882.3"/>
    <n v="3"/>
    <n v="2"/>
    <n v="2"/>
    <x v="2"/>
    <x v="2"/>
    <x v="3"/>
    <x v="1"/>
    <n v="4"/>
  </r>
  <r>
    <n v="7138"/>
    <s v="Neuwied"/>
    <s v="Landkreis"/>
    <n v="58710896"/>
    <n v="160851.7698630137"/>
    <n v="460728048.31"/>
    <n v="448731030.09659994"/>
    <n v="-11997018.213400066"/>
    <n v="78.602861808419362"/>
    <n v="127.31449447842573"/>
    <n v="827"/>
    <n v="29.9"/>
    <n v="1873"/>
    <n v="81.400000000000006"/>
    <n v="28.1"/>
    <n v="14262.4"/>
    <n v="5"/>
    <n v="4"/>
    <n v="4"/>
    <x v="2"/>
    <x v="3"/>
    <x v="2"/>
    <x v="2"/>
    <n v="5"/>
  </r>
  <r>
    <n v="7140"/>
    <s v="Rhein-Hunsrück-Kreis"/>
    <s v="Landkreis"/>
    <n v="32437652"/>
    <n v="88870.27945205479"/>
    <n v="247725632.41"/>
    <n v="254725046.64911106"/>
    <n v="6999414.2391110659"/>
    <n v="66.322698943713476"/>
    <n v="81.928039871646064"/>
    <n v="435"/>
    <n v="34.200000000000003"/>
    <n v="1947"/>
    <n v="84.7"/>
    <n v="18.100000000000001"/>
    <n v="12257.6"/>
    <n v="3"/>
    <n v="1"/>
    <n v="2"/>
    <x v="1"/>
    <x v="3"/>
    <x v="0"/>
    <x v="1"/>
    <n v="4"/>
  </r>
  <r>
    <n v="7141"/>
    <s v="Rhein-Lahn-Kreis"/>
    <s v="Landkreis"/>
    <n v="37986178"/>
    <n v="104071.72054794521"/>
    <n v="290415467.97000003"/>
    <n v="278831844.65048373"/>
    <n v="-11583623.319516301"/>
    <n v="66.373651279311659"/>
    <n v="63.135912192515967"/>
    <n v="815.1"/>
    <n v="24.9"/>
    <n v="1824"/>
    <n v="80.8"/>
    <n v="18.3"/>
    <n v="12807.6"/>
    <n v="3"/>
    <n v="1"/>
    <n v="4"/>
    <x v="3"/>
    <x v="2"/>
    <x v="2"/>
    <x v="1"/>
    <n v="4"/>
  </r>
  <r>
    <n v="7143"/>
    <s v="Westerwaldkreis"/>
    <s v="Landkreis"/>
    <n v="63769572"/>
    <n v="174711.15616438357"/>
    <n v="505056874.25999999"/>
    <n v="484818640.00487179"/>
    <n v="-20238234.255128205"/>
    <n v="64.402751844714487"/>
    <n v="83.374105101297033"/>
    <n v="266.60000000000002"/>
    <n v="33.9"/>
    <n v="2014"/>
    <n v="83.5"/>
    <n v="15.1"/>
    <n v="13066.900000000001"/>
    <n v="2"/>
    <n v="1"/>
    <n v="1"/>
    <x v="1"/>
    <x v="4"/>
    <x v="4"/>
    <x v="3"/>
    <n v="5"/>
  </r>
  <r>
    <n v="7211"/>
    <s v="Trier, Stadt"/>
    <s v="krsfr. Stadt"/>
    <n v="25386487"/>
    <n v="69552.019178082192"/>
    <n v="188001097.22"/>
    <n v="187198627.61810774"/>
    <n v="-802469.6018922627"/>
    <n v="60.915119132568698"/>
    <n v="275.85846807177541"/>
    <n v="1368"/>
    <n v="40.9"/>
    <n v="1670"/>
    <n v="69.2"/>
    <n v="50.5"/>
    <n v="11468.400000000001"/>
    <n v="2"/>
    <n v="5"/>
    <n v="5"/>
    <x v="0"/>
    <x v="1"/>
    <x v="1"/>
    <x v="0"/>
    <n v="3"/>
  </r>
  <r>
    <n v="7231"/>
    <s v="Bernkastel-Wittlich"/>
    <s v="Landkreis"/>
    <n v="33857231"/>
    <n v="92759.536986301377"/>
    <n v="262319095.19"/>
    <n v="269873201.72957915"/>
    <n v="7554106.5395791531"/>
    <n v="61.701899345423328"/>
    <n v="115.35572486318276"/>
    <n v="443.5"/>
    <n v="31"/>
    <n v="1783"/>
    <n v="84.2"/>
    <n v="17.100000000000001"/>
    <n v="12749.099999999999"/>
    <n v="2"/>
    <n v="3"/>
    <n v="2"/>
    <x v="2"/>
    <x v="2"/>
    <x v="4"/>
    <x v="1"/>
    <n v="4"/>
  </r>
  <r>
    <n v="7232"/>
    <s v="Eifelkreis Bitburg-Prüm"/>
    <s v="Landkreis"/>
    <n v="24665634"/>
    <n v="67577.079452054793"/>
    <n v="202874248.31999999"/>
    <n v="212815517.34353104"/>
    <n v="9941269.0235310495"/>
    <n v="53.508952459353779"/>
    <n v="83.350483638608765"/>
    <n v="635.9"/>
    <n v="26.7"/>
    <n v="1784"/>
    <n v="79.7"/>
    <n v="13.9"/>
    <n v="15151.1"/>
    <n v="1"/>
    <n v="1"/>
    <n v="3"/>
    <x v="4"/>
    <x v="2"/>
    <x v="2"/>
    <x v="3"/>
    <n v="5"/>
  </r>
  <r>
    <n v="7233"/>
    <s v="Vulkaneifel"/>
    <s v="Landkreis"/>
    <n v="18725698"/>
    <n v="51303.282191780825"/>
    <n v="152464118.84"/>
    <n v="155762462.50464645"/>
    <n v="3298343.6646464467"/>
    <n v="64.151067539559833"/>
    <n v="93.759252557818215"/>
    <n v="381.6"/>
    <n v="30.7"/>
    <n v="1757"/>
    <n v="83.8"/>
    <n v="15.4"/>
    <n v="14962.8"/>
    <n v="2"/>
    <n v="2"/>
    <n v="2"/>
    <x v="2"/>
    <x v="2"/>
    <x v="4"/>
    <x v="3"/>
    <n v="5"/>
  </r>
  <r>
    <n v="7235"/>
    <s v="Trier-Saarburg"/>
    <s v="Landkreis"/>
    <n v="40075999"/>
    <n v="109797.25753424657"/>
    <n v="312813403.56999999"/>
    <n v="341974853.84295899"/>
    <n v="29161450.272958994"/>
    <n v="60.135541456361189"/>
    <n v="70.270745072601841"/>
    <n v="250"/>
    <n v="19.2"/>
    <n v="1846"/>
    <n v="80.400000000000006"/>
    <n v="12.8"/>
    <n v="12317.7"/>
    <n v="2"/>
    <n v="1"/>
    <n v="1"/>
    <x v="3"/>
    <x v="2"/>
    <x v="2"/>
    <x v="3"/>
    <n v="4"/>
  </r>
  <r>
    <n v="7311"/>
    <s v="Frankenthal (Pfalz), Stadt"/>
    <s v="krsfr. Stadt"/>
    <n v="15888721"/>
    <n v="43530.742465753421"/>
    <n v="124165137.48999999"/>
    <n v="125944493.39861925"/>
    <n v="1779355.9086192548"/>
    <n v="105.45251535264562"/>
    <n v="169.55110311601845"/>
    <n v="651.29999999999995"/>
    <n v="32.299999999999997"/>
    <n v="1808"/>
    <n v="77.3"/>
    <n v="29.8"/>
    <n v="10231.1"/>
    <n v="5"/>
    <n v="4"/>
    <n v="4"/>
    <x v="2"/>
    <x v="2"/>
    <x v="1"/>
    <x v="2"/>
    <n v="2"/>
  </r>
  <r>
    <n v="7312"/>
    <s v="Kaiserslautern, Stadt"/>
    <s v="krsfr. Stadt"/>
    <n v="30501376"/>
    <n v="83565.413698630131"/>
    <n v="234181509.77000001"/>
    <n v="253185670.5662317"/>
    <n v="19004160.796231687"/>
    <n v="76.1266747868453"/>
    <n v="228.38002436053594"/>
    <n v="1180.5"/>
    <n v="45"/>
    <n v="1560"/>
    <n v="76.599999999999994"/>
    <n v="56"/>
    <n v="9152.9000000000015"/>
    <n v="5"/>
    <n v="5"/>
    <n v="5"/>
    <x v="0"/>
    <x v="0"/>
    <x v="1"/>
    <x v="0"/>
    <n v="1"/>
  </r>
  <r>
    <n v="7313"/>
    <s v="Landau in der Pfalz, Stadt"/>
    <s v="krsfr. Stadt"/>
    <n v="13510256"/>
    <n v="37014.400000000001"/>
    <n v="101964612.02"/>
    <n v="102084340.95436199"/>
    <n v="119728.93436199427"/>
    <n v="74.952603500727477"/>
    <n v="277.76553062034304"/>
    <n v="1860.6"/>
    <n v="39.9"/>
    <n v="1753"/>
    <n v="77.599999999999994"/>
    <n v="22.1"/>
    <n v="13075.5"/>
    <n v="5"/>
    <n v="5"/>
    <n v="5"/>
    <x v="1"/>
    <x v="1"/>
    <x v="1"/>
    <x v="2"/>
    <n v="5"/>
  </r>
  <r>
    <n v="7314"/>
    <s v="Ludwigshafen am Rhein, Stadt"/>
    <s v="krsfr. Stadt"/>
    <n v="56989189"/>
    <n v="156134.76438356165"/>
    <n v="431664438.79000002"/>
    <n v="430860017.24897605"/>
    <n v="-804421.54102396965"/>
    <n v="75.280175815636412"/>
    <n v="228.26892021515559"/>
    <n v="1238.5"/>
    <n v="81.5"/>
    <n v="1606"/>
    <n v="79.2"/>
    <n v="38.4"/>
    <n v="10271.099999999999"/>
    <n v="5"/>
    <n v="5"/>
    <n v="5"/>
    <x v="0"/>
    <x v="0"/>
    <x v="1"/>
    <x v="0"/>
    <n v="2"/>
  </r>
  <r>
    <n v="7315"/>
    <s v="Mainz, kreisfreie Stadt"/>
    <s v="krsfr. Stadt"/>
    <n v="62735841"/>
    <n v="171879.01643835616"/>
    <n v="428713142.60000002"/>
    <n v="448874439.25053561"/>
    <n v="20161296.650535583"/>
    <n v="60.06320937748773"/>
    <n v="183.52647309787918"/>
    <n v="1077.8"/>
    <n v="54.4"/>
    <n v="1790"/>
    <n v="76.2"/>
    <n v="40.6"/>
    <n v="9306.4"/>
    <n v="2"/>
    <n v="4"/>
    <n v="5"/>
    <x v="0"/>
    <x v="2"/>
    <x v="1"/>
    <x v="0"/>
    <n v="2"/>
  </r>
  <r>
    <n v="7316"/>
    <s v="Neustadt an der Weinstraße, Stadt"/>
    <s v="krsfr. Stadt"/>
    <n v="16431650"/>
    <n v="45018.219178082189"/>
    <n v="123070259.5"/>
    <n v="131846481.85920265"/>
    <n v="8776222.3592026532"/>
    <n v="69.81263797430141"/>
    <n v="207.55108586954472"/>
    <n v="796.2"/>
    <n v="29.3"/>
    <n v="2159"/>
    <n v="83"/>
    <n v="21.6"/>
    <n v="9432.9"/>
    <n v="4"/>
    <n v="5"/>
    <n v="4"/>
    <x v="2"/>
    <x v="4"/>
    <x v="4"/>
    <x v="2"/>
    <n v="2"/>
  </r>
  <r>
    <n v="7317"/>
    <s v="Pirmasens, Stadt"/>
    <s v="krsfr. Stadt"/>
    <n v="13409314"/>
    <n v="36737.846575342468"/>
    <n v="117271986.78"/>
    <n v="116922280.37525779"/>
    <n v="-349706.4047422111"/>
    <n v="82.242990654205613"/>
    <n v="226.79127725856699"/>
    <n v="1016.8"/>
    <n v="36"/>
    <n v="1610"/>
    <n v="81.8"/>
    <n v="29.9"/>
    <n v="12916.599999999999"/>
    <n v="5"/>
    <n v="5"/>
    <n v="5"/>
    <x v="1"/>
    <x v="0"/>
    <x v="3"/>
    <x v="2"/>
    <n v="5"/>
  </r>
  <r>
    <n v="7318"/>
    <s v="Speyer, Stadt"/>
    <s v="krsfr. Stadt"/>
    <n v="15647541"/>
    <n v="42869.975342465754"/>
    <n v="123327694.84999999"/>
    <n v="127924892.91873085"/>
    <n v="4597198.0687308609"/>
    <n v="71.593349773287727"/>
    <n v="244.61061172539974"/>
    <n v="1254.9000000000001"/>
    <n v="49.4"/>
    <n v="1964"/>
    <n v="82.5"/>
    <n v="31.4"/>
    <n v="9760.5"/>
    <n v="4"/>
    <n v="5"/>
    <n v="5"/>
    <x v="0"/>
    <x v="3"/>
    <x v="3"/>
    <x v="0"/>
    <n v="2"/>
  </r>
  <r>
    <n v="7319"/>
    <s v="Worms, Stadt"/>
    <s v="krsfr. Stadt"/>
    <n v="27474069"/>
    <n v="75271.421917808213"/>
    <n v="202918960.47999999"/>
    <n v="204746943.22706062"/>
    <n v="1827982.7470606267"/>
    <n v="63.335850527392751"/>
    <n v="168.08360332269615"/>
    <n v="835.5"/>
    <n v="35.299999999999997"/>
    <n v="1681"/>
    <n v="81.400000000000006"/>
    <n v="36.1"/>
    <n v="11570.8"/>
    <n v="2"/>
    <n v="4"/>
    <n v="4"/>
    <x v="1"/>
    <x v="1"/>
    <x v="2"/>
    <x v="0"/>
    <n v="4"/>
  </r>
  <r>
    <n v="7320"/>
    <s v="Zweibrücken, Stadt"/>
    <s v="krsfr. Stadt"/>
    <n v="10707063"/>
    <n v="29334.419178082193"/>
    <n v="84302122.840000004"/>
    <n v="92287812.389105409"/>
    <n v="7985689.5491054058"/>
    <n v="52.539404553415068"/>
    <n v="178.05020431990661"/>
    <n v="639.20000000000005"/>
    <n v="43.4"/>
    <n v="1636"/>
    <n v="80.7"/>
    <n v="28.4"/>
    <n v="16133.1"/>
    <n v="1"/>
    <n v="4"/>
    <n v="3"/>
    <x v="0"/>
    <x v="1"/>
    <x v="2"/>
    <x v="2"/>
    <n v="5"/>
  </r>
  <r>
    <n v="7331"/>
    <s v="Alzey-Worms"/>
    <s v="Landkreis"/>
    <n v="40333442"/>
    <n v="110502.58082191781"/>
    <n v="297818916.38"/>
    <n v="284618812.65960866"/>
    <n v="-13200103.720391333"/>
    <n v="66.785046435249939"/>
    <n v="72.284991435799924"/>
    <n v="487.9"/>
    <n v="24.1"/>
    <n v="1851"/>
    <n v="80.7"/>
    <n v="19.8"/>
    <n v="11403"/>
    <n v="3"/>
    <n v="1"/>
    <n v="3"/>
    <x v="3"/>
    <x v="2"/>
    <x v="2"/>
    <x v="1"/>
    <n v="3"/>
  </r>
  <r>
    <n v="7332"/>
    <s v="Bad Dürkheim"/>
    <s v="Landkreis"/>
    <n v="41552081"/>
    <n v="113841.31780821917"/>
    <n v="321255565.41000003"/>
    <n v="322769691.89760536"/>
    <n v="1514126.4876053333"/>
    <n v="59.756586461729313"/>
    <n v="83.961786041163975"/>
    <n v="385"/>
    <n v="21.6"/>
    <n v="2119"/>
    <n v="82.2"/>
    <n v="13.7"/>
    <n v="10437.700000000001"/>
    <n v="2"/>
    <n v="1"/>
    <n v="2"/>
    <x v="3"/>
    <x v="4"/>
    <x v="3"/>
    <x v="3"/>
    <n v="2"/>
  </r>
  <r>
    <n v="7333"/>
    <s v="Donnersbergkreis"/>
    <s v="Landkreis"/>
    <n v="24224084"/>
    <n v="66367.353424657529"/>
    <n v="189223175.53999999"/>
    <n v="194286726.2537539"/>
    <n v="5063550.7137539089"/>
    <n v="69.121361159112055"/>
    <n v="73.109131995214668"/>
    <n v="269.8"/>
    <n v="28.1"/>
    <n v="1757"/>
    <n v="82.2"/>
    <n v="16.7"/>
    <n v="12630.5"/>
    <n v="4"/>
    <n v="1"/>
    <n v="1"/>
    <x v="4"/>
    <x v="2"/>
    <x v="3"/>
    <x v="1"/>
    <n v="4"/>
  </r>
  <r>
    <n v="7334"/>
    <s v="Germersheim"/>
    <s v="Landkreis"/>
    <n v="41410136"/>
    <n v="113452.42739726027"/>
    <n v="295578646.44"/>
    <n v="294987772.40021467"/>
    <n v="-590874.03978532553"/>
    <n v="65.984305161700817"/>
    <n v="69.911942373706822"/>
    <n v="251.4"/>
    <n v="37.5"/>
    <n v="1845"/>
    <n v="84.3"/>
    <n v="20.9"/>
    <n v="11412.2"/>
    <n v="3"/>
    <n v="1"/>
    <n v="1"/>
    <x v="1"/>
    <x v="2"/>
    <x v="4"/>
    <x v="1"/>
    <n v="3"/>
  </r>
  <r>
    <n v="7335"/>
    <s v="Kaiserslautern"/>
    <s v="Landkreis"/>
    <n v="32772107"/>
    <n v="89786.594520547951"/>
    <n v="254249745.22999999"/>
    <n v="269232459.29736578"/>
    <n v="14982714.067365795"/>
    <n v="67.640950402987627"/>
    <n v="77.167844825943646"/>
    <n v="494.4"/>
    <n v="21.1"/>
    <n v="1728"/>
    <n v="79.900000000000006"/>
    <n v="14.7"/>
    <n v="9801.7999999999993"/>
    <n v="4"/>
    <n v="1"/>
    <n v="3"/>
    <x v="3"/>
    <x v="1"/>
    <x v="2"/>
    <x v="3"/>
    <n v="2"/>
  </r>
  <r>
    <n v="7336"/>
    <s v="Kusel"/>
    <s v="Landkreis"/>
    <n v="22732813"/>
    <n v="62281.679452054792"/>
    <n v="191633915.06999999"/>
    <n v="203927355.78324649"/>
    <n v="12293440.713246495"/>
    <n v="67.608490499598574"/>
    <n v="87.327633561981486"/>
    <n v="0"/>
    <n v="16.2"/>
    <n v="1682"/>
    <n v="80.8"/>
    <n v="11.1"/>
    <n v="12080.2"/>
    <n v="4"/>
    <n v="2"/>
    <n v="1"/>
    <x v="3"/>
    <x v="1"/>
    <x v="2"/>
    <x v="3"/>
    <n v="4"/>
  </r>
  <r>
    <n v="7337"/>
    <s v="Südliche Weinstraße"/>
    <s v="Landkreis"/>
    <n v="33412679"/>
    <n v="91541.586301369869"/>
    <n v="249206629.65000001"/>
    <n v="258516987.42558077"/>
    <n v="9310357.7755807638"/>
    <n v="69.666865714854424"/>
    <n v="58.809691837214771"/>
    <n v="624.29999999999995"/>
    <n v="24.1"/>
    <n v="1941"/>
    <n v="81.7"/>
    <n v="14.3"/>
    <n v="10318.5"/>
    <n v="4"/>
    <n v="1"/>
    <n v="3"/>
    <x v="3"/>
    <x v="3"/>
    <x v="3"/>
    <x v="3"/>
    <n v="2"/>
  </r>
  <r>
    <n v="7338"/>
    <s v="Rhein-Pfalz-Kreis"/>
    <s v="Landkreis"/>
    <n v="49017668"/>
    <n v="134294.98082191779"/>
    <n v="370681024.02999997"/>
    <n v="373119597.18372339"/>
    <n v="2438573.1537234187"/>
    <n v="59.387908621804598"/>
    <n v="54.768849062330908"/>
    <n v="0"/>
    <n v="17"/>
    <n v="2108"/>
    <n v="86.7"/>
    <n v="9.6"/>
    <n v="9412.7999999999993"/>
    <n v="1"/>
    <n v="1"/>
    <n v="1"/>
    <x v="3"/>
    <x v="4"/>
    <x v="0"/>
    <x v="4"/>
    <n v="2"/>
  </r>
  <r>
    <n v="7339"/>
    <s v="Mainz-Bingen"/>
    <s v="Landkreis"/>
    <n v="64002802"/>
    <n v="175350.14246575342"/>
    <n v="465075438.19"/>
    <n v="462310527.94839174"/>
    <n v="-2764910.2416082621"/>
    <n v="73.77280849249577"/>
    <n v="90.06031166616367"/>
    <n v="164.8"/>
    <n v="33.299999999999997"/>
    <n v="2158"/>
    <n v="81.400000000000006"/>
    <n v="16.5"/>
    <n v="9915.5"/>
    <n v="5"/>
    <n v="2"/>
    <n v="1"/>
    <x v="1"/>
    <x v="4"/>
    <x v="2"/>
    <x v="1"/>
    <n v="2"/>
  </r>
  <r>
    <n v="7340"/>
    <s v="Südwestpfalz"/>
    <s v="Landkreis"/>
    <n v="30500045"/>
    <n v="83561.767123287675"/>
    <n v="258614132.69"/>
    <n v="259423594.2253603"/>
    <n v="809461.5353603065"/>
    <n v="64.266019860273232"/>
    <n v="25.913717685594047"/>
    <n v="236.3"/>
    <n v="15.3"/>
    <n v="1869"/>
    <n v="83.1"/>
    <n v="7.9"/>
    <n v="13234.8"/>
    <n v="2"/>
    <n v="1"/>
    <n v="1"/>
    <x v="3"/>
    <x v="3"/>
    <x v="4"/>
    <x v="4"/>
    <n v="5"/>
  </r>
  <r>
    <n v="8111"/>
    <s v="Stuttgart"/>
    <s v="krsfr. Stadt"/>
    <n v="181678143"/>
    <n v="497748.33698630135"/>
    <n v="1265759474.53"/>
    <n v="1278745543.7242155"/>
    <n v="12986069.194215536"/>
    <n v="63.969166541079751"/>
    <n v="215.47508729626861"/>
    <n v="809.8"/>
    <n v="82"/>
    <n v="2084"/>
    <n v="73.900000000000006"/>
    <n v="42.5"/>
    <n v="8509.9000000000015"/>
    <n v="2"/>
    <n v="5"/>
    <n v="4"/>
    <x v="0"/>
    <x v="4"/>
    <x v="1"/>
    <x v="0"/>
    <n v="1"/>
  </r>
  <r>
    <n v="8115"/>
    <s v="Böblingen"/>
    <s v="Landkreis"/>
    <n v="123863802"/>
    <n v="339352.88219178084"/>
    <n v="829755864.10000002"/>
    <n v="871462968.5669384"/>
    <n v="41707104.466938376"/>
    <n v="60.847511415465235"/>
    <n v="103.0735861477493"/>
    <n v="288.2"/>
    <n v="64.7"/>
    <n v="2057"/>
    <n v="82"/>
    <n v="15.3"/>
    <n v="7864"/>
    <n v="2"/>
    <n v="3"/>
    <n v="1"/>
    <x v="0"/>
    <x v="4"/>
    <x v="3"/>
    <x v="3"/>
    <n v="1"/>
  </r>
  <r>
    <n v="8116"/>
    <s v="Esslingen"/>
    <s v="Landkreis"/>
    <n v="167623072"/>
    <n v="459241.29315068491"/>
    <n v="1184061466.28"/>
    <n v="1211026961.3123083"/>
    <n v="26965495.03230834"/>
    <n v="60.481524516004711"/>
    <n v="112.75893056453874"/>
    <n v="382.5"/>
    <n v="39"/>
    <n v="2067"/>
    <n v="83"/>
    <n v="16.100000000000001"/>
    <n v="8052.5"/>
    <n v="2"/>
    <n v="3"/>
    <n v="2"/>
    <x v="1"/>
    <x v="4"/>
    <x v="4"/>
    <x v="3"/>
    <n v="1"/>
  </r>
  <r>
    <n v="8117"/>
    <s v="Göppingen"/>
    <s v="Landkreis"/>
    <n v="81657520"/>
    <n v="223719.23287671234"/>
    <n v="618239632.21000004"/>
    <n v="640652684.36493301"/>
    <n v="22413052.154932976"/>
    <n v="60.534364132004477"/>
    <n v="100.09930800913159"/>
    <n v="509.6"/>
    <n v="32.700000000000003"/>
    <n v="1962"/>
    <n v="82.9"/>
    <n v="17.8"/>
    <n v="8488.6"/>
    <n v="2"/>
    <n v="3"/>
    <n v="3"/>
    <x v="2"/>
    <x v="3"/>
    <x v="4"/>
    <x v="1"/>
    <n v="1"/>
  </r>
  <r>
    <n v="8118"/>
    <s v="Ludwigsburg"/>
    <s v="Landkreis"/>
    <n v="171413866"/>
    <n v="469627.03013698629"/>
    <n v="1143663109.3599999"/>
    <n v="1184998833.9809916"/>
    <n v="41335724.620991707"/>
    <n v="61.04023038005969"/>
    <n v="103.5437036815123"/>
    <n v="330.9"/>
    <n v="42.7"/>
    <n v="2102"/>
    <n v="83.2"/>
    <n v="14.7"/>
    <n v="7880.2000000000007"/>
    <n v="2"/>
    <n v="3"/>
    <n v="1"/>
    <x v="0"/>
    <x v="4"/>
    <x v="4"/>
    <x v="3"/>
    <n v="1"/>
  </r>
  <r>
    <n v="8119"/>
    <s v="Rems-Murr-Kreis"/>
    <s v="Landkreis"/>
    <n v="135280921"/>
    <n v="370632.66027397261"/>
    <n v="965489597.23000002"/>
    <n v="994113506.15970314"/>
    <n v="28623908.929703116"/>
    <n v="59.362602990540125"/>
    <n v="89.639914555996342"/>
    <n v="311.8"/>
    <n v="32.299999999999997"/>
    <n v="2044"/>
    <n v="83.3"/>
    <n v="17.8"/>
    <n v="8527.7999999999993"/>
    <n v="1"/>
    <n v="2"/>
    <n v="1"/>
    <x v="2"/>
    <x v="4"/>
    <x v="4"/>
    <x v="1"/>
    <n v="1"/>
  </r>
  <r>
    <n v="8121"/>
    <s v="Heilbronn"/>
    <s v="krsfr. Stadt"/>
    <n v="41180396"/>
    <n v="112823.00273972603"/>
    <n v="284177922.63"/>
    <n v="295055198.59473449"/>
    <n v="10877275.964734495"/>
    <n v="66.902184111547157"/>
    <n v="226.81472174402572"/>
    <n v="878.7"/>
    <n v="52.3"/>
    <n v="2610"/>
    <n v="81.400000000000006"/>
    <n v="32.5"/>
    <n v="8333.1"/>
    <n v="3"/>
    <n v="5"/>
    <n v="4"/>
    <x v="0"/>
    <x v="4"/>
    <x v="2"/>
    <x v="0"/>
    <n v="1"/>
  </r>
  <r>
    <n v="8125"/>
    <s v="Heilbronn"/>
    <s v="Landkreis"/>
    <n v="109900109"/>
    <n v="301096.1890410959"/>
    <n v="732454821.80999994"/>
    <n v="800021384.84285378"/>
    <n v="67566563.032853842"/>
    <n v="57.119274615117774"/>
    <n v="75.660609830496313"/>
    <n v="363.9"/>
    <n v="48.8"/>
    <n v="1991"/>
    <n v="84.1"/>
    <n v="15.4"/>
    <n v="8967.6"/>
    <n v="1"/>
    <n v="1"/>
    <n v="2"/>
    <x v="0"/>
    <x v="4"/>
    <x v="4"/>
    <x v="3"/>
    <n v="1"/>
  </r>
  <r>
    <n v="8126"/>
    <s v="Hohenlohekreis"/>
    <s v="Landkreis"/>
    <n v="36034086"/>
    <n v="98723.52328767124"/>
    <n v="249711089.96000001"/>
    <n v="286220280.00205004"/>
    <n v="36509190.042050034"/>
    <n v="62.624227407629263"/>
    <n v="75.330592388887368"/>
    <n v="256.89999999999998"/>
    <n v="45"/>
    <n v="1962"/>
    <n v="86.7"/>
    <n v="14.4"/>
    <n v="9896.6"/>
    <n v="2"/>
    <n v="1"/>
    <n v="1"/>
    <x v="0"/>
    <x v="3"/>
    <x v="0"/>
    <x v="3"/>
    <n v="2"/>
  </r>
  <r>
    <n v="8127"/>
    <s v="Schwäbisch Hall"/>
    <s v="Landkreis"/>
    <n v="61487722"/>
    <n v="168459.51232876713"/>
    <n v="416982456.87"/>
    <n v="420334161.8899858"/>
    <n v="3351705.019985795"/>
    <n v="68.366612042961378"/>
    <n v="99.679564123707038"/>
    <n v="378.4"/>
    <n v="37.4"/>
    <n v="1912"/>
    <n v="83.8"/>
    <n v="15.6"/>
    <n v="8948.1"/>
    <n v="4"/>
    <n v="3"/>
    <n v="2"/>
    <x v="1"/>
    <x v="3"/>
    <x v="4"/>
    <x v="3"/>
    <n v="1"/>
  </r>
  <r>
    <n v="8128"/>
    <s v="Main-Tauber-Kreis"/>
    <s v="Landkreis"/>
    <n v="41691453"/>
    <n v="114223.15890410959"/>
    <n v="309941068.05000001"/>
    <n v="319821666.52209461"/>
    <n v="9880598.4720945954"/>
    <n v="65.818839318812834"/>
    <n v="137.68998570142455"/>
    <n v="854.9"/>
    <n v="34.799999999999997"/>
    <n v="1858"/>
    <n v="86"/>
    <n v="13.1"/>
    <n v="9388.7000000000007"/>
    <n v="3"/>
    <n v="4"/>
    <n v="4"/>
    <x v="1"/>
    <x v="3"/>
    <x v="0"/>
    <x v="3"/>
    <n v="2"/>
  </r>
  <r>
    <n v="8135"/>
    <s v="Heidenheim"/>
    <s v="Landkreis"/>
    <n v="43666413"/>
    <n v="119634.00821917808"/>
    <n v="328619324.69999999"/>
    <n v="339046881.11668801"/>
    <n v="10427556.416688025"/>
    <n v="71.249626514054569"/>
    <n v="98.064002083860046"/>
    <n v="411.4"/>
    <n v="33"/>
    <n v="1822"/>
    <n v="82.9"/>
    <n v="18.399999999999999"/>
    <n v="9204.5"/>
    <n v="4"/>
    <n v="2"/>
    <n v="2"/>
    <x v="2"/>
    <x v="2"/>
    <x v="4"/>
    <x v="1"/>
    <n v="1"/>
  </r>
  <r>
    <n v="8136"/>
    <s v="Ostalbkreis"/>
    <s v="Landkreis"/>
    <n v="99183155"/>
    <n v="271734.67123287672"/>
    <n v="705506909.17999995"/>
    <n v="730046853.05602634"/>
    <n v="24539943.876026392"/>
    <n v="62.370062370062371"/>
    <n v="102.67071805533344"/>
    <n v="337.4"/>
    <n v="39.4"/>
    <n v="1974"/>
    <n v="82.6"/>
    <n v="14.2"/>
    <n v="8538.1"/>
    <n v="2"/>
    <n v="3"/>
    <n v="2"/>
    <x v="1"/>
    <x v="3"/>
    <x v="3"/>
    <x v="3"/>
    <n v="1"/>
  </r>
  <r>
    <n v="8211"/>
    <s v="Baden-Baden"/>
    <s v="krsfr. Stadt"/>
    <n v="16234753"/>
    <n v="44478.775342465757"/>
    <n v="120919249.20999999"/>
    <n v="122886055.69608429"/>
    <n v="1966806.4860842973"/>
    <n v="86.779911373707534"/>
    <n v="273.26440177252584"/>
    <n v="1394"/>
    <n v="52"/>
    <n v="2517"/>
    <n v="81.3"/>
    <n v="54.9"/>
    <n v="8735.7999999999993"/>
    <n v="5"/>
    <n v="5"/>
    <n v="5"/>
    <x v="0"/>
    <x v="4"/>
    <x v="2"/>
    <x v="0"/>
    <n v="1"/>
  </r>
  <r>
    <n v="8212"/>
    <s v="Karlsruhe"/>
    <s v="krsfr. Stadt"/>
    <n v="87865608"/>
    <n v="240727.69315068494"/>
    <n v="590121598.99000001"/>
    <n v="631210408.50439191"/>
    <n v="41088809.514391899"/>
    <n v="60.762619616253183"/>
    <n v="223.55445078065347"/>
    <n v="901"/>
    <n v="61"/>
    <n v="1844"/>
    <n v="73.8"/>
    <n v="44.4"/>
    <n v="8180.5999999999995"/>
    <n v="2"/>
    <n v="5"/>
    <n v="4"/>
    <x v="0"/>
    <x v="2"/>
    <x v="1"/>
    <x v="0"/>
    <n v="1"/>
  </r>
  <r>
    <n v="8215"/>
    <s v="Karlsruhe"/>
    <s v="Landkreis"/>
    <n v="137222235"/>
    <n v="375951.32876712328"/>
    <n v="960708181.95000005"/>
    <n v="1027394285.1192756"/>
    <n v="66686103.169275522"/>
    <n v="61.031431187061337"/>
    <n v="87.876083250543203"/>
    <n v="215.4"/>
    <n v="34.5"/>
    <n v="1941"/>
    <n v="83.5"/>
    <n v="11.9"/>
    <n v="8631.7000000000007"/>
    <n v="2"/>
    <n v="2"/>
    <n v="1"/>
    <x v="1"/>
    <x v="3"/>
    <x v="4"/>
    <x v="3"/>
    <n v="1"/>
  </r>
  <r>
    <n v="8216"/>
    <s v="Rastatt"/>
    <s v="Landkreis"/>
    <n v="74703280"/>
    <n v="204666.5205479452"/>
    <n v="521928070.38999999"/>
    <n v="532030068.15256202"/>
    <n v="10101997.762562037"/>
    <n v="61.105884628572937"/>
    <n v="76.49225845591144"/>
    <n v="254.5"/>
    <n v="40.200000000000003"/>
    <n v="1886"/>
    <n v="86.8"/>
    <n v="20.2"/>
    <n v="8896.6"/>
    <n v="2"/>
    <n v="1"/>
    <n v="1"/>
    <x v="0"/>
    <x v="3"/>
    <x v="0"/>
    <x v="1"/>
    <n v="1"/>
  </r>
  <r>
    <n v="8221"/>
    <s v="Heidelberg"/>
    <s v="krsfr. Stadt"/>
    <n v="38345075"/>
    <n v="105055"/>
    <n v="273423973.73000002"/>
    <n v="266861591.97030213"/>
    <n v="-6562381.7596978843"/>
    <n v="74.871853942291068"/>
    <n v="381.39850384278191"/>
    <n v="1928.8"/>
    <n v="51.8"/>
    <n v="1903"/>
    <n v="61.2"/>
    <n v="38.4"/>
    <n v="7286.4"/>
    <n v="5"/>
    <n v="5"/>
    <n v="5"/>
    <x v="0"/>
    <x v="3"/>
    <x v="1"/>
    <x v="0"/>
    <n v="1"/>
  </r>
  <r>
    <n v="8222"/>
    <s v="Mannheim"/>
    <s v="krsfr. Stadt"/>
    <n v="97961745"/>
    <n v="268388.34246575343"/>
    <n v="754590016.07000005"/>
    <n v="756956584.2368592"/>
    <n v="2366568.1668591499"/>
    <n v="69.003858983582973"/>
    <n v="179.21381385309698"/>
    <n v="806.1"/>
    <n v="61.2"/>
    <n v="1709"/>
    <n v="75.099999999999994"/>
    <n v="50.9"/>
    <n v="9337.2000000000007"/>
    <n v="4"/>
    <n v="4"/>
    <n v="4"/>
    <x v="0"/>
    <x v="1"/>
    <x v="1"/>
    <x v="0"/>
    <n v="2"/>
  </r>
  <r>
    <n v="8225"/>
    <s v="Neckar-Odenwald-Kreis"/>
    <s v="Landkreis"/>
    <n v="45820287"/>
    <n v="125535.03287671233"/>
    <n v="363043154.85000002"/>
    <n v="383098199.80647141"/>
    <n v="20055044.956471384"/>
    <n v="59.467174119885819"/>
    <n v="85.352885207365532"/>
    <n v="363.1"/>
    <n v="29.8"/>
    <n v="1807"/>
    <n v="83.3"/>
    <n v="16.600000000000001"/>
    <n v="10702.7"/>
    <n v="1"/>
    <n v="1"/>
    <n v="2"/>
    <x v="2"/>
    <x v="2"/>
    <x v="4"/>
    <x v="1"/>
    <n v="3"/>
  </r>
  <r>
    <n v="8226"/>
    <s v="Rhein-Neckar-Kreis"/>
    <s v="Landkreis"/>
    <n v="169437706"/>
    <n v="464212.89315068495"/>
    <n v="1322813260.21"/>
    <n v="1357498495.2384176"/>
    <n v="34685235.028417587"/>
    <n v="71.051694259945862"/>
    <n v="114.23636038157528"/>
    <n v="274.10000000000002"/>
    <n v="31.4"/>
    <n v="2043"/>
    <n v="82"/>
    <n v="16.600000000000001"/>
    <n v="8034.9"/>
    <n v="4"/>
    <n v="3"/>
    <n v="1"/>
    <x v="2"/>
    <x v="4"/>
    <x v="3"/>
    <x v="1"/>
    <n v="1"/>
  </r>
  <r>
    <n v="8231"/>
    <s v="Pforzheim"/>
    <s v="Landkreis"/>
    <n v="41646831"/>
    <n v="114100.90684931507"/>
    <n v="302549795.48000002"/>
    <n v="306651379.60474187"/>
    <n v="4101584.1247418523"/>
    <n v="80.983582419200474"/>
    <n v="223.31836364082551"/>
    <n v="968.5"/>
    <n v="40.4"/>
    <n v="1857"/>
    <n v="78.5"/>
    <n v="38.5"/>
    <n v="9654.7999999999993"/>
    <n v="5"/>
    <n v="5"/>
    <n v="5"/>
    <x v="0"/>
    <x v="3"/>
    <x v="1"/>
    <x v="0"/>
    <n v="2"/>
  </r>
  <r>
    <n v="8235"/>
    <s v="Calw"/>
    <s v="Landkreis"/>
    <n v="51518869"/>
    <n v="141147.58630136985"/>
    <n v="361270691.33999997"/>
    <n v="373224667.15834481"/>
    <n v="11953975.818344831"/>
    <n v="64.367046646798698"/>
    <n v="95.263229037262079"/>
    <n v="793.6"/>
    <n v="26.7"/>
    <n v="1931"/>
    <n v="82.9"/>
    <n v="13.1"/>
    <n v="8590.7999999999993"/>
    <n v="2"/>
    <n v="2"/>
    <n v="4"/>
    <x v="4"/>
    <x v="3"/>
    <x v="4"/>
    <x v="3"/>
    <n v="1"/>
  </r>
  <r>
    <n v="8236"/>
    <s v="Enzkreis"/>
    <s v="Landkreis"/>
    <n v="63385226"/>
    <n v="173658.15342465753"/>
    <n v="450663469.05000001"/>
    <n v="460677146.74308455"/>
    <n v="10013677.693084538"/>
    <n v="57.123621637611819"/>
    <n v="63.754042006263198"/>
    <n v="162.19999999999999"/>
    <n v="28.2"/>
    <n v="2067"/>
    <n v="83"/>
    <n v="9.6"/>
    <n v="9448.2000000000007"/>
    <n v="1"/>
    <n v="1"/>
    <n v="1"/>
    <x v="4"/>
    <x v="4"/>
    <x v="4"/>
    <x v="4"/>
    <n v="2"/>
  </r>
  <r>
    <n v="8237"/>
    <s v="Freudenstadt"/>
    <s v="Landkreis"/>
    <n v="38341541"/>
    <n v="105045.31780821917"/>
    <n v="272202280.70999998"/>
    <n v="284258153.10238487"/>
    <n v="12055872.392384887"/>
    <n v="58.503178959503757"/>
    <n v="87.754768439255628"/>
    <n v="412.1"/>
    <n v="36"/>
    <n v="1998"/>
    <n v="86.8"/>
    <n v="13.8"/>
    <n v="7921.5"/>
    <n v="1"/>
    <n v="2"/>
    <n v="2"/>
    <x v="1"/>
    <x v="4"/>
    <x v="0"/>
    <x v="3"/>
    <n v="1"/>
  </r>
  <r>
    <n v="8311"/>
    <s v="Freiburg im Breisgau"/>
    <s v="krsfr. Stadt"/>
    <n v="63275502"/>
    <n v="173357.5397260274"/>
    <n v="452481033.44"/>
    <n v="459987968.71284002"/>
    <n v="7506935.272840023"/>
    <n v="95.851020128714225"/>
    <n v="350.71755752165484"/>
    <n v="959.8"/>
    <n v="48"/>
    <n v="1789"/>
    <n v="72.2"/>
    <n v="46.7"/>
    <n v="7688.5"/>
    <n v="5"/>
    <n v="5"/>
    <n v="5"/>
    <x v="0"/>
    <x v="2"/>
    <x v="1"/>
    <x v="0"/>
    <n v="1"/>
  </r>
  <r>
    <n v="8315"/>
    <s v="Breisgau-Hochschwarzwald"/>
    <s v="Landkreis"/>
    <n v="77527439"/>
    <n v="212403.94246575341"/>
    <n v="552184914.75"/>
    <n v="563378388.99996471"/>
    <n v="11193474.249964714"/>
    <n v="74.608596309206007"/>
    <n v="127.45635202822692"/>
    <n v="504.8"/>
    <n v="27.6"/>
    <n v="2006"/>
    <n v="83.6"/>
    <n v="15.3"/>
    <n v="8263.7999999999993"/>
    <n v="5"/>
    <n v="4"/>
    <n v="3"/>
    <x v="4"/>
    <x v="4"/>
    <x v="4"/>
    <x v="3"/>
    <n v="1"/>
  </r>
  <r>
    <n v="8316"/>
    <s v="Emmendingen"/>
    <s v="Landkreis"/>
    <n v="51457640"/>
    <n v="140979.83561643836"/>
    <n v="378819247.56999999"/>
    <n v="375945103.07060385"/>
    <n v="-2874144.4993961453"/>
    <n v="70.334768820720384"/>
    <n v="109.20398316901321"/>
    <n v="618.79999999999995"/>
    <n v="29.2"/>
    <n v="1887"/>
    <n v="85.4"/>
    <n v="18.8"/>
    <n v="9221.4"/>
    <n v="4"/>
    <n v="3"/>
    <n v="3"/>
    <x v="2"/>
    <x v="3"/>
    <x v="0"/>
    <x v="1"/>
    <n v="1"/>
  </r>
  <r>
    <n v="8317"/>
    <s v="Ortenaukreis"/>
    <s v="Landkreis"/>
    <n v="136582497"/>
    <n v="374198.6219178082"/>
    <n v="962206955.74000001"/>
    <n v="964884157.76541352"/>
    <n v="2677202.0254135132"/>
    <n v="68.078056490504778"/>
    <n v="116.16115932645569"/>
    <n v="542.20000000000005"/>
    <n v="36"/>
    <n v="1902"/>
    <n v="86.1"/>
    <n v="18.399999999999999"/>
    <n v="8994.1"/>
    <n v="4"/>
    <n v="3"/>
    <n v="3"/>
    <x v="1"/>
    <x v="3"/>
    <x v="0"/>
    <x v="1"/>
    <n v="1"/>
  </r>
  <r>
    <n v="8325"/>
    <s v="Rottweil"/>
    <s v="Landkreis"/>
    <n v="44897622"/>
    <n v="123007.18356164383"/>
    <n v="325549547.01999998"/>
    <n v="345714658.80920935"/>
    <n v="20165111.789209366"/>
    <n v="61.81818181818182"/>
    <n v="93.818181818181813"/>
    <n v="607.29999999999995"/>
    <n v="41.2"/>
    <n v="2044"/>
    <n v="86.8"/>
    <n v="16.2"/>
    <n v="9163.1"/>
    <n v="2"/>
    <n v="2"/>
    <n v="3"/>
    <x v="0"/>
    <x v="4"/>
    <x v="0"/>
    <x v="3"/>
    <n v="1"/>
  </r>
  <r>
    <n v="8326"/>
    <s v="Schwarzwald-Baar-Kreis"/>
    <s v="Landkreis"/>
    <n v="67718162"/>
    <n v="185529.21095890412"/>
    <n v="484714791.63"/>
    <n v="516787371.86224115"/>
    <n v="32072580.232241154"/>
    <n v="63.916660306799969"/>
    <n v="118.77051057009845"/>
    <n v="611"/>
    <n v="36.6"/>
    <n v="2001"/>
    <n v="84.2"/>
    <n v="20.3"/>
    <n v="7729"/>
    <n v="2"/>
    <n v="4"/>
    <n v="3"/>
    <x v="1"/>
    <x v="4"/>
    <x v="4"/>
    <x v="1"/>
    <n v="1"/>
  </r>
  <r>
    <n v="8327"/>
    <s v="Tuttlingen"/>
    <s v="Landkreis"/>
    <n v="45656873"/>
    <n v="125087.32328767123"/>
    <n v="310992320.00999999"/>
    <n v="333025793.98313153"/>
    <n v="22033473.973131537"/>
    <n v="54.90242009867795"/>
    <n v="87.843872157884718"/>
    <n v="265.7"/>
    <n v="44.8"/>
    <n v="2068"/>
    <n v="85.3"/>
    <n v="17.8"/>
    <n v="8833.9"/>
    <n v="1"/>
    <n v="2"/>
    <n v="1"/>
    <x v="0"/>
    <x v="4"/>
    <x v="0"/>
    <x v="1"/>
    <n v="1"/>
  </r>
  <r>
    <n v="8335"/>
    <s v="Konstanz"/>
    <s v="Landkreis"/>
    <n v="83842708"/>
    <n v="229706.04931506849"/>
    <n v="589773354.49000001"/>
    <n v="597864201.4935708"/>
    <n v="8090847.0035707951"/>
    <n v="71.355177531681704"/>
    <n v="151.2729763671652"/>
    <n v="587.29999999999995"/>
    <n v="32.1"/>
    <n v="2015"/>
    <n v="81.5"/>
    <n v="23.3"/>
    <n v="7626.4"/>
    <n v="4"/>
    <n v="4"/>
    <n v="3"/>
    <x v="2"/>
    <x v="4"/>
    <x v="3"/>
    <x v="2"/>
    <n v="1"/>
  </r>
  <r>
    <n v="8336"/>
    <s v="Lörrach"/>
    <s v="Landkreis"/>
    <n v="64655695"/>
    <n v="177138.89041095891"/>
    <n v="471529410.82999998"/>
    <n v="496786256.73428619"/>
    <n v="25256845.904286206"/>
    <n v="66.164405314325023"/>
    <n v="101.01099211320289"/>
    <n v="372.7"/>
    <n v="32.700000000000003"/>
    <n v="2176"/>
    <n v="85.7"/>
    <n v="18"/>
    <n v="8805.5999999999985"/>
    <n v="3"/>
    <n v="3"/>
    <n v="2"/>
    <x v="2"/>
    <x v="4"/>
    <x v="0"/>
    <x v="1"/>
    <n v="1"/>
  </r>
  <r>
    <n v="8337"/>
    <s v="Waldshut"/>
    <s v="Landkreis"/>
    <n v="48064231"/>
    <n v="131682.82465753425"/>
    <n v="342149681.50999999"/>
    <n v="327729125.62088948"/>
    <n v="-14420555.889110506"/>
    <n v="57.19017520448466"/>
    <n v="91.146841732147422"/>
    <n v="395.6"/>
    <n v="29.3"/>
    <n v="2054"/>
    <n v="84.8"/>
    <n v="15.9"/>
    <n v="8817"/>
    <n v="1"/>
    <n v="2"/>
    <n v="2"/>
    <x v="2"/>
    <x v="4"/>
    <x v="0"/>
    <x v="3"/>
    <n v="1"/>
  </r>
  <r>
    <n v="8415"/>
    <s v="Reutlingen"/>
    <s v="Landkreis"/>
    <n v="91260013"/>
    <n v="250027.43287671232"/>
    <n v="633116705"/>
    <n v="662059295.26622987"/>
    <n v="28942590.266229868"/>
    <n v="65.931027637861419"/>
    <n v="119.10121121678193"/>
    <n v="400.9"/>
    <n v="38.4"/>
    <n v="1996"/>
    <n v="82.8"/>
    <n v="19"/>
    <n v="6964.6"/>
    <n v="3"/>
    <n v="4"/>
    <n v="2"/>
    <x v="1"/>
    <x v="4"/>
    <x v="3"/>
    <x v="1"/>
    <n v="1"/>
  </r>
  <r>
    <n v="8416"/>
    <s v="Tübingen"/>
    <s v="Landkreis"/>
    <n v="65066570"/>
    <n v="178264.57534246575"/>
    <n v="450946682.72000003"/>
    <n v="446655749.50564605"/>
    <n v="-4290933.2143539786"/>
    <n v="65.363307293192747"/>
    <n v="192.93445187232066"/>
    <n v="857.8"/>
    <n v="30.8"/>
    <n v="1900"/>
    <n v="76.099999999999994"/>
    <n v="18.100000000000001"/>
    <n v="7788.3"/>
    <n v="3"/>
    <n v="5"/>
    <n v="4"/>
    <x v="2"/>
    <x v="3"/>
    <x v="1"/>
    <x v="1"/>
    <n v="1"/>
  </r>
  <r>
    <n v="8417"/>
    <s v="Zollernalbkreis"/>
    <s v="Landkreis"/>
    <n v="60971862"/>
    <n v="167046.19726027397"/>
    <n v="446483622.52999997"/>
    <n v="484967096.84186155"/>
    <n v="38483474.311861575"/>
    <n v="59.386516079429462"/>
    <n v="103.39616638829239"/>
    <n v="280"/>
    <n v="32.1"/>
    <n v="2070"/>
    <n v="83.7"/>
    <n v="10.3"/>
    <n v="7975.6"/>
    <n v="1"/>
    <n v="3"/>
    <n v="1"/>
    <x v="2"/>
    <x v="4"/>
    <x v="4"/>
    <x v="4"/>
    <n v="1"/>
  </r>
  <r>
    <n v="8421"/>
    <s v="Ulm"/>
    <s v="krsfr. Stadt"/>
    <n v="38235444"/>
    <n v="104754.64109589042"/>
    <n v="282616656.26999998"/>
    <n v="278374097.12864393"/>
    <n v="-4242559.141356051"/>
    <n v="108.45102579992825"/>
    <n v="349.00029355164878"/>
    <n v="1241.9000000000001"/>
    <n v="73"/>
    <n v="2134"/>
    <n v="79.2"/>
    <n v="35.1"/>
    <n v="8090.5"/>
    <n v="5"/>
    <n v="5"/>
    <n v="5"/>
    <x v="0"/>
    <x v="4"/>
    <x v="1"/>
    <x v="0"/>
    <n v="1"/>
  </r>
  <r>
    <n v="8425"/>
    <s v="Alb-Donau-Kreis"/>
    <s v="Landkreis"/>
    <n v="62192209"/>
    <n v="170389.61369863013"/>
    <n v="436479794.02999997"/>
    <n v="450557878.30766529"/>
    <n v="14078084.277665317"/>
    <n v="60.383958689043439"/>
    <n v="62.466164161079412"/>
    <n v="217.6"/>
    <n v="28.2"/>
    <n v="1921"/>
    <n v="84.7"/>
    <n v="12.4"/>
    <n v="8216.6"/>
    <n v="2"/>
    <n v="1"/>
    <n v="1"/>
    <x v="4"/>
    <x v="3"/>
    <x v="0"/>
    <x v="3"/>
    <n v="1"/>
  </r>
  <r>
    <n v="8426"/>
    <s v="Biberach"/>
    <s v="Landkreis"/>
    <n v="62985838"/>
    <n v="172563.9397260274"/>
    <n v="430982504.56"/>
    <n v="416802516.07518137"/>
    <n v="-14179988.484818637"/>
    <n v="63.395852983470689"/>
    <n v="92.259005561311014"/>
    <n v="435.5"/>
    <n v="47.4"/>
    <n v="1973"/>
    <n v="84"/>
    <n v="15.2"/>
    <n v="9287.0999999999985"/>
    <n v="2"/>
    <n v="2"/>
    <n v="2"/>
    <x v="0"/>
    <x v="3"/>
    <x v="4"/>
    <x v="3"/>
    <n v="2"/>
  </r>
  <r>
    <n v="8435"/>
    <s v="Bodenseekreis"/>
    <s v="Landkreis"/>
    <n v="67034883"/>
    <n v="183657.21369863013"/>
    <n v="470290453.00999999"/>
    <n v="468961962.77610046"/>
    <n v="-1328490.2338995337"/>
    <n v="71.15894835556854"/>
    <n v="137.60538357500673"/>
    <n v="349.7"/>
    <n v="44.5"/>
    <n v="2146"/>
    <n v="84.8"/>
    <n v="18.5"/>
    <n v="8636.7999999999993"/>
    <n v="4"/>
    <n v="4"/>
    <n v="2"/>
    <x v="0"/>
    <x v="4"/>
    <x v="0"/>
    <x v="1"/>
    <n v="1"/>
  </r>
  <r>
    <n v="8436"/>
    <s v="Ravensburg"/>
    <s v="Landkreis"/>
    <n v="86916644"/>
    <n v="238127.79178082192"/>
    <n v="595975892.87"/>
    <n v="600752650.21678352"/>
    <n v="4776757.3467835188"/>
    <n v="66.954055912007334"/>
    <n v="144.29136113657194"/>
    <n v="609.70000000000005"/>
    <n v="39.1"/>
    <n v="1917"/>
    <n v="82.6"/>
    <n v="17.7"/>
    <n v="9063.6"/>
    <n v="3"/>
    <n v="4"/>
    <n v="3"/>
    <x v="1"/>
    <x v="3"/>
    <x v="3"/>
    <x v="1"/>
    <n v="1"/>
  </r>
  <r>
    <n v="8437"/>
    <s v="Sigmaringen"/>
    <s v="Landkreis"/>
    <n v="41079507"/>
    <n v="112546.59452054795"/>
    <n v="285504266.91000003"/>
    <n v="299574969.54476386"/>
    <n v="14070702.634763837"/>
    <n v="68.822072003181106"/>
    <n v="105.52717707154437"/>
    <n v="498.6"/>
    <n v="33.799999999999997"/>
    <n v="1843"/>
    <n v="82.3"/>
    <n v="14"/>
    <n v="8490.4000000000015"/>
    <n v="4"/>
    <n v="3"/>
    <n v="3"/>
    <x v="1"/>
    <x v="2"/>
    <x v="3"/>
    <x v="3"/>
    <n v="1"/>
  </r>
  <r>
    <n v="9161"/>
    <s v="Ingolstadt, Stadt"/>
    <s v="krsfr. Stadt"/>
    <n v="43290986"/>
    <n v="118605.4410958904"/>
    <n v="300262388.04000002"/>
    <n v="310544705.91314399"/>
    <n v="10282317.873143971"/>
    <n v="67.201256436974276"/>
    <n v="184.23715247889578"/>
    <n v="969.5"/>
    <n v="130.9"/>
    <n v="1954"/>
    <n v="83.4"/>
    <n v="35.6"/>
    <n v="8718.0999999999985"/>
    <n v="3"/>
    <n v="4"/>
    <n v="5"/>
    <x v="0"/>
    <x v="3"/>
    <x v="4"/>
    <x v="0"/>
    <n v="1"/>
  </r>
  <r>
    <n v="9162"/>
    <s v="München, Stadt"/>
    <s v="krsfr. Stadt"/>
    <n v="434957564"/>
    <n v="1191664.5589041095"/>
    <n v="3137854698.96"/>
    <n v="2905333335.8254175"/>
    <n v="-232521363.13458252"/>
    <n v="81.013195843023311"/>
    <n v="250.62380160799125"/>
    <n v="782.8"/>
    <n v="71.8"/>
    <n v="2336"/>
    <n v="80.400000000000006"/>
    <n v="52"/>
    <n v="10508"/>
    <n v="5"/>
    <n v="5"/>
    <n v="4"/>
    <x v="0"/>
    <x v="4"/>
    <x v="2"/>
    <x v="0"/>
    <n v="3"/>
  </r>
  <r>
    <n v="9163"/>
    <s v="Rosenheim, Stadt"/>
    <s v="krsfr. Stadt"/>
    <n v="19352186"/>
    <n v="53019.687671232874"/>
    <n v="139620846.84999999"/>
    <n v="135521511.19231996"/>
    <n v="-4099335.6576800346"/>
    <n v="85.699501972705519"/>
    <n v="316.92646012547704"/>
    <n v="1005.8"/>
    <n v="46.7"/>
    <n v="1903"/>
    <n v="81.7"/>
    <n v="41.6"/>
    <n v="8421.4000000000015"/>
    <n v="5"/>
    <n v="5"/>
    <n v="5"/>
    <x v="0"/>
    <x v="3"/>
    <x v="3"/>
    <x v="0"/>
    <n v="1"/>
  </r>
  <r>
    <n v="9171"/>
    <s v="Altötting"/>
    <s v="Landkreis"/>
    <n v="35361285"/>
    <n v="96880.232876712325"/>
    <n v="261983012.05000001"/>
    <n v="263737356.33423302"/>
    <n v="1754344.2842330039"/>
    <n v="67.290408812278201"/>
    <n v="107.84901138406232"/>
    <n v="526.29999999999995"/>
    <n v="47.4"/>
    <n v="1901"/>
    <n v="85.9"/>
    <n v="25.1"/>
    <n v="11447.900000000001"/>
    <n v="3"/>
    <n v="3"/>
    <n v="3"/>
    <x v="0"/>
    <x v="3"/>
    <x v="0"/>
    <x v="2"/>
    <n v="3"/>
  </r>
  <r>
    <n v="9172"/>
    <s v="Berchtesgadener Land"/>
    <s v="Landkreis"/>
    <n v="28862468"/>
    <n v="79075.254794520544"/>
    <n v="227399750.84"/>
    <n v="220012767.13066921"/>
    <n v="-7386983.7093307972"/>
    <n v="85.653517087395457"/>
    <n v="120.29988354971273"/>
    <n v="591.9"/>
    <n v="29.8"/>
    <n v="1839"/>
    <n v="74.5"/>
    <n v="18.600000000000001"/>
    <n v="9631"/>
    <n v="5"/>
    <n v="4"/>
    <n v="3"/>
    <x v="2"/>
    <x v="2"/>
    <x v="1"/>
    <x v="1"/>
    <n v="2"/>
  </r>
  <r>
    <n v="9173"/>
    <s v="Bad Tölz-Wolfratshausen"/>
    <s v="Landkreis"/>
    <n v="37797137"/>
    <n v="103553.8"/>
    <n v="279673293.22000003"/>
    <n v="251555645.29778934"/>
    <n v="-28117647.922210693"/>
    <n v="76.84303209797487"/>
    <n v="121.66813415512686"/>
    <n v="505.9"/>
    <n v="28.3"/>
    <n v="2179"/>
    <n v="81.7"/>
    <n v="18.3"/>
    <n v="10833.400000000001"/>
    <n v="5"/>
    <n v="4"/>
    <n v="3"/>
    <x v="4"/>
    <x v="4"/>
    <x v="3"/>
    <x v="1"/>
    <n v="3"/>
  </r>
  <r>
    <n v="9174"/>
    <s v="Dachau"/>
    <s v="Landkreis"/>
    <n v="47009724"/>
    <n v="128793.76438356165"/>
    <n v="344747803.23000002"/>
    <n v="336200647.90928799"/>
    <n v="-8547155.3207120299"/>
    <n v="66.278369150431814"/>
    <n v="128.5398674432617"/>
    <n v="327.39999999999998"/>
    <n v="25.7"/>
    <n v="2055"/>
    <n v="83.3"/>
    <n v="13.5"/>
    <n v="10694.900000000001"/>
    <n v="3"/>
    <n v="4"/>
    <n v="1"/>
    <x v="4"/>
    <x v="4"/>
    <x v="4"/>
    <x v="3"/>
    <n v="3"/>
  </r>
  <r>
    <n v="9175"/>
    <s v="Ebersberg"/>
    <s v="Landkreis"/>
    <n v="41593835"/>
    <n v="113955.71232876713"/>
    <n v="294393560.32999998"/>
    <n v="282587103.53664982"/>
    <n v="-11806456.79335016"/>
    <n v="57.487574679270274"/>
    <n v="93.872115615517274"/>
    <n v="238.7"/>
    <n v="30.5"/>
    <n v="2238"/>
    <n v="81.7"/>
    <n v="10.3"/>
    <n v="10805.7"/>
    <n v="1"/>
    <n v="2"/>
    <n v="1"/>
    <x v="2"/>
    <x v="4"/>
    <x v="3"/>
    <x v="4"/>
    <n v="3"/>
  </r>
  <r>
    <n v="9176"/>
    <s v="Eichstätt"/>
    <s v="Landkreis"/>
    <n v="41431476"/>
    <n v="113510.89315068493"/>
    <n v="271666665.98000002"/>
    <n v="282017460.53993666"/>
    <n v="10350794.559936643"/>
    <n v="53.569349015954344"/>
    <n v="71.425798687939135"/>
    <n v="351.7"/>
    <n v="30.2"/>
    <n v="1986"/>
    <n v="82.5"/>
    <n v="6.2"/>
    <n v="9422.7000000000007"/>
    <n v="1"/>
    <n v="1"/>
    <n v="2"/>
    <x v="2"/>
    <x v="4"/>
    <x v="3"/>
    <x v="4"/>
    <n v="2"/>
  </r>
  <r>
    <n v="9177"/>
    <s v="Erding"/>
    <s v="Landkreis"/>
    <n v="41550504"/>
    <n v="113836.99726027397"/>
    <n v="283878057.42000002"/>
    <n v="280547977.86437243"/>
    <n v="-3330079.5556275845"/>
    <n v="66.543548640343346"/>
    <n v="73.272671536557823"/>
    <n v="313.3"/>
    <n v="28.7"/>
    <n v="2018"/>
    <n v="83.9"/>
    <n v="12.2"/>
    <n v="11486.2"/>
    <n v="3"/>
    <n v="1"/>
    <n v="1"/>
    <x v="4"/>
    <x v="4"/>
    <x v="4"/>
    <x v="3"/>
    <n v="3"/>
  </r>
  <r>
    <n v="9178"/>
    <s v="Freising"/>
    <s v="Landkreis"/>
    <n v="54270714"/>
    <n v="148686.88767123286"/>
    <n v="349651614.02999997"/>
    <n v="342593552.71300459"/>
    <n v="-7058061.3169953823"/>
    <n v="63.501226728243608"/>
    <n v="96.406407851060763"/>
    <n v="203.8"/>
    <n v="44.3"/>
    <n v="1943"/>
    <n v="83.8"/>
    <n v="11.4"/>
    <n v="10950"/>
    <n v="2"/>
    <n v="2"/>
    <n v="1"/>
    <x v="0"/>
    <x v="3"/>
    <x v="4"/>
    <x v="3"/>
    <n v="3"/>
  </r>
  <r>
    <n v="9179"/>
    <s v="Fürstenfeldbruck"/>
    <s v="Landkreis"/>
    <n v="65289556"/>
    <n v="178875.49589041097"/>
    <n v="487948814.25"/>
    <n v="441882692.76243472"/>
    <n v="-46066121.487565279"/>
    <n v="62.769052046786364"/>
    <n v="117.10644038579545"/>
    <n v="178"/>
    <n v="24.6"/>
    <n v="2136"/>
    <n v="84.1"/>
    <n v="15.4"/>
    <n v="10242.599999999999"/>
    <n v="2"/>
    <n v="4"/>
    <n v="1"/>
    <x v="3"/>
    <x v="4"/>
    <x v="4"/>
    <x v="3"/>
    <n v="2"/>
  </r>
  <r>
    <n v="9180"/>
    <s v="Garmisch-Partenkirchen"/>
    <s v="Landkreis"/>
    <n v="25330414"/>
    <n v="69398.394520547939"/>
    <n v="195029625.86000001"/>
    <n v="188254433.63584587"/>
    <n v="-6775192.2241541445"/>
    <n v="99.559420953252854"/>
    <n v="136.17897808548378"/>
    <n v="1503.7"/>
    <n v="27.8"/>
    <n v="2109"/>
    <n v="80.5"/>
    <n v="18.600000000000001"/>
    <n v="11170"/>
    <n v="5"/>
    <n v="4"/>
    <n v="5"/>
    <x v="4"/>
    <x v="4"/>
    <x v="2"/>
    <x v="1"/>
    <n v="3"/>
  </r>
  <r>
    <n v="9181"/>
    <s v="Landsberg am Lech"/>
    <s v="Landkreis"/>
    <n v="34272124"/>
    <n v="93896.230136986298"/>
    <n v="235638677.12"/>
    <n v="230253480.83481142"/>
    <n v="-5385196.2851885855"/>
    <n v="83.29296174473258"/>
    <n v="119.83987353068666"/>
    <n v="401.2"/>
    <n v="30.3"/>
    <n v="2094"/>
    <n v="79"/>
    <n v="15.1"/>
    <n v="10476"/>
    <n v="5"/>
    <n v="4"/>
    <n v="2"/>
    <x v="2"/>
    <x v="4"/>
    <x v="1"/>
    <x v="3"/>
    <n v="3"/>
  </r>
  <r>
    <n v="9182"/>
    <s v="Miesbach"/>
    <s v="Landkreis"/>
    <n v="28319938"/>
    <n v="77588.871232876714"/>
    <n v="215963185.61000001"/>
    <n v="209949631.92029792"/>
    <n v="-6013553.6897020936"/>
    <n v="88.517184543068183"/>
    <n v="125.14498504364812"/>
    <n v="455.8"/>
    <n v="32.5"/>
    <n v="2407"/>
    <n v="81.599999999999994"/>
    <n v="16.8"/>
    <n v="9244.0999999999985"/>
    <n v="5"/>
    <n v="4"/>
    <n v="2"/>
    <x v="2"/>
    <x v="4"/>
    <x v="3"/>
    <x v="1"/>
    <n v="1"/>
  </r>
  <r>
    <n v="9183"/>
    <s v="Mühldorf a.Inn"/>
    <s v="Landkreis"/>
    <n v="36104224"/>
    <n v="98915.682191780827"/>
    <n v="264419988.03999999"/>
    <n v="267891448.23811072"/>
    <n v="3471460.1981107295"/>
    <n v="71.406894335648104"/>
    <n v="107.11034150347216"/>
    <n v="304.39999999999998"/>
    <n v="30.5"/>
    <n v="1935"/>
    <n v="81.099999999999994"/>
    <n v="16.2"/>
    <n v="10224.4"/>
    <n v="4"/>
    <n v="3"/>
    <n v="1"/>
    <x v="2"/>
    <x v="3"/>
    <x v="2"/>
    <x v="3"/>
    <n v="2"/>
  </r>
  <r>
    <n v="9184"/>
    <s v="München"/>
    <s v="Landkreis"/>
    <n v="97246017"/>
    <n v="266427.44383561646"/>
    <n v="720294423.98000002"/>
    <n v="683790260.14957511"/>
    <n v="-36504163.830424905"/>
    <n v="51.764249138978187"/>
    <n v="102.05792301832631"/>
    <n v="379.4"/>
    <n v="96.7"/>
    <n v="2538"/>
    <n v="80.599999999999994"/>
    <n v="17.600000000000001"/>
    <n v="8547.2000000000007"/>
    <n v="1"/>
    <n v="3"/>
    <n v="2"/>
    <x v="0"/>
    <x v="4"/>
    <x v="2"/>
    <x v="1"/>
    <n v="1"/>
  </r>
  <r>
    <n v="9185"/>
    <s v="Neuburg-Schrobenhausen"/>
    <s v="Landkreis"/>
    <n v="30607373"/>
    <n v="83855.816438356167"/>
    <n v="210036555.61000001"/>
    <n v="212291877.16590479"/>
    <n v="2255321.5559047759"/>
    <n v="66.558201449489715"/>
    <n v="97.196103704016735"/>
    <n v="473.3"/>
    <n v="31.7"/>
    <n v="1918"/>
    <n v="84.5"/>
    <n v="11.5"/>
    <n v="10367.1"/>
    <n v="3"/>
    <n v="2"/>
    <n v="3"/>
    <x v="2"/>
    <x v="3"/>
    <x v="0"/>
    <x v="3"/>
    <n v="2"/>
  </r>
  <r>
    <n v="9186"/>
    <s v="Pfaffenhofen a.d.Ilm"/>
    <s v="Landkreis"/>
    <n v="39295472"/>
    <n v="107658.82739726028"/>
    <n v="268785955.75999999"/>
    <n v="267410848.05216023"/>
    <n v="-1375107.7078397572"/>
    <n v="61.227120391853568"/>
    <n v="82.978860531064711"/>
    <n v="267.5"/>
    <n v="37.4"/>
    <n v="2128"/>
    <n v="81.900000000000006"/>
    <n v="12.6"/>
    <n v="9742.2000000000007"/>
    <n v="2"/>
    <n v="1"/>
    <n v="1"/>
    <x v="1"/>
    <x v="4"/>
    <x v="3"/>
    <x v="3"/>
    <n v="2"/>
  </r>
  <r>
    <n v="9187"/>
    <s v="Rosenheim"/>
    <s v="Landkreis"/>
    <n v="76272154"/>
    <n v="208964.80547945204"/>
    <n v="560870572.25"/>
    <n v="552373602.80694652"/>
    <n v="-8496969.443053484"/>
    <n v="74.197302342291692"/>
    <n v="97.628029397752215"/>
    <n v="1079.4000000000001"/>
    <n v="29.9"/>
    <n v="2099"/>
    <n v="80"/>
    <n v="16.7"/>
    <n v="8762.6"/>
    <n v="5"/>
    <n v="2"/>
    <n v="5"/>
    <x v="2"/>
    <x v="4"/>
    <x v="2"/>
    <x v="1"/>
    <n v="1"/>
  </r>
  <r>
    <n v="9188"/>
    <s v="Starnberg"/>
    <s v="Landkreis"/>
    <n v="36027767"/>
    <n v="98706.210958904107"/>
    <n v="272803101.10000002"/>
    <n v="245252270.66470432"/>
    <n v="-27550830.435295701"/>
    <n v="75.586921217473304"/>
    <n v="167.63832032390118"/>
    <n v="980.4"/>
    <n v="38.5"/>
    <n v="3157"/>
    <n v="76.3"/>
    <n v="16.3"/>
    <n v="9767.9"/>
    <n v="5"/>
    <n v="4"/>
    <n v="5"/>
    <x v="1"/>
    <x v="4"/>
    <x v="1"/>
    <x v="3"/>
    <n v="2"/>
  </r>
  <r>
    <n v="9189"/>
    <s v="Traunstein"/>
    <s v="Landkreis"/>
    <n v="53121167"/>
    <n v="145537.44383561643"/>
    <n v="402902364.57999998"/>
    <n v="410181093.91822183"/>
    <n v="7278729.338221848"/>
    <n v="75.217326397262326"/>
    <n v="138.37691344839862"/>
    <n v="496.7"/>
    <n v="36.200000000000003"/>
    <n v="2007"/>
    <n v="81.400000000000006"/>
    <n v="17.2"/>
    <n v="10189.799999999999"/>
    <n v="5"/>
    <n v="4"/>
    <n v="3"/>
    <x v="1"/>
    <x v="4"/>
    <x v="2"/>
    <x v="1"/>
    <n v="2"/>
  </r>
  <r>
    <n v="9190"/>
    <s v="Weilheim-Schongau"/>
    <s v="Landkreis"/>
    <n v="41144061"/>
    <n v="112723.45479452054"/>
    <n v="308527158.06"/>
    <n v="299659012.79845816"/>
    <n v="-8868145.2615418434"/>
    <n v="82.765262666847249"/>
    <n v="121.13824808511278"/>
    <n v="353.6"/>
    <n v="35.200000000000003"/>
    <n v="2040"/>
    <n v="82.3"/>
    <n v="15.3"/>
    <n v="10970.400000000001"/>
    <n v="5"/>
    <n v="4"/>
    <n v="2"/>
    <x v="1"/>
    <x v="4"/>
    <x v="3"/>
    <x v="3"/>
    <n v="3"/>
  </r>
  <r>
    <n v="9261"/>
    <s v="Landshut, Stadt"/>
    <s v="krsfr. Stadt"/>
    <n v="21634160"/>
    <n v="59271.67123287671"/>
    <n v="158837651.47"/>
    <n v="156488785.26563975"/>
    <n v="-2348866.2043602467"/>
    <n v="93.915707040788305"/>
    <n v="333.76197425264769"/>
    <n v="1781.5"/>
    <n v="53.8"/>
    <n v="2038"/>
    <n v="79.7"/>
    <n v="31.4"/>
    <n v="14749.900000000001"/>
    <n v="5"/>
    <n v="5"/>
    <n v="5"/>
    <x v="0"/>
    <x v="4"/>
    <x v="2"/>
    <x v="0"/>
    <n v="5"/>
  </r>
  <r>
    <n v="9262"/>
    <s v="Passau, Stadt"/>
    <s v="krsfr. Stadt"/>
    <n v="14834422"/>
    <n v="40642.252054794524"/>
    <n v="115622537.64"/>
    <n v="123172130.25257704"/>
    <n v="7549592.612577036"/>
    <n v="85.03737689356484"/>
    <n v="363.88086856781234"/>
    <n v="1441.7"/>
    <n v="62.2"/>
    <n v="1757"/>
    <n v="74.599999999999994"/>
    <n v="28.9"/>
    <n v="10495.5"/>
    <n v="5"/>
    <n v="5"/>
    <n v="5"/>
    <x v="0"/>
    <x v="2"/>
    <x v="1"/>
    <x v="2"/>
    <n v="3"/>
  </r>
  <r>
    <n v="9263"/>
    <s v="Straubing, Stadt"/>
    <s v="krsfr. Stadt"/>
    <n v="14668359"/>
    <n v="40187.284931506852"/>
    <n v="118747639.23999999"/>
    <n v="120609439.70295529"/>
    <n v="1861800.462955296"/>
    <n v="94.005042088621124"/>
    <n v="282.01512626586333"/>
    <n v="944.3"/>
    <n v="48.9"/>
    <n v="1814"/>
    <n v="79.400000000000006"/>
    <n v="55.9"/>
    <n v="11347.7"/>
    <n v="5"/>
    <n v="5"/>
    <n v="5"/>
    <x v="0"/>
    <x v="2"/>
    <x v="1"/>
    <x v="0"/>
    <n v="3"/>
  </r>
  <r>
    <n v="9271"/>
    <s v="Deggendorf"/>
    <s v="Landkreis"/>
    <n v="37057041"/>
    <n v="101526.1397260274"/>
    <n v="276631681.88"/>
    <n v="280795786.15006536"/>
    <n v="4164104.2700653672"/>
    <n v="67.755326083227558"/>
    <n v="125.21870390064839"/>
    <n v="980.3"/>
    <n v="37.200000000000003"/>
    <n v="1828"/>
    <n v="83.3"/>
    <n v="18.899999999999999"/>
    <n v="11733.4"/>
    <n v="4"/>
    <n v="4"/>
    <n v="5"/>
    <x v="1"/>
    <x v="2"/>
    <x v="4"/>
    <x v="1"/>
    <n v="4"/>
  </r>
  <r>
    <n v="9272"/>
    <s v="Freyung-Grafenau"/>
    <s v="Landkreis"/>
    <n v="24550220"/>
    <n v="67260.876712328769"/>
    <n v="196903001.68000001"/>
    <n v="197161124.27705422"/>
    <n v="258122.59705421329"/>
    <n v="64.002457694375465"/>
    <n v="88.323391618238134"/>
    <n v="518.4"/>
    <n v="26.5"/>
    <n v="1710"/>
    <n v="81.400000000000006"/>
    <n v="12.4"/>
    <n v="14032.8"/>
    <n v="2"/>
    <n v="2"/>
    <n v="3"/>
    <x v="4"/>
    <x v="1"/>
    <x v="2"/>
    <x v="3"/>
    <n v="5"/>
  </r>
  <r>
    <n v="9273"/>
    <s v="Kelheim"/>
    <s v="Landkreis"/>
    <n v="38366221"/>
    <n v="105112.93424657534"/>
    <n v="264796339.99000001"/>
    <n v="272564932.08546698"/>
    <n v="7768592.0954669714"/>
    <n v="68.927835918127187"/>
    <n v="71.449586012692805"/>
    <n v="321.10000000000002"/>
    <n v="29.6"/>
    <n v="1903"/>
    <n v="82.2"/>
    <n v="11.6"/>
    <n v="11907.8"/>
    <n v="4"/>
    <n v="1"/>
    <n v="1"/>
    <x v="2"/>
    <x v="3"/>
    <x v="3"/>
    <x v="3"/>
    <n v="4"/>
  </r>
  <r>
    <n v="9274"/>
    <s v="Landshut"/>
    <s v="Landkreis"/>
    <n v="48032328"/>
    <n v="131595.4191780822"/>
    <n v="327345895.07999998"/>
    <n v="333239173.88177061"/>
    <n v="5893278.8017706275"/>
    <n v="53.694922271748062"/>
    <n v="22.642437102544363"/>
    <n v="119.7"/>
    <n v="31.9"/>
    <n v="1952"/>
    <n v="83.8"/>
    <n v="9.6999999999999993"/>
    <n v="9818"/>
    <n v="1"/>
    <n v="1"/>
    <n v="1"/>
    <x v="2"/>
    <x v="3"/>
    <x v="4"/>
    <x v="4"/>
    <n v="2"/>
  </r>
  <r>
    <n v="9275"/>
    <s v="Passau"/>
    <s v="Landkreis"/>
    <n v="58731476"/>
    <n v="160908.15342465753"/>
    <n v="452925328.17000002"/>
    <n v="467361734.39471489"/>
    <n v="14436406.224714875"/>
    <n v="83.361651516438712"/>
    <n v="62.65398012063546"/>
    <n v="341.9"/>
    <n v="27.2"/>
    <n v="1802"/>
    <n v="82"/>
    <n v="15.1"/>
    <n v="10879.7"/>
    <n v="5"/>
    <n v="1"/>
    <n v="2"/>
    <x v="4"/>
    <x v="2"/>
    <x v="3"/>
    <x v="3"/>
    <n v="3"/>
  </r>
  <r>
    <n v="9276"/>
    <s v="Regen"/>
    <s v="Landkreis"/>
    <n v="24232472"/>
    <n v="66390.334246575338"/>
    <n v="186415738.47"/>
    <n v="198838651.8134234"/>
    <n v="12422913.343423396"/>
    <n v="70.301515388220594"/>
    <n v="97.640993594750825"/>
    <n v="408.8"/>
    <n v="28.8"/>
    <n v="1725"/>
    <n v="82"/>
    <n v="11.2"/>
    <n v="12071.900000000001"/>
    <n v="4"/>
    <n v="2"/>
    <n v="2"/>
    <x v="4"/>
    <x v="1"/>
    <x v="3"/>
    <x v="3"/>
    <n v="4"/>
  </r>
  <r>
    <n v="9277"/>
    <s v="Rottal-Inn"/>
    <s v="Landkreis"/>
    <n v="36727583"/>
    <n v="100623.51506849316"/>
    <n v="271681613.81999999"/>
    <n v="269685556.01967144"/>
    <n v="-1996057.8003285527"/>
    <n v="67.942760321427983"/>
    <n v="88.912748074955118"/>
    <n v="540.20000000000005"/>
    <n v="30.1"/>
    <n v="1887"/>
    <n v="82.2"/>
    <n v="14"/>
    <n v="13878.5"/>
    <n v="4"/>
    <n v="2"/>
    <n v="3"/>
    <x v="2"/>
    <x v="3"/>
    <x v="3"/>
    <x v="3"/>
    <n v="5"/>
  </r>
  <r>
    <n v="9278"/>
    <s v="Straubing-Bogen"/>
    <s v="Landkreis"/>
    <n v="30809017"/>
    <n v="84408.265753424654"/>
    <n v="222108819.65000001"/>
    <n v="222890819.34605092"/>
    <n v="781999.69605091214"/>
    <n v="65.785478614659027"/>
    <n v="55.664635750865337"/>
    <n v="420"/>
    <n v="24.6"/>
    <n v="1901"/>
    <n v="83"/>
    <n v="10.6"/>
    <n v="11517.6"/>
    <n v="3"/>
    <n v="1"/>
    <n v="2"/>
    <x v="3"/>
    <x v="3"/>
    <x v="4"/>
    <x v="3"/>
    <n v="3"/>
  </r>
  <r>
    <n v="9279"/>
    <s v="Dingolfing-Landau"/>
    <s v="Landkreis"/>
    <n v="30768078"/>
    <n v="84296.10410958904"/>
    <n v="219657843.47999999"/>
    <n v="228657185.13681605"/>
    <n v="8999341.6568160653"/>
    <n v="66.947207345065038"/>
    <n v="100.9521380600187"/>
    <n v="265.7"/>
    <n v="65.8"/>
    <n v="1977"/>
    <n v="89.7"/>
    <n v="11"/>
    <n v="12084.3"/>
    <n v="3"/>
    <n v="3"/>
    <n v="1"/>
    <x v="0"/>
    <x v="3"/>
    <x v="0"/>
    <x v="3"/>
    <n v="4"/>
  </r>
  <r>
    <n v="9361"/>
    <s v="Amberg, Stadt"/>
    <s v="krsfr. Stadt"/>
    <n v="13145730"/>
    <n v="36015.698630136983"/>
    <n v="108653741.51000001"/>
    <n v="109702765.22653718"/>
    <n v="1049023.7165371776"/>
    <n v="88.38775948973985"/>
    <n v="289.05186211509516"/>
    <n v="1337.8"/>
    <n v="51.8"/>
    <n v="1856"/>
    <n v="84.6"/>
    <n v="34.6"/>
    <n v="10468"/>
    <n v="5"/>
    <n v="5"/>
    <n v="5"/>
    <x v="0"/>
    <x v="3"/>
    <x v="0"/>
    <x v="0"/>
    <n v="3"/>
  </r>
  <r>
    <n v="9362"/>
    <s v="Regensburg, Stadt"/>
    <s v="krsfr. Stadt"/>
    <n v="44052066"/>
    <n v="120690.59178082192"/>
    <n v="318531797.02999997"/>
    <n v="308148534.66735613"/>
    <n v="-10383262.362643838"/>
    <n v="74.932114254287967"/>
    <n v="310.0402158594851"/>
    <n v="1926.2"/>
    <n v="82.3"/>
    <n v="1869"/>
    <n v="78"/>
    <n v="45.6"/>
    <n v="9937.1"/>
    <n v="5"/>
    <n v="5"/>
    <n v="5"/>
    <x v="0"/>
    <x v="3"/>
    <x v="1"/>
    <x v="0"/>
    <n v="2"/>
  </r>
  <r>
    <n v="9363"/>
    <s v="Weiden i.d.OPf., Stadt"/>
    <s v="krsfr. Stadt"/>
    <n v="12886318"/>
    <n v="35304.980821917808"/>
    <n v="109458487.40000001"/>
    <n v="106173503.44972347"/>
    <n v="-3284983.9502765387"/>
    <n v="90.357864700986809"/>
    <n v="344.78658899060753"/>
    <n v="1674"/>
    <n v="53.1"/>
    <n v="1775"/>
    <n v="84.1"/>
    <n v="41.5"/>
    <n v="10441.900000000001"/>
    <n v="5"/>
    <n v="5"/>
    <n v="5"/>
    <x v="0"/>
    <x v="2"/>
    <x v="4"/>
    <x v="0"/>
    <n v="3"/>
  </r>
  <r>
    <n v="9371"/>
    <s v="Amberg-Sulzbach"/>
    <s v="Landkreis"/>
    <n v="32434284"/>
    <n v="88861.05205479452"/>
    <n v="250076608.62"/>
    <n v="255720733.40722245"/>
    <n v="5644124.787222445"/>
    <n v="68.553993511509347"/>
    <n v="45.380812606210412"/>
    <n v="196"/>
    <n v="24.2"/>
    <n v="1834"/>
    <n v="84.2"/>
    <n v="11.1"/>
    <n v="11216.099999999999"/>
    <n v="4"/>
    <n v="1"/>
    <n v="1"/>
    <x v="3"/>
    <x v="2"/>
    <x v="4"/>
    <x v="3"/>
    <n v="3"/>
  </r>
  <r>
    <n v="9372"/>
    <s v="Cham"/>
    <s v="Landkreis"/>
    <n v="39725303"/>
    <n v="108836.44657534246"/>
    <n v="302282072.23000002"/>
    <n v="301959014.31561452"/>
    <n v="-323057.91438549757"/>
    <n v="74.391218670613085"/>
    <n v="85.470761876874619"/>
    <n v="546.9"/>
    <n v="33"/>
    <n v="1801"/>
    <n v="83.6"/>
    <n v="10.8"/>
    <n v="12465.6"/>
    <n v="5"/>
    <n v="1"/>
    <n v="3"/>
    <x v="2"/>
    <x v="2"/>
    <x v="4"/>
    <x v="3"/>
    <n v="4"/>
  </r>
  <r>
    <n v="9373"/>
    <s v="Neumarkt i.d.OPf."/>
    <s v="Landkreis"/>
    <n v="41452760"/>
    <n v="113569.20547945205"/>
    <n v="296053322.92000002"/>
    <n v="302730753.16169077"/>
    <n v="6677430.2416907549"/>
    <n v="62.890669939026729"/>
    <n v="92.802086129539433"/>
    <n v="392.7"/>
    <n v="36.4"/>
    <n v="1943"/>
    <n v="82.6"/>
    <n v="11.2"/>
    <n v="10646.400000000001"/>
    <n v="2"/>
    <n v="2"/>
    <n v="2"/>
    <x v="1"/>
    <x v="3"/>
    <x v="3"/>
    <x v="3"/>
    <n v="3"/>
  </r>
  <r>
    <n v="9374"/>
    <s v="Neustadt a.d.Waldnaab"/>
    <s v="Landkreis"/>
    <n v="28974511"/>
    <n v="79382.221917808216"/>
    <n v="237145401.15000001"/>
    <n v="244402656.88667402"/>
    <n v="7257255.7366740108"/>
    <n v="64.157849344748513"/>
    <n v="31.553040661351734"/>
    <n v="197.7"/>
    <n v="28.6"/>
    <n v="1834"/>
    <n v="84.1"/>
    <n v="12.2"/>
    <n v="11785.099999999999"/>
    <n v="2"/>
    <n v="1"/>
    <n v="1"/>
    <x v="4"/>
    <x v="2"/>
    <x v="4"/>
    <x v="3"/>
    <n v="4"/>
  </r>
  <r>
    <n v="9375"/>
    <s v="Regensburg"/>
    <s v="Landkreis"/>
    <n v="59265464"/>
    <n v="162371.13424657536"/>
    <n v="421921542.83999997"/>
    <n v="424637702.68695801"/>
    <n v="2716159.8469580412"/>
    <n v="69.169438724325474"/>
    <n v="78.14562542900893"/>
    <n v="126.7"/>
    <n v="23.4"/>
    <n v="1929"/>
    <n v="84.5"/>
    <n v="10.199999999999999"/>
    <n v="10214.400000000001"/>
    <n v="4"/>
    <n v="1"/>
    <n v="1"/>
    <x v="3"/>
    <x v="3"/>
    <x v="0"/>
    <x v="4"/>
    <n v="2"/>
  </r>
  <r>
    <n v="9376"/>
    <s v="Schwandorf"/>
    <s v="Landkreis"/>
    <n v="46351867"/>
    <n v="126991.41643835616"/>
    <n v="360554567.72000003"/>
    <n v="345510476.10599315"/>
    <n v="-15044091.614006877"/>
    <n v="69.720565495913419"/>
    <n v="90.429644356085703"/>
    <n v="401.1"/>
    <n v="33.200000000000003"/>
    <n v="1790"/>
    <n v="83.9"/>
    <n v="12"/>
    <n v="13362.4"/>
    <n v="4"/>
    <n v="2"/>
    <n v="2"/>
    <x v="1"/>
    <x v="2"/>
    <x v="4"/>
    <x v="3"/>
    <n v="5"/>
  </r>
  <r>
    <n v="9377"/>
    <s v="Tirschenreuth"/>
    <s v="Landkreis"/>
    <n v="22648027"/>
    <n v="62049.389041095892"/>
    <n v="192030783.16999999"/>
    <n v="197000571.864921"/>
    <n v="4969788.6949210167"/>
    <n v="65.471806203453639"/>
    <n v="80.4757617917451"/>
    <n v="395.6"/>
    <n v="30.5"/>
    <n v="1795"/>
    <n v="84.1"/>
    <n v="10.4"/>
    <n v="12799.1"/>
    <n v="3"/>
    <n v="1"/>
    <n v="2"/>
    <x v="2"/>
    <x v="2"/>
    <x v="4"/>
    <x v="4"/>
    <n v="4"/>
  </r>
  <r>
    <n v="9461"/>
    <s v="Bamberg, Stadt"/>
    <s v="krsfr. Stadt"/>
    <n v="21750858"/>
    <n v="59591.391780821919"/>
    <n v="168034826.47999999"/>
    <n v="175099185.74978656"/>
    <n v="7064359.2697865665"/>
    <n v="84.548144713695436"/>
    <n v="343.64729786856856"/>
    <n v="1381.4"/>
    <n v="57.1"/>
    <n v="1783"/>
    <n v="77.2"/>
    <n v="35.6"/>
    <n v="11989.099999999999"/>
    <n v="5"/>
    <n v="5"/>
    <n v="5"/>
    <x v="0"/>
    <x v="2"/>
    <x v="1"/>
    <x v="0"/>
    <n v="4"/>
  </r>
  <r>
    <n v="9462"/>
    <s v="Bayreuth, Stadt"/>
    <s v="krsfr. Stadt"/>
    <n v="21124162"/>
    <n v="57874.416438356166"/>
    <n v="175397752.91999999"/>
    <n v="175732269.34218818"/>
    <n v="334516.42218819261"/>
    <n v="91.478627266175081"/>
    <n v="277.20796141265174"/>
    <n v="1901.6"/>
    <n v="59.4"/>
    <n v="1745"/>
    <n v="76.599999999999994"/>
    <n v="39"/>
    <n v="10269.400000000001"/>
    <n v="5"/>
    <n v="5"/>
    <n v="5"/>
    <x v="0"/>
    <x v="1"/>
    <x v="1"/>
    <x v="0"/>
    <n v="2"/>
  </r>
  <r>
    <n v="9463"/>
    <s v="Coburg, Stadt"/>
    <s v="krsfr. Stadt"/>
    <n v="12832551"/>
    <n v="35157.673972602737"/>
    <n v="111414300.95"/>
    <n v="110418160.35906661"/>
    <n v="-996140.59093339741"/>
    <n v="75.138764330901424"/>
    <n v="283.58823957146666"/>
    <n v="1236.2"/>
    <n v="82"/>
    <n v="2066"/>
    <n v="82.4"/>
    <n v="26.4"/>
    <n v="10978.6"/>
    <n v="5"/>
    <n v="5"/>
    <n v="5"/>
    <x v="0"/>
    <x v="4"/>
    <x v="3"/>
    <x v="2"/>
    <n v="3"/>
  </r>
  <r>
    <n v="9464"/>
    <s v="Hof, Stadt"/>
    <s v="krsfr. Stadt"/>
    <n v="14961707"/>
    <n v="40990.978082191781"/>
    <n v="130228383.67"/>
    <n v="136051913.37799698"/>
    <n v="5823529.7079969794"/>
    <n v="91.804746977160775"/>
    <n v="199.28347514554412"/>
    <n v="1018.8"/>
    <n v="41.1"/>
    <n v="1682"/>
    <n v="80.400000000000006"/>
    <n v="38.700000000000003"/>
    <n v="12152.3"/>
    <n v="5"/>
    <n v="5"/>
    <n v="5"/>
    <x v="0"/>
    <x v="1"/>
    <x v="2"/>
    <x v="0"/>
    <n v="4"/>
  </r>
  <r>
    <n v="9471"/>
    <s v="Bamberg"/>
    <s v="Landkreis"/>
    <n v="46304667"/>
    <n v="126862.10136986301"/>
    <n v="351965271.89999998"/>
    <n v="366296157.71601802"/>
    <n v="14330885.816018045"/>
    <n v="57.017242563715051"/>
    <n v="36.408600673215638"/>
    <n v="213"/>
    <n v="24.6"/>
    <n v="1827"/>
    <n v="86.8"/>
    <n v="8.6999999999999993"/>
    <n v="12446.8"/>
    <n v="1"/>
    <n v="1"/>
    <n v="1"/>
    <x v="3"/>
    <x v="2"/>
    <x v="0"/>
    <x v="4"/>
    <n v="4"/>
  </r>
  <r>
    <n v="9472"/>
    <s v="Bayreuth"/>
    <s v="Landkreis"/>
    <n v="32264860"/>
    <n v="88396.876712328769"/>
    <n v="256854511.06"/>
    <n v="249398676.05811885"/>
    <n v="-7455835.0018811524"/>
    <n v="61.357927635994095"/>
    <n v="42.183575249745935"/>
    <n v="114.1"/>
    <n v="19.5"/>
    <n v="1820"/>
    <n v="87"/>
    <n v="7.4"/>
    <n v="10707.2"/>
    <n v="2"/>
    <n v="1"/>
    <n v="1"/>
    <x v="3"/>
    <x v="2"/>
    <x v="0"/>
    <x v="4"/>
    <n v="3"/>
  </r>
  <r>
    <n v="9473"/>
    <s v="Coburg"/>
    <s v="Landkreis"/>
    <n v="28183181"/>
    <n v="77214.194520547942"/>
    <n v="234587735.88"/>
    <n v="241622104.88641599"/>
    <n v="7034369.006415993"/>
    <n v="54.273144031686279"/>
    <n v="23.094954907100544"/>
    <n v="107.4"/>
    <n v="25.3"/>
    <n v="2169"/>
    <n v="87.7"/>
    <n v="9.6"/>
    <n v="11750.2"/>
    <n v="1"/>
    <n v="1"/>
    <n v="1"/>
    <x v="4"/>
    <x v="4"/>
    <x v="0"/>
    <x v="4"/>
    <n v="4"/>
  </r>
  <r>
    <n v="9474"/>
    <s v="Forchheim"/>
    <s v="Landkreis"/>
    <n v="36784223"/>
    <n v="100778.69315068494"/>
    <n v="288209464.01999998"/>
    <n v="290585913.80424589"/>
    <n v="2376449.7842459083"/>
    <n v="71.407422888691499"/>
    <n v="90.565511956389216"/>
    <n v="270"/>
    <n v="24.5"/>
    <n v="1957"/>
    <n v="84.9"/>
    <n v="10"/>
    <n v="10965.4"/>
    <n v="4"/>
    <n v="2"/>
    <n v="1"/>
    <x v="3"/>
    <x v="3"/>
    <x v="0"/>
    <x v="4"/>
    <n v="3"/>
  </r>
  <r>
    <n v="9475"/>
    <s v="Hof"/>
    <s v="Landkreis"/>
    <n v="29779339"/>
    <n v="81587.230136986298"/>
    <n v="255261480.19"/>
    <n v="263774173.06894717"/>
    <n v="8512692.8789471686"/>
    <n v="72.592269960281655"/>
    <n v="62.221945680241419"/>
    <n v="601.5"/>
    <n v="31.5"/>
    <n v="1803"/>
    <n v="83.2"/>
    <n v="10.9"/>
    <n v="11701.9"/>
    <n v="4"/>
    <n v="1"/>
    <n v="3"/>
    <x v="2"/>
    <x v="2"/>
    <x v="4"/>
    <x v="3"/>
    <n v="4"/>
  </r>
  <r>
    <n v="9476"/>
    <s v="Kronach"/>
    <s v="Landkreis"/>
    <n v="21693010"/>
    <n v="59432.904109589042"/>
    <n v="186376850.81999999"/>
    <n v="187612240.97248"/>
    <n v="1235390.1524800062"/>
    <n v="66.258319100064782"/>
    <n v="83.927204193415392"/>
    <n v="415.2"/>
    <n v="29.9"/>
    <n v="1886"/>
    <n v="87"/>
    <n v="10.6"/>
    <n v="12571.7"/>
    <n v="3"/>
    <n v="1"/>
    <n v="2"/>
    <x v="2"/>
    <x v="3"/>
    <x v="0"/>
    <x v="3"/>
    <n v="4"/>
  </r>
  <r>
    <n v="9477"/>
    <s v="Kulmbach"/>
    <s v="Landkreis"/>
    <n v="22869010"/>
    <n v="62654.821917808222"/>
    <n v="197646009.97"/>
    <n v="192575980.26920375"/>
    <n v="-5070029.7007962465"/>
    <n v="74.515648286140092"/>
    <n v="113.15339184191645"/>
    <n v="724.5"/>
    <n v="31.5"/>
    <n v="1923"/>
    <n v="87.1"/>
    <n v="9.3000000000000007"/>
    <n v="14560.5"/>
    <n v="5"/>
    <n v="3"/>
    <n v="4"/>
    <x v="2"/>
    <x v="3"/>
    <x v="0"/>
    <x v="4"/>
    <n v="5"/>
  </r>
  <r>
    <n v="9478"/>
    <s v="Lichtenfels"/>
    <s v="Landkreis"/>
    <n v="21608917"/>
    <n v="59202.512328767123"/>
    <n v="178465867.55000001"/>
    <n v="177915599.20637763"/>
    <n v="-550268.34362238646"/>
    <n v="67.511814567549322"/>
    <n v="117.02047858375215"/>
    <n v="1129.7"/>
    <n v="33.299999999999997"/>
    <n v="1802"/>
    <n v="87.9"/>
    <n v="10.3"/>
    <n v="14361.9"/>
    <n v="3"/>
    <n v="4"/>
    <n v="5"/>
    <x v="1"/>
    <x v="2"/>
    <x v="0"/>
    <x v="4"/>
    <n v="5"/>
  </r>
  <r>
    <n v="9479"/>
    <s v="Wunsiedel i.Fichtelgebirge"/>
    <s v="Landkreis"/>
    <n v="23590003"/>
    <n v="64630.14520547945"/>
    <n v="201911603.69"/>
    <n v="185045496.92808124"/>
    <n v="-16866106.761918753"/>
    <n v="69.686411149825787"/>
    <n v="98.38081574093053"/>
    <n v="557.5"/>
    <n v="31.1"/>
    <n v="1833"/>
    <n v="83.4"/>
    <n v="10.9"/>
    <n v="12620.2"/>
    <n v="4"/>
    <n v="2"/>
    <n v="3"/>
    <x v="2"/>
    <x v="2"/>
    <x v="4"/>
    <x v="3"/>
    <n v="4"/>
  </r>
  <r>
    <n v="9561"/>
    <s v="Ansbach, Stadt"/>
    <s v="krsfr. Stadt"/>
    <n v="12862731"/>
    <n v="35240.358904109591"/>
    <n v="98340368.140000001"/>
    <n v="101981830.66260098"/>
    <n v="3641462.5226009786"/>
    <n v="75.317670497339591"/>
    <n v="281.83386379649653"/>
    <n v="2986"/>
    <n v="54.2"/>
    <n v="1758"/>
    <n v="83.2"/>
    <n v="30.6"/>
    <n v="13839.8"/>
    <n v="5"/>
    <n v="5"/>
    <n v="5"/>
    <x v="0"/>
    <x v="2"/>
    <x v="4"/>
    <x v="2"/>
    <n v="5"/>
  </r>
  <r>
    <n v="9562"/>
    <s v="Erlangen, Stadt"/>
    <s v="krsfr. Stadt"/>
    <n v="34329271"/>
    <n v="94052.797260273976"/>
    <n v="261287654.77000001"/>
    <n v="252924002.05444175"/>
    <n v="-8363652.7155582607"/>
    <n v="66.459902525476295"/>
    <n v="167.07281051543347"/>
    <n v="2026.1"/>
    <n v="86.1"/>
    <n v="2018"/>
    <n v="81.900000000000006"/>
    <n v="23.1"/>
    <n v="8320.9"/>
    <n v="3"/>
    <n v="4"/>
    <n v="5"/>
    <x v="0"/>
    <x v="4"/>
    <x v="3"/>
    <x v="2"/>
    <n v="1"/>
  </r>
  <r>
    <n v="9563"/>
    <s v="Fürth, Stadt"/>
    <s v="krsfr. Stadt"/>
    <n v="41185123"/>
    <n v="112835.95342465753"/>
    <n v="316073226.99000001"/>
    <n v="311206925.79677504"/>
    <n v="-4866301.1932249665"/>
    <n v="70.064668884038937"/>
    <n v="168.31627352602459"/>
    <n v="655.5"/>
    <n v="32.799999999999997"/>
    <n v="1984"/>
    <n v="82"/>
    <n v="32.200000000000003"/>
    <n v="11817.3"/>
    <n v="4"/>
    <n v="4"/>
    <n v="4"/>
    <x v="2"/>
    <x v="4"/>
    <x v="3"/>
    <x v="0"/>
    <n v="4"/>
  </r>
  <r>
    <n v="9564"/>
    <s v="Nürnberg, Stadt"/>
    <s v="krsfr. Stadt"/>
    <n v="166629132"/>
    <n v="456518.16986301373"/>
    <n v="1273710234.1700001"/>
    <n v="1300219048.1021142"/>
    <n v="26508813.932114124"/>
    <n v="89.023971763321725"/>
    <n v="256.48316093926172"/>
    <n v="686.1"/>
    <n v="52.9"/>
    <n v="1848"/>
    <n v="82.4"/>
    <n v="60.2"/>
    <n v="10793.5"/>
    <n v="5"/>
    <n v="5"/>
    <n v="4"/>
    <x v="0"/>
    <x v="2"/>
    <x v="3"/>
    <x v="0"/>
    <n v="3"/>
  </r>
  <r>
    <n v="9565"/>
    <s v="Schwabach, Stadt"/>
    <s v="krsfr. Stadt"/>
    <n v="12778063"/>
    <n v="35008.391780821919"/>
    <n v="97033580.060000002"/>
    <n v="95653965.868962884"/>
    <n v="-1379614.1910371184"/>
    <n v="76.6795290392797"/>
    <n v="153.3590580785594"/>
    <n v="420.5"/>
    <n v="33.799999999999997"/>
    <n v="2131"/>
    <n v="82.8"/>
    <n v="23.1"/>
    <n v="9979.1"/>
    <n v="5"/>
    <n v="4"/>
    <n v="2"/>
    <x v="1"/>
    <x v="4"/>
    <x v="3"/>
    <x v="2"/>
    <n v="2"/>
  </r>
  <r>
    <n v="9571"/>
    <s v="Ansbach"/>
    <s v="Landkreis"/>
    <n v="57937795"/>
    <n v="158733.68493150684"/>
    <n v="423120969.13"/>
    <n v="410339026.41222703"/>
    <n v="-12781942.717772961"/>
    <n v="60.668233010137115"/>
    <n v="64.52893874714583"/>
    <n v="82.7"/>
    <n v="28.1"/>
    <n v="1898"/>
    <n v="84.9"/>
    <n v="9.3000000000000007"/>
    <n v="12138.4"/>
    <n v="2"/>
    <n v="1"/>
    <n v="1"/>
    <x v="4"/>
    <x v="3"/>
    <x v="0"/>
    <x v="4"/>
    <n v="4"/>
  </r>
  <r>
    <n v="9572"/>
    <s v="Erlangen-Höchstadt"/>
    <s v="Landkreis"/>
    <n v="43024009"/>
    <n v="117873.99726027397"/>
    <n v="337010772.66000003"/>
    <n v="319718468.01416892"/>
    <n v="-17292304.645831108"/>
    <n v="82.006321941909704"/>
    <n v="121.51845887755711"/>
    <n v="85.7"/>
    <n v="33.299999999999997"/>
    <n v="2115"/>
    <n v="84.5"/>
    <n v="5.9"/>
    <n v="9568.9"/>
    <n v="5"/>
    <n v="4"/>
    <n v="1"/>
    <x v="1"/>
    <x v="4"/>
    <x v="0"/>
    <x v="4"/>
    <n v="2"/>
  </r>
  <r>
    <n v="9573"/>
    <s v="Fürth"/>
    <s v="Landkreis"/>
    <n v="36821656"/>
    <n v="100881.24931506849"/>
    <n v="294425376.66000003"/>
    <n v="294885146.22512048"/>
    <n v="459769.5651204586"/>
    <n v="68.246843583484264"/>
    <n v="124.24425370326624"/>
    <n v="0"/>
    <n v="22"/>
    <n v="2090"/>
    <n v="86.4"/>
    <n v="9.6"/>
    <n v="10679.7"/>
    <n v="4"/>
    <n v="4"/>
    <n v="1"/>
    <x v="3"/>
    <x v="4"/>
    <x v="0"/>
    <x v="4"/>
    <n v="3"/>
  </r>
  <r>
    <n v="9574"/>
    <s v="Nürnberger Land"/>
    <s v="Landkreis"/>
    <n v="52974956"/>
    <n v="145136.86575342464"/>
    <n v="408059656.62"/>
    <n v="403910228.67504388"/>
    <n v="-4149427.9449561238"/>
    <n v="68.598152025434999"/>
    <n v="87.68633345859952"/>
    <n v="576.20000000000005"/>
    <n v="30.1"/>
    <n v="2082"/>
    <n v="84"/>
    <n v="8.6999999999999993"/>
    <n v="10971.2"/>
    <n v="4"/>
    <n v="2"/>
    <n v="3"/>
    <x v="2"/>
    <x v="4"/>
    <x v="4"/>
    <x v="4"/>
    <n v="3"/>
  </r>
  <r>
    <n v="9575"/>
    <s v="Neustadt a.d.Aisch-Bad Windsheim"/>
    <s v="Landkreis"/>
    <n v="31324484"/>
    <n v="85820.504109589048"/>
    <n v="241447361.46000001"/>
    <n v="244937241.16264316"/>
    <n v="3489879.7026431561"/>
    <n v="74.935950015696051"/>
    <n v="72.910654069325886"/>
    <n v="484"/>
    <n v="26.1"/>
    <n v="1886"/>
    <n v="84.4"/>
    <n v="8.4"/>
    <n v="12170.3"/>
    <n v="5"/>
    <n v="1"/>
    <n v="3"/>
    <x v="4"/>
    <x v="3"/>
    <x v="4"/>
    <x v="4"/>
    <n v="4"/>
  </r>
  <r>
    <n v="9576"/>
    <s v="Roth"/>
    <s v="Landkreis"/>
    <n v="39149448"/>
    <n v="107258.76164383562"/>
    <n v="287771060.72000003"/>
    <n v="290898065.34556955"/>
    <n v="3127004.6255695224"/>
    <n v="66.32571519897715"/>
    <n v="63.928400191785201"/>
    <n v="215.8"/>
    <n v="25.9"/>
    <n v="1988"/>
    <n v="83.8"/>
    <n v="10.3"/>
    <n v="10609.4"/>
    <n v="3"/>
    <n v="1"/>
    <n v="1"/>
    <x v="4"/>
    <x v="4"/>
    <x v="4"/>
    <x v="4"/>
    <n v="3"/>
  </r>
  <r>
    <n v="9577"/>
    <s v="Weißenburg-Gunzenhausen"/>
    <s v="Landkreis"/>
    <n v="29770210"/>
    <n v="81562.219178082189"/>
    <n v="223879736.80000001"/>
    <n v="236035262.56418893"/>
    <n v="12155525.764188915"/>
    <n v="71.779049088298947"/>
    <n v="91.062972723961352"/>
    <n v="450"/>
    <n v="29.1"/>
    <n v="1860"/>
    <n v="84.4"/>
    <n v="12.9"/>
    <n v="12437.5"/>
    <n v="4"/>
    <n v="2"/>
    <n v="2"/>
    <x v="2"/>
    <x v="3"/>
    <x v="4"/>
    <x v="3"/>
    <n v="4"/>
  </r>
  <r>
    <n v="9661"/>
    <s v="Aschaffenburg, Stadt"/>
    <s v="krsfr. Stadt"/>
    <n v="22607708"/>
    <n v="61938.926027397261"/>
    <n v="162030154.56"/>
    <n v="171216157.99277285"/>
    <n v="9186003.432772845"/>
    <n v="59.432348592468038"/>
    <n v="271.06949236076889"/>
    <n v="1319.1"/>
    <n v="69.099999999999994"/>
    <n v="2024"/>
    <n v="83.6"/>
    <n v="46.2"/>
    <n v="7856"/>
    <n v="1"/>
    <n v="5"/>
    <n v="5"/>
    <x v="0"/>
    <x v="4"/>
    <x v="4"/>
    <x v="0"/>
    <n v="1"/>
  </r>
  <r>
    <n v="9662"/>
    <s v="Schweinfurt, Stadt"/>
    <s v="krsfr. Stadt"/>
    <n v="17822578"/>
    <n v="48828.980821917808"/>
    <n v="145174638.47"/>
    <n v="139400543.79821923"/>
    <n v="-5774094.6717807651"/>
    <n v="80.817410379264558"/>
    <n v="298.25472878061919"/>
    <n v="1770.3"/>
    <n v="94.7"/>
    <n v="1712"/>
    <n v="82.9"/>
    <n v="47.2"/>
    <n v="13036.8"/>
    <n v="5"/>
    <n v="5"/>
    <n v="5"/>
    <x v="0"/>
    <x v="1"/>
    <x v="4"/>
    <x v="0"/>
    <n v="5"/>
  </r>
  <r>
    <n v="9663"/>
    <s v="Würzburg, Stadt"/>
    <s v="krsfr. Stadt"/>
    <n v="37607694"/>
    <n v="103034.77808219178"/>
    <n v="289946465.81"/>
    <n v="293150145.81462646"/>
    <n v="3203680.0046264529"/>
    <n v="88.890312557558474"/>
    <n v="317.1221961512897"/>
    <n v="1875.5"/>
    <n v="59.3"/>
    <n v="1983"/>
    <n v="81"/>
    <n v="44.7"/>
    <n v="8159.7000000000007"/>
    <n v="5"/>
    <n v="5"/>
    <n v="5"/>
    <x v="0"/>
    <x v="4"/>
    <x v="2"/>
    <x v="0"/>
    <n v="1"/>
  </r>
  <r>
    <n v="9671"/>
    <s v="Aschaffenburg"/>
    <s v="Landkreis"/>
    <n v="55938836"/>
    <n v="153257.08493150686"/>
    <n v="397717901.38"/>
    <n v="412262841.91829413"/>
    <n v="14544940.538294137"/>
    <n v="70.238060968939806"/>
    <n v="66.783730101614893"/>
    <n v="24.2"/>
    <n v="29.4"/>
    <n v="1987"/>
    <n v="84.3"/>
    <n v="10.8"/>
    <n v="7569.2999999999993"/>
    <n v="4"/>
    <n v="1"/>
    <n v="1"/>
    <x v="2"/>
    <x v="4"/>
    <x v="4"/>
    <x v="3"/>
    <n v="1"/>
  </r>
  <r>
    <n v="9672"/>
    <s v="Bad Kissingen"/>
    <s v="Landkreis"/>
    <n v="33189932"/>
    <n v="90931.320547945201"/>
    <n v="282193611.07999998"/>
    <n v="272407841.9047057"/>
    <n v="-9785769.1752942801"/>
    <n v="74.680425969390726"/>
    <n v="92.13818788431324"/>
    <n v="870.9"/>
    <n v="30.3"/>
    <n v="1862"/>
    <n v="84.8"/>
    <n v="14.5"/>
    <n v="12177.5"/>
    <n v="5"/>
    <n v="2"/>
    <n v="4"/>
    <x v="2"/>
    <x v="3"/>
    <x v="0"/>
    <x v="3"/>
    <n v="4"/>
  </r>
  <r>
    <n v="9673"/>
    <s v="Rhön-Grabfeld"/>
    <s v="Landkreis"/>
    <n v="25724283"/>
    <n v="70477.48767123287"/>
    <n v="212613723.15000001"/>
    <n v="198796148.47896677"/>
    <n v="-13817574.671033233"/>
    <n v="76.514932955357935"/>
    <n v="96.584423566599355"/>
    <n v="1383.5"/>
    <n v="34.299999999999997"/>
    <n v="1858"/>
    <n v="85"/>
    <n v="13.9"/>
    <n v="11609.900000000001"/>
    <n v="5"/>
    <n v="2"/>
    <n v="5"/>
    <x v="1"/>
    <x v="3"/>
    <x v="0"/>
    <x v="3"/>
    <n v="4"/>
  </r>
  <r>
    <n v="9674"/>
    <s v="Haßberge"/>
    <s v="Landkreis"/>
    <n v="27364482"/>
    <n v="74971.183561643833"/>
    <n v="215983666.44999999"/>
    <n v="223712787.33332264"/>
    <n v="7729120.8833226562"/>
    <n v="67.391021624241844"/>
    <n v="91.03699412397583"/>
    <n v="283.8"/>
    <n v="28.1"/>
    <n v="1784"/>
    <n v="86.7"/>
    <n v="10.4"/>
    <n v="14169"/>
    <n v="3"/>
    <n v="2"/>
    <n v="1"/>
    <x v="4"/>
    <x v="2"/>
    <x v="0"/>
    <x v="4"/>
    <n v="5"/>
  </r>
  <r>
    <n v="9675"/>
    <s v="Kitzingen"/>
    <s v="Landkreis"/>
    <n v="28218925"/>
    <n v="77312.123287671231"/>
    <n v="211592942.53999999"/>
    <n v="215157523.10696694"/>
    <n v="3564580.5669669509"/>
    <n v="68.304481221866396"/>
    <n v="99.657357848296868"/>
    <n v="274.3"/>
    <n v="30.9"/>
    <n v="1912"/>
    <n v="84.2"/>
    <n v="10.3"/>
    <n v="10304.4"/>
    <n v="4"/>
    <n v="3"/>
    <n v="1"/>
    <x v="2"/>
    <x v="3"/>
    <x v="4"/>
    <x v="4"/>
    <n v="2"/>
  </r>
  <r>
    <n v="9676"/>
    <s v="Miltenberg"/>
    <s v="Landkreis"/>
    <n v="42489506"/>
    <n v="116409.60547945206"/>
    <n v="316570670.98000002"/>
    <n v="342666221.01105297"/>
    <n v="26095550.031052947"/>
    <n v="74.739579278451643"/>
    <n v="71.625430141849492"/>
    <n v="227.3"/>
    <n v="30.7"/>
    <n v="1880"/>
    <n v="85.1"/>
    <n v="13.1"/>
    <n v="9107.9"/>
    <n v="5"/>
    <n v="1"/>
    <n v="1"/>
    <x v="2"/>
    <x v="3"/>
    <x v="0"/>
    <x v="3"/>
    <n v="1"/>
  </r>
  <r>
    <n v="9677"/>
    <s v="Main-Spessart"/>
    <s v="Landkreis"/>
    <n v="40784997"/>
    <n v="111739.71780821918"/>
    <n v="309155567.97000003"/>
    <n v="315141228.46915132"/>
    <n v="5985660.4991512895"/>
    <n v="69.773157948986309"/>
    <n v="76.116172307985067"/>
    <n v="519.29999999999995"/>
    <n v="32.4"/>
    <n v="1891"/>
    <n v="88.4"/>
    <n v="8.5"/>
    <n v="9786.5"/>
    <n v="4"/>
    <n v="1"/>
    <n v="3"/>
    <x v="2"/>
    <x v="3"/>
    <x v="0"/>
    <x v="4"/>
    <n v="2"/>
  </r>
  <r>
    <n v="9678"/>
    <s v="Schweinfurt"/>
    <s v="Landkreis"/>
    <n v="36917027"/>
    <n v="101142.5397260274"/>
    <n v="278171731.93000001"/>
    <n v="292270158.14215022"/>
    <n v="14098426.212150216"/>
    <n v="56.613798089066563"/>
    <n v="34.839260362502507"/>
    <n v="524.29999999999995"/>
    <n v="21.4"/>
    <n v="1848"/>
    <n v="85.5"/>
    <n v="6.9"/>
    <n v="10652"/>
    <n v="1"/>
    <n v="1"/>
    <n v="3"/>
    <x v="3"/>
    <x v="2"/>
    <x v="0"/>
    <x v="4"/>
    <n v="3"/>
  </r>
  <r>
    <n v="9679"/>
    <s v="Würzburg"/>
    <s v="Landkreis"/>
    <n v="48707642"/>
    <n v="133445.59452054795"/>
    <n v="365361969.25999999"/>
    <n v="368461803.24719387"/>
    <n v="3099833.9871938825"/>
    <n v="75.423712966021924"/>
    <n v="88.513778852686897"/>
    <n v="81"/>
    <n v="25.9"/>
    <n v="1981"/>
    <n v="85.1"/>
    <n v="9.9"/>
    <n v="8142.3"/>
    <n v="5"/>
    <n v="2"/>
    <n v="1"/>
    <x v="4"/>
    <x v="3"/>
    <x v="0"/>
    <x v="4"/>
    <n v="1"/>
  </r>
  <r>
    <n v="9761"/>
    <s v="Augsburg, Stadt"/>
    <s v="krsfr. Stadt"/>
    <n v="91064009"/>
    <n v="249490.43561643836"/>
    <n v="674521794.25999999"/>
    <n v="667768467.28547263"/>
    <n v="-6753326.974527359"/>
    <n v="74.72745430800282"/>
    <n v="256.30818440221532"/>
    <n v="1024.5"/>
    <n v="46.6"/>
    <n v="1631"/>
    <n v="78.8"/>
    <n v="49.2"/>
    <n v="10148.4"/>
    <n v="5"/>
    <n v="5"/>
    <n v="5"/>
    <x v="0"/>
    <x v="1"/>
    <x v="1"/>
    <x v="0"/>
    <n v="2"/>
  </r>
  <r>
    <n v="9762"/>
    <s v="Kaufbeuren, Stadt"/>
    <s v="krsfr. Stadt"/>
    <n v="14177692"/>
    <n v="38842.991780821918"/>
    <n v="115063305.55"/>
    <n v="115171291.48313917"/>
    <n v="107985.93313917518"/>
    <n v="65.526198778404435"/>
    <n v="210.61992464487139"/>
    <n v="1472"/>
    <n v="34.799999999999997"/>
    <n v="1851"/>
    <n v="84"/>
    <n v="28.8"/>
    <n v="10686.9"/>
    <n v="3"/>
    <n v="5"/>
    <n v="5"/>
    <x v="1"/>
    <x v="2"/>
    <x v="4"/>
    <x v="2"/>
    <n v="3"/>
  </r>
  <r>
    <n v="9763"/>
    <s v="Kempten (Allgäu), Stadt"/>
    <s v="krsfr. Stadt"/>
    <n v="21349645"/>
    <n v="58492.178082191778"/>
    <n v="157379895.18000001"/>
    <n v="167142593.52863413"/>
    <n v="9762698.3486341238"/>
    <n v="79.167102334682667"/>
    <n v="261.40080959565029"/>
    <n v="896.2"/>
    <n v="53.5"/>
    <n v="1801"/>
    <n v="82.1"/>
    <n v="35.6"/>
    <n v="8643.4"/>
    <n v="5"/>
    <n v="5"/>
    <n v="4"/>
    <x v="0"/>
    <x v="2"/>
    <x v="3"/>
    <x v="0"/>
    <n v="1"/>
  </r>
  <r>
    <n v="9764"/>
    <s v="Memmingen, Stadt"/>
    <s v="krsfr. Stadt"/>
    <n v="13852938"/>
    <n v="37953.254794520552"/>
    <n v="101289031.09"/>
    <n v="106507988.93697968"/>
    <n v="5218957.8469796777"/>
    <n v="72.360589155248476"/>
    <n v="284.7739315142037"/>
    <n v="1269.8"/>
    <n v="57.5"/>
    <n v="2324"/>
    <n v="84.7"/>
    <n v="27"/>
    <n v="10254.5"/>
    <n v="4"/>
    <n v="5"/>
    <n v="5"/>
    <x v="0"/>
    <x v="4"/>
    <x v="0"/>
    <x v="2"/>
    <n v="2"/>
  </r>
  <r>
    <n v="9771"/>
    <s v="Aichach-Friedberg"/>
    <s v="Landkreis"/>
    <n v="40394384"/>
    <n v="110669.54520547946"/>
    <n v="274414234.61000001"/>
    <n v="274448634.13004124"/>
    <n v="34399.520041227341"/>
    <n v="64.927128845977563"/>
    <n v="79.440251764490199"/>
    <n v="213.9"/>
    <n v="25.1"/>
    <n v="2058"/>
    <n v="84.7"/>
    <n v="9.5"/>
    <n v="9488.7999999999993"/>
    <n v="3"/>
    <n v="1"/>
    <n v="1"/>
    <x v="4"/>
    <x v="4"/>
    <x v="0"/>
    <x v="4"/>
    <n v="2"/>
  </r>
  <r>
    <n v="9772"/>
    <s v="Augsburg"/>
    <s v="Landkreis"/>
    <n v="77482938"/>
    <n v="212282.02191780822"/>
    <n v="549428488.19000006"/>
    <n v="558196794.5316422"/>
    <n v="8768306.3416421413"/>
    <n v="55.374592833876221"/>
    <n v="61.482084690553741"/>
    <n v="123.8"/>
    <n v="27.2"/>
    <n v="2038"/>
    <n v="83.7"/>
    <n v="12.3"/>
    <n v="9921.6"/>
    <n v="1"/>
    <n v="1"/>
    <n v="1"/>
    <x v="4"/>
    <x v="4"/>
    <x v="4"/>
    <x v="3"/>
    <n v="2"/>
  </r>
  <r>
    <n v="9773"/>
    <s v="Dillingen a.d.Donau"/>
    <s v="Landkreis"/>
    <n v="30661698"/>
    <n v="84004.652054794526"/>
    <n v="221884503.47999999"/>
    <n v="226727077.92858461"/>
    <n v="4842574.4485846162"/>
    <n v="64.499074808353157"/>
    <n v="84.58895056833201"/>
    <n v="335.2"/>
    <n v="31.7"/>
    <n v="1990"/>
    <n v="85.1"/>
    <n v="14.3"/>
    <n v="11310"/>
    <n v="3"/>
    <n v="1"/>
    <n v="1"/>
    <x v="2"/>
    <x v="4"/>
    <x v="0"/>
    <x v="3"/>
    <n v="3"/>
  </r>
  <r>
    <n v="9774"/>
    <s v="Günzburg"/>
    <s v="Landkreis"/>
    <n v="40160684"/>
    <n v="110029.27123287671"/>
    <n v="280605867.69"/>
    <n v="288609768.63471502"/>
    <n v="8003900.944715023"/>
    <n v="64.959846694761794"/>
    <n v="106.37174896267244"/>
    <n v="859.9"/>
    <n v="41.4"/>
    <n v="1947"/>
    <n v="84.6"/>
    <n v="11.2"/>
    <n v="11267.2"/>
    <n v="3"/>
    <n v="3"/>
    <n v="4"/>
    <x v="0"/>
    <x v="3"/>
    <x v="0"/>
    <x v="3"/>
    <n v="3"/>
  </r>
  <r>
    <n v="9775"/>
    <s v="Neu-Ulm"/>
    <s v="Landkreis"/>
    <n v="56333759"/>
    <n v="154339.06575342466"/>
    <n v="405446130.69999999"/>
    <n v="414629739.25751287"/>
    <n v="9183608.5575128794"/>
    <n v="59.891139047261156"/>
    <n v="62.826979196636707"/>
    <n v="240.7"/>
    <n v="34.1"/>
    <n v="1967"/>
    <n v="85.7"/>
    <n v="17.100000000000001"/>
    <n v="9670.1"/>
    <n v="2"/>
    <n v="1"/>
    <n v="1"/>
    <x v="1"/>
    <x v="3"/>
    <x v="0"/>
    <x v="1"/>
    <n v="2"/>
  </r>
  <r>
    <n v="9776"/>
    <s v="Lindau (Bodensee)"/>
    <s v="Landkreis"/>
    <n v="24078261"/>
    <n v="65967.838356164386"/>
    <n v="167855525.16"/>
    <n v="169292283.24953544"/>
    <n v="1436758.089535445"/>
    <n v="83.303286128137856"/>
    <n v="126.81992813537407"/>
    <n v="742.3"/>
    <n v="35.5"/>
    <n v="2144"/>
    <n v="82.9"/>
    <n v="21.8"/>
    <n v="9275.9"/>
    <n v="5"/>
    <n v="4"/>
    <n v="4"/>
    <x v="1"/>
    <x v="4"/>
    <x v="4"/>
    <x v="2"/>
    <n v="1"/>
  </r>
  <r>
    <n v="9777"/>
    <s v="Ostallgäu"/>
    <s v="Landkreis"/>
    <n v="41792463"/>
    <n v="114499.89863013699"/>
    <n v="287070942.42000002"/>
    <n v="274879114.16510046"/>
    <n v="-12191828.254899561"/>
    <n v="77.700077700077699"/>
    <n v="82.783260353353811"/>
    <n v="319.5"/>
    <n v="32.700000000000003"/>
    <n v="1972"/>
    <n v="82.8"/>
    <n v="10.9"/>
    <n v="10470"/>
    <n v="5"/>
    <n v="1"/>
    <n v="1"/>
    <x v="2"/>
    <x v="3"/>
    <x v="3"/>
    <x v="3"/>
    <n v="3"/>
  </r>
  <r>
    <n v="9778"/>
    <s v="Unterallgäu"/>
    <s v="Landkreis"/>
    <n v="44481885"/>
    <n v="121868.17808219178"/>
    <n v="304799916.56999999"/>
    <n v="306687109.54499406"/>
    <n v="1887192.9749940634"/>
    <n v="63.38173608984539"/>
    <n v="54.123729694699428"/>
    <n v="284.89999999999998"/>
    <n v="33.5"/>
    <n v="2159"/>
    <n v="83.7"/>
    <n v="7.3"/>
    <n v="10068.799999999999"/>
    <n v="2"/>
    <n v="1"/>
    <n v="1"/>
    <x v="1"/>
    <x v="4"/>
    <x v="4"/>
    <x v="4"/>
    <n v="2"/>
  </r>
  <r>
    <n v="9779"/>
    <s v="Donau-Ries"/>
    <s v="Landkreis"/>
    <n v="41321785"/>
    <n v="113210.36986301369"/>
    <n v="292524295.69"/>
    <n v="301674440.25702906"/>
    <n v="9150144.5670290589"/>
    <n v="65.476417069549669"/>
    <n v="85.271612927785597"/>
    <n v="402.8"/>
    <n v="46.9"/>
    <n v="2037"/>
    <n v="86.8"/>
    <n v="9.6"/>
    <n v="11958"/>
    <n v="3"/>
    <n v="1"/>
    <n v="2"/>
    <x v="0"/>
    <x v="4"/>
    <x v="0"/>
    <x v="4"/>
    <n v="4"/>
  </r>
  <r>
    <n v="9780"/>
    <s v="Oberallgäu"/>
    <s v="Landkreis"/>
    <n v="46348003"/>
    <n v="126980.8301369863"/>
    <n v="322758688.81999999"/>
    <n v="334934063.38780969"/>
    <n v="12175374.567809701"/>
    <n v="74.669880528191158"/>
    <n v="75.324879480192834"/>
    <n v="283"/>
    <n v="29.2"/>
    <n v="1986"/>
    <n v="84.4"/>
    <n v="15.7"/>
    <n v="8733.2000000000007"/>
    <n v="5"/>
    <n v="1"/>
    <n v="1"/>
    <x v="2"/>
    <x v="4"/>
    <x v="4"/>
    <x v="3"/>
    <n v="1"/>
  </r>
  <r>
    <n v="10041"/>
    <s v="Regionalverband Saarbrücken"/>
    <s v="Landkreis"/>
    <n v="105561203"/>
    <n v="289208.77534246573"/>
    <n v="868398457.22000003"/>
    <n v="844894665.72834527"/>
    <n v="-23503791.491654754"/>
    <n v="69.032928095790822"/>
    <n v="200.68422017227687"/>
    <n v="788.7"/>
    <n v="43.1"/>
    <n v="1599"/>
    <n v="76.599999999999994"/>
    <n v="49.7"/>
    <n v="11756.1"/>
    <n v="4"/>
    <n v="5"/>
    <n v="4"/>
    <x v="0"/>
    <x v="0"/>
    <x v="1"/>
    <x v="0"/>
    <n v="4"/>
  </r>
  <r>
    <n v="10042"/>
    <s v="Merzig-Wadern"/>
    <s v="Landkreis"/>
    <n v="29785370"/>
    <n v="81603.753424657538"/>
    <n v="246843878.28"/>
    <n v="248149623.11630464"/>
    <n v="1305744.8363046348"/>
    <n v="67.309633931748039"/>
    <n v="91.348788907372338"/>
    <n v="462.5"/>
    <n v="24.9"/>
    <n v="1555"/>
    <n v="78.2"/>
    <n v="20.399999999999999"/>
    <n v="13119.599999999999"/>
    <n v="3"/>
    <n v="2"/>
    <n v="2"/>
    <x v="3"/>
    <x v="0"/>
    <x v="1"/>
    <x v="1"/>
    <n v="5"/>
  </r>
  <r>
    <n v="10043"/>
    <s v="Neunkirchen"/>
    <s v="Landkreis"/>
    <n v="43760737"/>
    <n v="119892.4301369863"/>
    <n v="370270319.27999997"/>
    <n v="364162837.90094942"/>
    <n v="-6107481.3790505528"/>
    <n v="59.072045463042585"/>
    <n v="120.38733315885894"/>
    <n v="530.9"/>
    <n v="23.7"/>
    <n v="1634"/>
    <n v="80.3"/>
    <n v="28.1"/>
    <n v="12526.099999999999"/>
    <n v="1"/>
    <n v="4"/>
    <n v="3"/>
    <x v="3"/>
    <x v="1"/>
    <x v="2"/>
    <x v="2"/>
    <n v="4"/>
  </r>
  <r>
    <n v="10044"/>
    <s v="Saarlouis"/>
    <s v="Landkreis"/>
    <n v="63724948"/>
    <n v="174588.89863013697"/>
    <n v="504567745.69"/>
    <n v="516335286.91473919"/>
    <n v="11767541.224739194"/>
    <n v="65.479242065083326"/>
    <n v="134.00403027272867"/>
    <n v="496.4"/>
    <n v="35.6"/>
    <n v="1705"/>
    <n v="79.7"/>
    <n v="23.4"/>
    <n v="11606.5"/>
    <n v="3"/>
    <n v="4"/>
    <n v="3"/>
    <x v="1"/>
    <x v="1"/>
    <x v="2"/>
    <x v="2"/>
    <n v="4"/>
  </r>
  <r>
    <n v="10045"/>
    <s v="Saarpfalz-Kreis"/>
    <s v="Landkreis"/>
    <n v="45539491"/>
    <n v="124765.72876712329"/>
    <n v="377292120.60000002"/>
    <n v="377431229.93694258"/>
    <n v="139109.33694255352"/>
    <n v="66.397388369390811"/>
    <n v="159.76871576384661"/>
    <n v="998"/>
    <n v="38.5"/>
    <n v="1842"/>
    <n v="80.5"/>
    <n v="21.4"/>
    <n v="10534.9"/>
    <n v="3"/>
    <n v="4"/>
    <n v="5"/>
    <x v="1"/>
    <x v="2"/>
    <x v="2"/>
    <x v="1"/>
    <n v="3"/>
  </r>
  <r>
    <n v="10046"/>
    <s v="St. Wendel"/>
    <s v="Landkreis"/>
    <n v="27457261"/>
    <n v="75225.372602739721"/>
    <n v="224738482.19"/>
    <n v="224046661.36519104"/>
    <n v="-691820.82480895519"/>
    <n v="74.247401340953061"/>
    <n v="92.246771363002296"/>
    <n v="262.10000000000002"/>
    <n v="24.7"/>
    <n v="1731"/>
    <n v="80.7"/>
    <n v="17.899999999999999"/>
    <n v="12763.900000000001"/>
    <n v="5"/>
    <n v="2"/>
    <n v="1"/>
    <x v="3"/>
    <x v="1"/>
    <x v="2"/>
    <x v="1"/>
    <n v="4"/>
  </r>
  <r>
    <n v="11000"/>
    <s v="Berlin, Stadt"/>
    <s v="krsfr. Stadt"/>
    <n v="1152597979"/>
    <n v="3157802.6821917808"/>
    <n v="9042563238.7600002"/>
    <n v="9168954066.576067"/>
    <n v="126390827.81606674"/>
    <n v="72.897085281351224"/>
    <n v="197.38462530585667"/>
    <n v="567.5"/>
    <n v="35.200000000000003"/>
    <n v="1616"/>
    <n v="77.2"/>
    <n v="55.7"/>
    <n v="9519.2000000000007"/>
    <n v="5"/>
    <n v="5"/>
    <n v="3"/>
    <x v="1"/>
    <x v="0"/>
    <x v="1"/>
    <x v="0"/>
    <n v="2"/>
  </r>
  <r>
    <n v="12051"/>
    <s v="Brandenburg an der Havel, Stadt"/>
    <s v="krsfr. Stadt"/>
    <n v="24590052"/>
    <n v="67370.005479452055"/>
    <n v="230987038.63999999"/>
    <n v="230024757.33890679"/>
    <n v="-962281.30109319091"/>
    <n v="60.077681839774215"/>
    <n v="171.85011316958673"/>
    <n v="1219.7"/>
    <n v="29.7"/>
    <n v="1468"/>
    <n v="85.5"/>
    <n v="19"/>
    <n v="13024.6"/>
    <n v="2"/>
    <n v="4"/>
    <n v="5"/>
    <x v="2"/>
    <x v="0"/>
    <x v="0"/>
    <x v="1"/>
    <n v="5"/>
  </r>
  <r>
    <n v="12052"/>
    <s v="Cottbus, Stadt"/>
    <s v="krsfr. Stadt"/>
    <n v="32869315"/>
    <n v="90052.917808219179"/>
    <n v="281578906.43000001"/>
    <n v="293335115.51576048"/>
    <n v="11756209.085760474"/>
    <n v="76.238626902203904"/>
    <n v="233.73157984491456"/>
    <n v="1163.5999999999999"/>
    <n v="32.4"/>
    <n v="1632"/>
    <n v="82"/>
    <n v="18.3"/>
    <n v="8060.2"/>
    <n v="5"/>
    <n v="5"/>
    <n v="5"/>
    <x v="2"/>
    <x v="1"/>
    <x v="3"/>
    <x v="1"/>
    <n v="1"/>
  </r>
  <r>
    <n v="12053"/>
    <s v="Frankfurt (Oder), Stadt"/>
    <s v="krsfr. Stadt"/>
    <n v="19180724"/>
    <n v="52549.928767123289"/>
    <n v="167777146.15000001"/>
    <n v="158283763.22440037"/>
    <n v="-9493382.9255996346"/>
    <n v="77.463334021896301"/>
    <n v="206.5688907250568"/>
    <n v="1604.4"/>
    <n v="35.1"/>
    <n v="1447"/>
    <n v="82.9"/>
    <n v="22.3"/>
    <n v="11562.7"/>
    <n v="5"/>
    <n v="5"/>
    <n v="5"/>
    <x v="1"/>
    <x v="0"/>
    <x v="4"/>
    <x v="2"/>
    <n v="4"/>
  </r>
  <r>
    <n v="12054"/>
    <s v="Potsdam, Stadt"/>
    <s v="krsfr. Stadt"/>
    <n v="55929652"/>
    <n v="153231.92328767123"/>
    <n v="439949596.06"/>
    <n v="435364636.44956851"/>
    <n v="-4584959.6104314923"/>
    <n v="72.729440519836658"/>
    <n v="222.95746520015499"/>
    <n v="955.6"/>
    <n v="38.5"/>
    <n v="1641"/>
    <n v="80.2"/>
    <n v="26"/>
    <n v="9284.7999999999993"/>
    <n v="4"/>
    <n v="5"/>
    <n v="5"/>
    <x v="1"/>
    <x v="1"/>
    <x v="2"/>
    <x v="2"/>
    <n v="2"/>
  </r>
  <r>
    <n v="12060"/>
    <s v="Barnim"/>
    <s v="Landkreis"/>
    <n v="60794045"/>
    <n v="166559.02739726027"/>
    <n v="525647499.72000003"/>
    <n v="554104333.03947902"/>
    <n v="28456833.319478989"/>
    <n v="55.802627796472599"/>
    <n v="93.004379660787663"/>
    <n v="664.6"/>
    <n v="20.9"/>
    <n v="1645"/>
    <n v="82.8"/>
    <n v="9.6"/>
    <n v="10331.299999999999"/>
    <n v="1"/>
    <n v="2"/>
    <n v="4"/>
    <x v="3"/>
    <x v="1"/>
    <x v="3"/>
    <x v="4"/>
    <n v="2"/>
  </r>
  <r>
    <n v="12061"/>
    <s v="Dahme-Spreewald"/>
    <s v="Landkreis"/>
    <n v="55323082"/>
    <n v="151570.08767123288"/>
    <n v="472449805.70999998"/>
    <n v="487534185.77662152"/>
    <n v="15084380.066621542"/>
    <n v="58.956530195468254"/>
    <n v="81.445103568997382"/>
    <n v="610.79999999999995"/>
    <n v="33.200000000000003"/>
    <n v="1677"/>
    <n v="83.3"/>
    <n v="10.5"/>
    <n v="11074.5"/>
    <n v="1"/>
    <n v="1"/>
    <n v="3"/>
    <x v="1"/>
    <x v="1"/>
    <x v="4"/>
    <x v="4"/>
    <n v="3"/>
  </r>
  <r>
    <n v="12062"/>
    <s v="Elbe-Elster"/>
    <s v="Landkreis"/>
    <n v="35229926"/>
    <n v="96520.345205479447"/>
    <n v="335961534.94999999"/>
    <n v="344807314.47947109"/>
    <n v="8845779.5294710994"/>
    <n v="75.473140160308773"/>
    <n v="84.071346001356602"/>
    <n v="444.2"/>
    <n v="23.1"/>
    <n v="1509"/>
    <n v="86.3"/>
    <n v="6.5"/>
    <n v="13224.2"/>
    <n v="5"/>
    <n v="1"/>
    <n v="2"/>
    <x v="3"/>
    <x v="0"/>
    <x v="0"/>
    <x v="4"/>
    <n v="5"/>
  </r>
  <r>
    <n v="12063"/>
    <s v="Havelland"/>
    <s v="Landkreis"/>
    <n v="53028195"/>
    <n v="145282.72602739726"/>
    <n v="436879703.10000002"/>
    <n v="436779965.96134305"/>
    <n v="-99737.138656973839"/>
    <n v="58.141004575444278"/>
    <n v="71.412320837230467"/>
    <n v="304.60000000000002"/>
    <n v="19"/>
    <n v="1627"/>
    <n v="82.4"/>
    <n v="13.2"/>
    <n v="12858.599999999999"/>
    <n v="1"/>
    <n v="1"/>
    <n v="1"/>
    <x v="3"/>
    <x v="0"/>
    <x v="3"/>
    <x v="3"/>
    <n v="5"/>
  </r>
  <r>
    <n v="12064"/>
    <s v="Märkisch-Oderland"/>
    <s v="Landkreis"/>
    <n v="63689555"/>
    <n v="174491.9315068493"/>
    <n v="557501791.25999999"/>
    <n v="555021072.21228886"/>
    <n v="-2480719.047711134"/>
    <n v="57.153643675870676"/>
    <n v="83.370911417095755"/>
    <n v="349.2"/>
    <n v="19.399999999999999"/>
    <n v="1629"/>
    <n v="82"/>
    <n v="6.7"/>
    <n v="12864.599999999999"/>
    <n v="1"/>
    <n v="1"/>
    <n v="2"/>
    <x v="3"/>
    <x v="1"/>
    <x v="3"/>
    <x v="4"/>
    <n v="5"/>
  </r>
  <r>
    <n v="12065"/>
    <s v="Oberhavel"/>
    <s v="Landkreis"/>
    <n v="68578942"/>
    <n v="187887.51232876713"/>
    <n v="571125361.82000005"/>
    <n v="585312336.58682179"/>
    <n v="14186974.766821742"/>
    <n v="58.306509126655229"/>
    <n v="90.110059559376268"/>
    <n v="515.6"/>
    <n v="25.3"/>
    <n v="1711"/>
    <n v="82.8"/>
    <n v="11.8"/>
    <n v="10344"/>
    <n v="1"/>
    <n v="2"/>
    <n v="3"/>
    <x v="4"/>
    <x v="1"/>
    <x v="3"/>
    <x v="3"/>
    <n v="2"/>
  </r>
  <r>
    <n v="12066"/>
    <s v="Oberspreewald-Lausitz"/>
    <s v="Landkreis"/>
    <n v="38313776"/>
    <n v="104969.24931506849"/>
    <n v="358011068.60000002"/>
    <n v="357200726.66651499"/>
    <n v="-810341.93348503113"/>
    <n v="64.91774121831925"/>
    <n v="88.039128501556249"/>
    <n v="456.2"/>
    <n v="24.9"/>
    <n v="1565"/>
    <n v="88"/>
    <n v="7.2"/>
    <n v="13624.8"/>
    <n v="3"/>
    <n v="2"/>
    <n v="2"/>
    <x v="3"/>
    <x v="0"/>
    <x v="0"/>
    <x v="4"/>
    <n v="5"/>
  </r>
  <r>
    <n v="12067"/>
    <s v="Oder-Spree"/>
    <s v="Landkreis"/>
    <n v="60148286"/>
    <n v="164789.82465753425"/>
    <n v="555760688.74000001"/>
    <n v="553042398.06496418"/>
    <n v="-2718290.6750358343"/>
    <n v="62.501027977433843"/>
    <n v="111.84394480172372"/>
    <n v="730.3"/>
    <n v="23.5"/>
    <n v="1620"/>
    <n v="81.599999999999994"/>
    <n v="10.5"/>
    <n v="12362.3"/>
    <n v="2"/>
    <n v="3"/>
    <n v="4"/>
    <x v="3"/>
    <x v="0"/>
    <x v="3"/>
    <x v="4"/>
    <n v="4"/>
  </r>
  <r>
    <n v="12068"/>
    <s v="Ostprignitz-Ruppin"/>
    <s v="Landkreis"/>
    <n v="33898147"/>
    <n v="92871.635616438361"/>
    <n v="324281511.61000001"/>
    <n v="324447515.28249472"/>
    <n v="166003.67249470949"/>
    <n v="71.637574412269203"/>
    <n v="145.29310866713755"/>
    <n v="1176.5"/>
    <n v="25"/>
    <n v="1502"/>
    <n v="81.5"/>
    <n v="12"/>
    <n v="13330.2"/>
    <n v="4"/>
    <n v="4"/>
    <n v="5"/>
    <x v="4"/>
    <x v="0"/>
    <x v="3"/>
    <x v="3"/>
    <n v="5"/>
  </r>
  <r>
    <n v="12069"/>
    <s v="Potsdam-Mittelmark"/>
    <s v="Landkreis"/>
    <n v="67329140"/>
    <n v="184463.39726027398"/>
    <n v="551345201.16999996"/>
    <n v="546181235.13860452"/>
    <n v="-5163966.0313954353"/>
    <n v="55.473898819401647"/>
    <n v="60.689393580200083"/>
    <n v="337.1"/>
    <n v="23.5"/>
    <n v="1816"/>
    <n v="81.599999999999994"/>
    <n v="8.9"/>
    <n v="11210.9"/>
    <n v="1"/>
    <n v="1"/>
    <n v="2"/>
    <x v="3"/>
    <x v="2"/>
    <x v="3"/>
    <x v="4"/>
    <n v="3"/>
  </r>
  <r>
    <n v="12070"/>
    <s v="Prignitz"/>
    <s v="Landkreis"/>
    <n v="26178359"/>
    <n v="71721.531506849322"/>
    <n v="255829066.05000001"/>
    <n v="239666759.77043933"/>
    <n v="-16162306.279560685"/>
    <n v="63.166307864849884"/>
    <n v="96.683124282933491"/>
    <n v="455.1"/>
    <n v="25.3"/>
    <n v="1529"/>
    <n v="84"/>
    <n v="9.4"/>
    <n v="15898.5"/>
    <n v="2"/>
    <n v="2"/>
    <n v="2"/>
    <x v="4"/>
    <x v="0"/>
    <x v="4"/>
    <x v="4"/>
    <n v="5"/>
  </r>
  <r>
    <n v="12071"/>
    <s v="Spree-Neiße"/>
    <s v="Landkreis"/>
    <n v="39102975"/>
    <n v="107131.43835616438"/>
    <n v="355436902.94999999"/>
    <n v="362850958.74297464"/>
    <n v="7414055.7929746509"/>
    <n v="54.405576571598587"/>
    <n v="71.407319250223139"/>
    <n v="456.5"/>
    <n v="32.1"/>
    <n v="1610"/>
    <n v="86.3"/>
    <n v="10.1"/>
    <n v="12505.3"/>
    <n v="1"/>
    <n v="1"/>
    <n v="2"/>
    <x v="2"/>
    <x v="0"/>
    <x v="0"/>
    <x v="4"/>
    <n v="4"/>
  </r>
  <r>
    <n v="12072"/>
    <s v="Teltow-Fläming"/>
    <s v="Landkreis"/>
    <n v="56060855"/>
    <n v="153591.38356164383"/>
    <n v="469987358.70999998"/>
    <n v="476239475.36644948"/>
    <n v="6252116.6564494967"/>
    <n v="58.696569307808481"/>
    <n v="83.764895783018346"/>
    <n v="307.5"/>
    <n v="32.200000000000003"/>
    <n v="1612"/>
    <n v="84.7"/>
    <n v="10.7"/>
    <n v="12846.6"/>
    <n v="1"/>
    <n v="1"/>
    <n v="1"/>
    <x v="2"/>
    <x v="0"/>
    <x v="0"/>
    <x v="3"/>
    <n v="5"/>
  </r>
  <r>
    <n v="12073"/>
    <s v="Uckermark"/>
    <s v="Landkreis"/>
    <n v="41153308"/>
    <n v="112748.78904109589"/>
    <n v="404295696.87"/>
    <n v="376533900.50589132"/>
    <n v="-27761796.364108682"/>
    <n v="63.629001603120301"/>
    <n v="118.99449650453666"/>
    <n v="623.9"/>
    <n v="28.4"/>
    <n v="1467"/>
    <n v="84.1"/>
    <n v="11.4"/>
    <n v="13695.6"/>
    <n v="2"/>
    <n v="4"/>
    <n v="3"/>
    <x v="4"/>
    <x v="0"/>
    <x v="4"/>
    <x v="3"/>
    <n v="5"/>
  </r>
  <r>
    <n v="13003"/>
    <s v="Rostock, Stadt"/>
    <s v="krsfr. Stadt"/>
    <n v="68349547"/>
    <n v="187259.03287671233"/>
    <n v="585204049.80999994"/>
    <n v="562056007.75403035"/>
    <n v="-23148042.055969596"/>
    <n v="75.238700846071325"/>
    <n v="216.49329404740524"/>
    <n v="732.5"/>
    <n v="34.4"/>
    <n v="1486"/>
    <n v="78.099999999999994"/>
    <n v="24.8"/>
    <n v="9009.4000000000015"/>
    <n v="5"/>
    <n v="5"/>
    <n v="4"/>
    <x v="1"/>
    <x v="0"/>
    <x v="1"/>
    <x v="2"/>
    <n v="1"/>
  </r>
  <r>
    <n v="13004"/>
    <s v="Schwerin, Stadt"/>
    <s v="krsfr. Stadt"/>
    <n v="31907437"/>
    <n v="87417.635616438361"/>
    <n v="286911591.62"/>
    <n v="275480348.51888841"/>
    <n v="-11431243.101111591"/>
    <n v="78.512396694214871"/>
    <n v="223.14049586776861"/>
    <n v="1517.6"/>
    <n v="36.799999999999997"/>
    <n v="1538"/>
    <n v="79.2"/>
    <n v="38.700000000000003"/>
    <n v="11135.4"/>
    <n v="5"/>
    <n v="5"/>
    <n v="5"/>
    <x v="1"/>
    <x v="0"/>
    <x v="1"/>
    <x v="0"/>
    <n v="3"/>
  </r>
  <r>
    <n v="13071"/>
    <s v="Mecklenburgische Seenplatte"/>
    <s v="Landkreis"/>
    <n v="88175675"/>
    <n v="241577.19178082192"/>
    <n v="810659546.91999996"/>
    <n v="779409383.09150553"/>
    <n v="-31250163.82849443"/>
    <n v="75.423686846947049"/>
    <n v="118.46851822929564"/>
    <n v="625.1"/>
    <n v="25.1"/>
    <n v="1509"/>
    <n v="81.2"/>
    <n v="9.1"/>
    <n v="12212.9"/>
    <n v="5"/>
    <n v="4"/>
    <n v="3"/>
    <x v="4"/>
    <x v="0"/>
    <x v="2"/>
    <x v="4"/>
    <n v="4"/>
  </r>
  <r>
    <n v="13072"/>
    <s v="Landkreis Rostock"/>
    <s v="Landkreis"/>
    <n v="71708110"/>
    <n v="196460.57534246575"/>
    <n v="642304677.44000006"/>
    <n v="624706269.02580535"/>
    <n v="-17598408.414194703"/>
    <n v="64.64517761028327"/>
    <n v="98.841539679491078"/>
    <n v="386"/>
    <n v="22.6"/>
    <n v="1614"/>
    <n v="78.5"/>
    <n v="7.8"/>
    <n v="11509.5"/>
    <n v="3"/>
    <n v="3"/>
    <n v="2"/>
    <x v="3"/>
    <x v="0"/>
    <x v="1"/>
    <x v="4"/>
    <n v="3"/>
  </r>
  <r>
    <n v="13073"/>
    <s v="Vorpommern-Rügen"/>
    <s v="Landkreis"/>
    <n v="75726747"/>
    <n v="207470.5397260274"/>
    <n v="701713321.40999997"/>
    <n v="653119412.72788095"/>
    <n v="-48593908.682119012"/>
    <n v="73.392046970910059"/>
    <n v="104.972867182635"/>
    <n v="526.6"/>
    <n v="22.2"/>
    <n v="1538"/>
    <n v="78.7"/>
    <n v="8.5"/>
    <n v="11653.6"/>
    <n v="5"/>
    <n v="3"/>
    <n v="3"/>
    <x v="3"/>
    <x v="0"/>
    <x v="1"/>
    <x v="4"/>
    <n v="4"/>
  </r>
  <r>
    <n v="13074"/>
    <s v="Nordwestmecklenburg"/>
    <s v="Landkreis"/>
    <n v="52874646"/>
    <n v="144862.04383561644"/>
    <n v="447664084.42000002"/>
    <n v="444037829.10788131"/>
    <n v="-3626255.3121187091"/>
    <n v="71.67082613425481"/>
    <n v="80.629679401036668"/>
    <n v="379.5"/>
    <n v="21.4"/>
    <n v="1547"/>
    <n v="81.7"/>
    <n v="15.8"/>
    <n v="12021.6"/>
    <n v="4"/>
    <n v="1"/>
    <n v="2"/>
    <x v="3"/>
    <x v="0"/>
    <x v="3"/>
    <x v="3"/>
    <n v="4"/>
  </r>
  <r>
    <n v="13075"/>
    <s v="Vorpommern-Greifswald"/>
    <s v="Landkreis"/>
    <n v="79277878"/>
    <n v="217199.66575342466"/>
    <n v="770131679.62"/>
    <n v="705826509.06085896"/>
    <n v="-64305170.55914104"/>
    <n v="76.775270811132842"/>
    <n v="118.72897070792673"/>
    <n v="962.4"/>
    <n v="22.2"/>
    <n v="1453"/>
    <n v="77.099999999999994"/>
    <n v="11"/>
    <n v="13755.7"/>
    <n v="5"/>
    <n v="4"/>
    <n v="5"/>
    <x v="3"/>
    <x v="0"/>
    <x v="1"/>
    <x v="3"/>
    <n v="5"/>
  </r>
  <r>
    <n v="13076"/>
    <s v="Ludwigslust-Parchim"/>
    <s v="Landkreis"/>
    <n v="71888278"/>
    <n v="196954.18630136986"/>
    <n v="626338287.66999996"/>
    <n v="603837664.17078578"/>
    <n v="-22500623.499214172"/>
    <n v="66.787163787345932"/>
    <n v="81.732543096402367"/>
    <n v="440.9"/>
    <n v="21.1"/>
    <n v="1600"/>
    <n v="80.900000000000006"/>
    <n v="12.2"/>
    <n v="13370.6"/>
    <n v="3"/>
    <n v="1"/>
    <n v="2"/>
    <x v="3"/>
    <x v="0"/>
    <x v="2"/>
    <x v="3"/>
    <n v="5"/>
  </r>
  <r>
    <n v="14511"/>
    <s v="Chemnitz, Stadt"/>
    <s v="krsfr. Stadt"/>
    <n v="82824904"/>
    <n v="226917.54520547946"/>
    <n v="697365629.97000003"/>
    <n v="706441418.90957415"/>
    <n v="9075788.9395741224"/>
    <n v="66.359669408192403"/>
    <n v="185.0027147137485"/>
    <n v="931.9"/>
    <n v="32.5"/>
    <n v="1646"/>
    <n v="81.099999999999994"/>
    <n v="15.3"/>
    <n v="8453.7999999999993"/>
    <n v="3"/>
    <n v="5"/>
    <n v="5"/>
    <x v="2"/>
    <x v="1"/>
    <x v="2"/>
    <x v="3"/>
    <n v="1"/>
  </r>
  <r>
    <n v="14521"/>
    <s v="Erzgebirgskreis"/>
    <s v="Landkreis"/>
    <n v="116449242"/>
    <n v="319039.01917808218"/>
    <n v="1001943638.91"/>
    <n v="1025457324.9410326"/>
    <n v="23513686.031032681"/>
    <n v="63.854572648958055"/>
    <n v="102.1097895963068"/>
    <n v="588.79999999999995"/>
    <n v="21.4"/>
    <n v="1610"/>
    <n v="86"/>
    <n v="4.4000000000000004"/>
    <n v="11672"/>
    <n v="2"/>
    <n v="3"/>
    <n v="3"/>
    <x v="3"/>
    <x v="0"/>
    <x v="0"/>
    <x v="4"/>
    <n v="4"/>
  </r>
  <r>
    <n v="14522"/>
    <s v="Mittelsachsen"/>
    <s v="Landkreis"/>
    <n v="104598891"/>
    <n v="286572.30410958902"/>
    <n v="873059579.36000001"/>
    <n v="882550427.64669323"/>
    <n v="9490848.2866932154"/>
    <n v="61.4498319731157"/>
    <n v="99.855976956313"/>
    <n v="446.5"/>
    <n v="24.9"/>
    <n v="1624"/>
    <n v="87.2"/>
    <n v="4.8"/>
    <n v="10747.3"/>
    <n v="2"/>
    <n v="3"/>
    <n v="2"/>
    <x v="3"/>
    <x v="0"/>
    <x v="0"/>
    <x v="4"/>
    <n v="3"/>
  </r>
  <r>
    <n v="14523"/>
    <s v="Vogtlandkreis"/>
    <s v="Landkreis"/>
    <n v="78381032"/>
    <n v="214742.55342465753"/>
    <n v="694403141.47000003"/>
    <n v="726962221.56341922"/>
    <n v="32559080.093419194"/>
    <n v="65.427560498971232"/>
    <n v="113.63734191926585"/>
    <n v="735.2"/>
    <n v="23.4"/>
    <n v="1614"/>
    <n v="84.6"/>
    <n v="6.1"/>
    <n v="11283.2"/>
    <n v="3"/>
    <n v="3"/>
    <n v="4"/>
    <x v="3"/>
    <x v="0"/>
    <x v="0"/>
    <x v="4"/>
    <n v="3"/>
  </r>
  <r>
    <n v="14524"/>
    <s v="Zwickau"/>
    <s v="Landkreis"/>
    <n v="109759239"/>
    <n v="300710.24383561645"/>
    <n v="954417744.05999994"/>
    <n v="947117780.85784853"/>
    <n v="-7299963.2021514177"/>
    <n v="62.551227298218365"/>
    <n v="130.95700296425028"/>
    <n v="606.1"/>
    <n v="28.8"/>
    <n v="1670"/>
    <n v="86.4"/>
    <n v="6"/>
    <n v="11649.7"/>
    <n v="2"/>
    <n v="4"/>
    <n v="3"/>
    <x v="4"/>
    <x v="1"/>
    <x v="0"/>
    <x v="4"/>
    <n v="4"/>
  </r>
  <r>
    <n v="14612"/>
    <s v="Dresden, Stadt"/>
    <s v="krsfr. Stadt"/>
    <n v="183103727"/>
    <n v="501654.04657534248"/>
    <n v="1402912567.7"/>
    <n v="1420156345.8907387"/>
    <n v="17243778.190738678"/>
    <n v="68.588240702431847"/>
    <n v="191.78963821082149"/>
    <n v="702.1"/>
    <n v="36.9"/>
    <n v="1572"/>
    <n v="80.8"/>
    <n v="15.6"/>
    <n v="8239.2000000000007"/>
    <n v="4"/>
    <n v="5"/>
    <n v="4"/>
    <x v="1"/>
    <x v="0"/>
    <x v="2"/>
    <x v="3"/>
    <n v="1"/>
  </r>
  <r>
    <n v="14625"/>
    <s v="Bautzen"/>
    <s v="Landkreis"/>
    <n v="103859192"/>
    <n v="284545.73150684929"/>
    <n v="871044406.74000001"/>
    <n v="895347175.40703559"/>
    <n v="24302768.66703558"/>
    <n v="66.933748649081053"/>
    <n v="104.48194911076067"/>
    <n v="550.79999999999995"/>
    <n v="23.7"/>
    <n v="1626"/>
    <n v="86.2"/>
    <n v="5.0999999999999996"/>
    <n v="10571.8"/>
    <n v="3"/>
    <n v="3"/>
    <n v="3"/>
    <x v="3"/>
    <x v="0"/>
    <x v="0"/>
    <x v="4"/>
    <n v="3"/>
  </r>
  <r>
    <n v="14626"/>
    <s v="Görlitz"/>
    <s v="Landkreis"/>
    <n v="87913439"/>
    <n v="240858.73698630137"/>
    <n v="784447400.85000002"/>
    <n v="775017430.10450935"/>
    <n v="-9429970.7454906702"/>
    <n v="68.461538461538467"/>
    <n v="103.84615384615384"/>
    <n v="701.9"/>
    <n v="24.9"/>
    <n v="1529"/>
    <n v="83.2"/>
    <n v="7.3"/>
    <n v="11879.5"/>
    <n v="4"/>
    <n v="3"/>
    <n v="4"/>
    <x v="3"/>
    <x v="0"/>
    <x v="4"/>
    <x v="4"/>
    <n v="4"/>
  </r>
  <r>
    <n v="14627"/>
    <s v="Meißen"/>
    <s v="Landkreis"/>
    <n v="82988338"/>
    <n v="227365.30958904111"/>
    <n v="707268302.24000001"/>
    <n v="714338897.71390224"/>
    <n v="7070595.4739022255"/>
    <n v="65.241147591786145"/>
    <n v="106.01686483665247"/>
    <n v="491.3"/>
    <n v="25.9"/>
    <n v="1673"/>
    <n v="85.1"/>
    <n v="7.7"/>
    <n v="10961.5"/>
    <n v="3"/>
    <n v="3"/>
    <n v="3"/>
    <x v="4"/>
    <x v="1"/>
    <x v="0"/>
    <x v="4"/>
    <n v="3"/>
  </r>
  <r>
    <n v="14628"/>
    <s v="Sächsische Schweiz-Osterzgebirge"/>
    <s v="Landkreis"/>
    <n v="83803766"/>
    <n v="229599.3589041096"/>
    <n v="696161752.59000003"/>
    <n v="709232259.69683659"/>
    <n v="13070507.106836557"/>
    <n v="62.648537661875743"/>
    <n v="100.64184437294877"/>
    <n v="527.9"/>
    <n v="21.4"/>
    <n v="1651"/>
    <n v="86.2"/>
    <n v="5.3"/>
    <n v="9352.2999999999993"/>
    <n v="2"/>
    <n v="3"/>
    <n v="3"/>
    <x v="3"/>
    <x v="1"/>
    <x v="0"/>
    <x v="4"/>
    <n v="2"/>
  </r>
  <r>
    <n v="14713"/>
    <s v="Leipzig, Stadt"/>
    <s v="krsfr. Stadt"/>
    <n v="195066929"/>
    <n v="534429.94246575341"/>
    <n v="1531278880.9200001"/>
    <n v="1492257946.1701012"/>
    <n v="-39020934.749898911"/>
    <n v="67.443155055025059"/>
    <n v="183.59525542756819"/>
    <n v="711"/>
    <n v="34.1"/>
    <n v="1467"/>
    <n v="77.2"/>
    <n v="22.1"/>
    <n v="8682.5999999999985"/>
    <n v="3"/>
    <n v="4"/>
    <n v="4"/>
    <x v="1"/>
    <x v="0"/>
    <x v="1"/>
    <x v="2"/>
    <n v="1"/>
  </r>
  <r>
    <n v="14729"/>
    <s v="Leipzig"/>
    <s v="Landkreis"/>
    <n v="87891033"/>
    <n v="240797.3506849315"/>
    <n v="766878819.74000001"/>
    <n v="771056970.03045452"/>
    <n v="4178150.2904545069"/>
    <n v="77.396984613479461"/>
    <n v="99.842110151388496"/>
    <n v="439.2"/>
    <n v="23.3"/>
    <n v="1703"/>
    <n v="84.7"/>
    <n v="6.6"/>
    <n v="12101.3"/>
    <n v="5"/>
    <n v="3"/>
    <n v="2"/>
    <x v="3"/>
    <x v="1"/>
    <x v="0"/>
    <x v="4"/>
    <n v="4"/>
  </r>
  <r>
    <n v="14730"/>
    <s v="Nordsachsen"/>
    <s v="Landkreis"/>
    <n v="67914717"/>
    <n v="186067.71780821917"/>
    <n v="587868517.96000004"/>
    <n v="552341526.88223851"/>
    <n v="-35526991.077761531"/>
    <n v="66.799929151590291"/>
    <n v="101.21201386604591"/>
    <n v="723.7"/>
    <n v="24.6"/>
    <n v="1580"/>
    <n v="86.4"/>
    <n v="6.3"/>
    <n v="13571.5"/>
    <n v="3"/>
    <n v="3"/>
    <n v="4"/>
    <x v="3"/>
    <x v="0"/>
    <x v="0"/>
    <x v="4"/>
    <n v="5"/>
  </r>
  <r>
    <n v="15001"/>
    <s v="Dessau-Roßlau, Stadt"/>
    <s v="krsfr. Stadt"/>
    <n v="27719687"/>
    <n v="75944.347945205474"/>
    <n v="252734393.81"/>
    <n v="271207542.63127947"/>
    <n v="18473148.821279466"/>
    <n v="59.093814445422645"/>
    <n v="192.9593941075025"/>
    <n v="1142.0999999999999"/>
    <n v="28.5"/>
    <n v="1604"/>
    <n v="84.6"/>
    <n v="14.7"/>
    <n v="13259.7"/>
    <n v="1"/>
    <n v="5"/>
    <n v="5"/>
    <x v="4"/>
    <x v="0"/>
    <x v="0"/>
    <x v="3"/>
    <n v="5"/>
  </r>
  <r>
    <n v="15002"/>
    <s v="Halle (Saale), Stadt"/>
    <s v="krsfr. Stadt"/>
    <n v="79845160"/>
    <n v="218753.86301369863"/>
    <n v="724931275.86000001"/>
    <n v="785432459.1832478"/>
    <n v="60501183.32324779"/>
    <n v="67.513112312281905"/>
    <n v="210.55651902392921"/>
    <n v="1251.9000000000001"/>
    <n v="28.3"/>
    <n v="1445"/>
    <n v="76"/>
    <n v="17.899999999999999"/>
    <n v="11200.8"/>
    <n v="4"/>
    <n v="5"/>
    <n v="5"/>
    <x v="4"/>
    <x v="0"/>
    <x v="1"/>
    <x v="1"/>
    <n v="3"/>
  </r>
  <r>
    <n v="15003"/>
    <s v="Magdeburg, Stadt"/>
    <s v="krsfr. Stadt"/>
    <n v="80189102"/>
    <n v="219696.1698630137"/>
    <n v="666501616.64999998"/>
    <n v="735675485.9052937"/>
    <n v="69173869.255293727"/>
    <n v="69.14895873546493"/>
    <n v="193.87162050372683"/>
    <n v="984.2"/>
    <n v="33.299999999999997"/>
    <n v="1517"/>
    <n v="80.2"/>
    <n v="18.2"/>
    <n v="10926.4"/>
    <n v="4"/>
    <n v="5"/>
    <n v="5"/>
    <x v="1"/>
    <x v="0"/>
    <x v="2"/>
    <x v="1"/>
    <n v="3"/>
  </r>
  <r>
    <n v="15081"/>
    <s v="Altmarkkreis Salzwedel"/>
    <s v="Landkreis"/>
    <n v="28829805"/>
    <n v="78985.767123287675"/>
    <n v="240888908.50999999"/>
    <n v="233315460.68965045"/>
    <n v="-7573447.8203495443"/>
    <n v="51.065410148089683"/>
    <n v="91.685622765888297"/>
    <n v="499"/>
    <n v="22.5"/>
    <n v="1616"/>
    <n v="84.5"/>
    <n v="9.5"/>
    <n v="13856.8"/>
    <n v="1"/>
    <n v="2"/>
    <n v="3"/>
    <x v="3"/>
    <x v="0"/>
    <x v="0"/>
    <x v="4"/>
    <n v="5"/>
  </r>
  <r>
    <n v="15082"/>
    <s v="Anhalt-Bitterfeld"/>
    <s v="Landkreis"/>
    <n v="55232947"/>
    <n v="151323.14246575342"/>
    <n v="504069665.00999999"/>
    <n v="506259551.6950869"/>
    <n v="2189886.685086906"/>
    <n v="68.560888743272841"/>
    <n v="102.53796635055849"/>
    <n v="535.70000000000005"/>
    <n v="25.9"/>
    <n v="1572"/>
    <n v="83.7"/>
    <n v="8.8000000000000007"/>
    <n v="15279.5"/>
    <n v="4"/>
    <n v="3"/>
    <n v="3"/>
    <x v="4"/>
    <x v="0"/>
    <x v="4"/>
    <x v="4"/>
    <n v="5"/>
  </r>
  <r>
    <n v="15083"/>
    <s v="Börde"/>
    <s v="Landkreis"/>
    <n v="59416220"/>
    <n v="162784.16438356164"/>
    <n v="495481068.52999997"/>
    <n v="511086291.69919801"/>
    <n v="15605223.169198036"/>
    <n v="61.681068523631915"/>
    <n v="70.904405872960055"/>
    <n v="364.9"/>
    <n v="26.6"/>
    <n v="1669"/>
    <n v="84.7"/>
    <n v="8.1"/>
    <n v="13734.7"/>
    <n v="2"/>
    <n v="1"/>
    <n v="2"/>
    <x v="4"/>
    <x v="1"/>
    <x v="0"/>
    <x v="4"/>
    <n v="5"/>
  </r>
  <r>
    <n v="15084"/>
    <s v="Burgenlandkreis"/>
    <s v="Landkreis"/>
    <n v="62135280"/>
    <n v="170233.64383561644"/>
    <n v="571833136.80999994"/>
    <n v="605037512.73919845"/>
    <n v="33204375.929198503"/>
    <n v="65.731933225047669"/>
    <n v="98.326280278790321"/>
    <n v="584"/>
    <n v="22.8"/>
    <n v="1558"/>
    <n v="82.8"/>
    <n v="7.9"/>
    <n v="13132.6"/>
    <n v="3"/>
    <n v="2"/>
    <n v="3"/>
    <x v="3"/>
    <x v="0"/>
    <x v="3"/>
    <x v="4"/>
    <n v="5"/>
  </r>
  <r>
    <n v="15085"/>
    <s v="Harz"/>
    <s v="Landkreis"/>
    <n v="74397432"/>
    <n v="203828.5808219178"/>
    <n v="643869583.88"/>
    <n v="691535263.47427666"/>
    <n v="47665679.594276667"/>
    <n v="60.53323455273167"/>
    <n v="114.29036076000831"/>
    <n v="743.6"/>
    <n v="22"/>
    <n v="1584"/>
    <n v="81.5"/>
    <n v="7.4"/>
    <n v="14807.3"/>
    <n v="2"/>
    <n v="3"/>
    <n v="4"/>
    <x v="3"/>
    <x v="0"/>
    <x v="3"/>
    <x v="4"/>
    <n v="5"/>
  </r>
  <r>
    <n v="15086"/>
    <s v="Jerichower Land"/>
    <s v="Landkreis"/>
    <n v="30649894"/>
    <n v="83972.312328767119"/>
    <n v="271585191.45999998"/>
    <n v="318829024.68947124"/>
    <n v="47243833.229471266"/>
    <n v="52.348598039108758"/>
    <n v="85.066471813551743"/>
    <n v="833.2"/>
    <n v="23.5"/>
    <n v="1641"/>
    <n v="82.6"/>
    <n v="6"/>
    <n v="15260.9"/>
    <n v="1"/>
    <n v="1"/>
    <n v="4"/>
    <x v="3"/>
    <x v="1"/>
    <x v="3"/>
    <x v="4"/>
    <n v="5"/>
  </r>
  <r>
    <n v="15087"/>
    <s v="Mansfeld-Südharz"/>
    <s v="Landkreis"/>
    <n v="47335564"/>
    <n v="129686.47671232876"/>
    <n v="460832542.98000002"/>
    <n v="467039583.08630264"/>
    <n v="6207040.106302619"/>
    <n v="61.524100475220642"/>
    <n v="89.103869653767831"/>
    <n v="541"/>
    <n v="19.2"/>
    <n v="1526"/>
    <n v="81.5"/>
    <n v="7"/>
    <n v="13163.8"/>
    <n v="2"/>
    <n v="2"/>
    <n v="3"/>
    <x v="3"/>
    <x v="0"/>
    <x v="3"/>
    <x v="4"/>
    <n v="5"/>
  </r>
  <r>
    <n v="15088"/>
    <s v="Saalekreis"/>
    <s v="Landkreis"/>
    <n v="64412326"/>
    <n v="176472.12602739726"/>
    <n v="577045761.19000006"/>
    <n v="598225097.33943975"/>
    <n v="21179336.149439692"/>
    <n v="63.294194635012417"/>
    <n v="90.113768632899038"/>
    <n v="343.8"/>
    <n v="30.9"/>
    <n v="1656"/>
    <n v="85.7"/>
    <n v="7.8"/>
    <n v="11343.9"/>
    <n v="2"/>
    <n v="2"/>
    <n v="2"/>
    <x v="2"/>
    <x v="1"/>
    <x v="0"/>
    <x v="4"/>
    <n v="3"/>
  </r>
  <r>
    <n v="15089"/>
    <s v="Salzlandkreis"/>
    <s v="Landkreis"/>
    <n v="65981117"/>
    <n v="180770.18356164385"/>
    <n v="593871014.91999996"/>
    <n v="621956932.55500627"/>
    <n v="28085917.635006309"/>
    <n v="67.617377157528153"/>
    <n v="92.020641094079664"/>
    <n v="703.1"/>
    <n v="23.4"/>
    <n v="1539"/>
    <n v="82.2"/>
    <n v="9.1"/>
    <n v="14844"/>
    <n v="4"/>
    <n v="2"/>
    <n v="4"/>
    <x v="3"/>
    <x v="0"/>
    <x v="3"/>
    <x v="4"/>
    <n v="5"/>
  </r>
  <r>
    <n v="15090"/>
    <s v="Stendal"/>
    <s v="Landkreis"/>
    <n v="38066974"/>
    <n v="104293.07945205479"/>
    <n v="338641387.16000003"/>
    <n v="348741380.38677025"/>
    <n v="10099993.226770222"/>
    <n v="62.466380940813103"/>
    <n v="114.52169839149069"/>
    <n v="878.9"/>
    <n v="23.1"/>
    <n v="1514"/>
    <n v="79.8"/>
    <n v="8.9"/>
    <n v="13304.2"/>
    <n v="2"/>
    <n v="3"/>
    <n v="4"/>
    <x v="3"/>
    <x v="0"/>
    <x v="2"/>
    <x v="4"/>
    <n v="5"/>
  </r>
  <r>
    <n v="15091"/>
    <s v="Wittenberg"/>
    <s v="Landkreis"/>
    <n v="43719887"/>
    <n v="119780.51232876713"/>
    <n v="387011808.63"/>
    <n v="403159595.3336007"/>
    <n v="16147786.703600705"/>
    <n v="66.953685177544045"/>
    <n v="87.974028198400902"/>
    <n v="468.7"/>
    <n v="24.6"/>
    <n v="1617"/>
    <n v="85.1"/>
    <n v="8.4"/>
    <n v="12691.900000000001"/>
    <n v="3"/>
    <n v="2"/>
    <n v="3"/>
    <x v="3"/>
    <x v="0"/>
    <x v="0"/>
    <x v="4"/>
    <n v="4"/>
  </r>
  <r>
    <n v="16051"/>
    <s v="Erfurt, Stadt"/>
    <s v="krsfr. Stadt"/>
    <n v="68248933"/>
    <n v="186983.37808219178"/>
    <n v="542632034.64999998"/>
    <n v="569368308.84943783"/>
    <n v="26736274.199437857"/>
    <n v="69.484765703081123"/>
    <n v="190.36922110433184"/>
    <n v="790.5"/>
    <n v="38"/>
    <n v="1561"/>
    <n v="78.099999999999994"/>
    <n v="18.600000000000001"/>
    <n v="11810.400000000001"/>
    <n v="4"/>
    <n v="5"/>
    <n v="4"/>
    <x v="1"/>
    <x v="0"/>
    <x v="1"/>
    <x v="1"/>
    <n v="4"/>
  </r>
  <r>
    <n v="16052"/>
    <s v="Gera, Stadt"/>
    <s v="krsfr. Stadt"/>
    <n v="32089801"/>
    <n v="87917.263013698626"/>
    <n v="295657859.63999999"/>
    <n v="299276296.17618561"/>
    <n v="3618436.5361856222"/>
    <n v="71.866765266479888"/>
    <n v="222.89112705835791"/>
    <n v="1007.2"/>
    <n v="26.5"/>
    <n v="1587"/>
    <n v="82.9"/>
    <n v="10"/>
    <n v="12190"/>
    <n v="4"/>
    <n v="5"/>
    <n v="5"/>
    <x v="4"/>
    <x v="0"/>
    <x v="4"/>
    <x v="4"/>
    <n v="4"/>
  </r>
  <r>
    <n v="16053"/>
    <s v="Jena, Stadt"/>
    <s v="krsfr. Stadt"/>
    <n v="35275022"/>
    <n v="96643.89589041096"/>
    <n v="294130939.63999999"/>
    <n v="282702924.38782912"/>
    <n v="-11428015.252170861"/>
    <n v="67.563249244478527"/>
    <n v="209.99388278689275"/>
    <n v="1315.7"/>
    <n v="40"/>
    <n v="1504"/>
    <n v="74.5"/>
    <n v="15.1"/>
    <n v="8981.0999999999985"/>
    <n v="4"/>
    <n v="5"/>
    <n v="5"/>
    <x v="1"/>
    <x v="0"/>
    <x v="1"/>
    <x v="3"/>
    <n v="1"/>
  </r>
  <r>
    <n v="16054"/>
    <s v="Suhl, Stadt"/>
    <s v="krsfr. Stadt"/>
    <n v="12216150"/>
    <n v="33468.904109589042"/>
    <n v="115684356.84"/>
    <n v="117115208.86786047"/>
    <n v="1430852.0278604627"/>
    <n v="78.851487302191529"/>
    <n v="206.64527706781229"/>
    <n v="1623.3"/>
    <n v="29.9"/>
    <n v="1722"/>
    <n v="84.6"/>
    <n v="6.9"/>
    <n v="15758"/>
    <n v="5"/>
    <n v="5"/>
    <n v="5"/>
    <x v="2"/>
    <x v="1"/>
    <x v="0"/>
    <x v="4"/>
    <n v="5"/>
  </r>
  <r>
    <n v="16055"/>
    <s v="Weimar, Stadt"/>
    <s v="krsfr. Stadt"/>
    <n v="20929569"/>
    <n v="57341.284931506852"/>
    <n v="179310879.88"/>
    <n v="170306502.1610477"/>
    <n v="-9004377.7189522982"/>
    <n v="82.643339414635676"/>
    <n v="207.38800268201027"/>
    <n v="873.2"/>
    <n v="30.1"/>
    <n v="1540"/>
    <n v="74.599999999999994"/>
    <n v="16.399999999999999"/>
    <n v="13384.2"/>
    <n v="5"/>
    <n v="5"/>
    <n v="4"/>
    <x v="2"/>
    <x v="0"/>
    <x v="1"/>
    <x v="3"/>
    <n v="5"/>
  </r>
  <r>
    <n v="16056"/>
    <s v="Eisenach, Stadt"/>
    <s v="krsfr. Stadt"/>
    <n v="14312927"/>
    <n v="39213.498630136986"/>
    <n v="131013816.20999999"/>
    <n v="131241703.19093345"/>
    <n v="227886.98093345761"/>
    <n v="80.156541009500913"/>
    <n v="200.39135252375226"/>
    <n v="945.4"/>
    <n v="40.5"/>
    <n v="1583"/>
    <n v="82.6"/>
    <n v="14.4"/>
    <n v="12417.8"/>
    <n v="5"/>
    <n v="5"/>
    <n v="5"/>
    <x v="0"/>
    <x v="0"/>
    <x v="3"/>
    <x v="3"/>
    <n v="4"/>
  </r>
  <r>
    <n v="16061"/>
    <s v="Eichsfeld"/>
    <s v="Landkreis"/>
    <n v="34600555"/>
    <n v="94796.04109589041"/>
    <n v="296967550.80000001"/>
    <n v="309912801.78050244"/>
    <n v="12945250.980502427"/>
    <n v="65.136935603256845"/>
    <n v="96.718480138169255"/>
    <n v="393.8"/>
    <n v="24.4"/>
    <n v="1606"/>
    <n v="85.3"/>
    <n v="6.2"/>
    <n v="14940.900000000001"/>
    <n v="3"/>
    <n v="2"/>
    <n v="2"/>
    <x v="3"/>
    <x v="0"/>
    <x v="0"/>
    <x v="4"/>
    <n v="5"/>
  </r>
  <r>
    <n v="16062"/>
    <s v="Nordhausen"/>
    <s v="Landkreis"/>
    <n v="28898350"/>
    <n v="79173.561643835623"/>
    <n v="259275920.80000001"/>
    <n v="262831738.94929317"/>
    <n v="3555818.1492931545"/>
    <n v="64.436764102864501"/>
    <n v="133.55983832230098"/>
    <n v="1135.3"/>
    <n v="24.2"/>
    <n v="1499"/>
    <n v="82.6"/>
    <n v="7"/>
    <n v="15241.400000000001"/>
    <n v="3"/>
    <n v="4"/>
    <n v="5"/>
    <x v="3"/>
    <x v="0"/>
    <x v="3"/>
    <x v="4"/>
    <n v="5"/>
  </r>
  <r>
    <n v="16063"/>
    <s v="Wartburgkreis"/>
    <s v="Landkreis"/>
    <n v="41218589"/>
    <n v="112927.64109589042"/>
    <n v="351934158.63"/>
    <n v="345140696.91178876"/>
    <n v="-6793461.7182112336"/>
    <n v="66.053877680951814"/>
    <n v="66.84970753252955"/>
    <n v="415.4"/>
    <n v="26.4"/>
    <n v="1674"/>
    <n v="87.6"/>
    <n v="4.9000000000000004"/>
    <n v="14102.5"/>
    <n v="3"/>
    <n v="1"/>
    <n v="2"/>
    <x v="4"/>
    <x v="1"/>
    <x v="0"/>
    <x v="4"/>
    <n v="5"/>
  </r>
  <r>
    <n v="16064"/>
    <s v="Unstrut-Hainich-Kreis"/>
    <s v="Landkreis"/>
    <n v="35567949"/>
    <n v="97446.43561643835"/>
    <n v="308207370.38999999"/>
    <n v="305883847.6399768"/>
    <n v="-2323522.7500231862"/>
    <n v="75.042983481044516"/>
    <n v="113.98934199652332"/>
    <n v="1181.7"/>
    <n v="22.9"/>
    <n v="1526"/>
    <n v="84.4"/>
    <n v="7.9"/>
    <n v="12640.5"/>
    <n v="5"/>
    <n v="3"/>
    <n v="5"/>
    <x v="3"/>
    <x v="0"/>
    <x v="4"/>
    <x v="4"/>
    <n v="4"/>
  </r>
  <r>
    <n v="16065"/>
    <s v="Kyffhäuserkreis"/>
    <s v="Landkreis"/>
    <n v="26021573"/>
    <n v="71291.980821917808"/>
    <n v="228343756.22"/>
    <n v="217013969.20173657"/>
    <n v="-11329787.018263429"/>
    <n v="67.436130203605231"/>
    <n v="88.185708727791464"/>
    <n v="670.5"/>
    <n v="20.3"/>
    <n v="1487"/>
    <n v="82.9"/>
    <n v="5.6"/>
    <n v="15538.2"/>
    <n v="3"/>
    <n v="2"/>
    <n v="4"/>
    <x v="3"/>
    <x v="0"/>
    <x v="4"/>
    <x v="4"/>
    <n v="5"/>
  </r>
  <r>
    <n v="16066"/>
    <s v="Schmalkalden-Meiningen"/>
    <s v="Landkreis"/>
    <n v="42573991"/>
    <n v="116641.07123287671"/>
    <n v="383344043.01999998"/>
    <n v="392511049.07873964"/>
    <n v="9167006.0587396622"/>
    <n v="65.798448119528501"/>
    <n v="113.14123396162826"/>
    <n v="655.6"/>
    <n v="26.1"/>
    <n v="1660"/>
    <n v="85.8"/>
    <n v="4.2"/>
    <n v="13419"/>
    <n v="3"/>
    <n v="3"/>
    <n v="4"/>
    <x v="4"/>
    <x v="1"/>
    <x v="0"/>
    <x v="4"/>
    <n v="5"/>
  </r>
  <r>
    <n v="16067"/>
    <s v="Gotha"/>
    <s v="Landkreis"/>
    <n v="45707559"/>
    <n v="125226.18904109589"/>
    <n v="365000790.88999999"/>
    <n v="391668151.06854159"/>
    <n v="26667360.178541601"/>
    <n v="59.197111765608675"/>
    <n v="94.276881700784173"/>
    <n v="377.8"/>
    <n v="26"/>
    <n v="1575"/>
    <n v="84.9"/>
    <n v="6.4"/>
    <n v="13467.900000000001"/>
    <n v="1"/>
    <n v="2"/>
    <n v="2"/>
    <x v="4"/>
    <x v="0"/>
    <x v="0"/>
    <x v="4"/>
    <n v="5"/>
  </r>
  <r>
    <n v="16068"/>
    <s v="Sömmerda"/>
    <s v="Landkreis"/>
    <n v="24102282"/>
    <n v="66033.649315068498"/>
    <n v="198030149.15000001"/>
    <n v="205185125.32023746"/>
    <n v="7154976.1702374518"/>
    <n v="59.490084985835693"/>
    <n v="56.657223796033989"/>
    <n v="0"/>
    <n v="23.1"/>
    <n v="1569"/>
    <n v="86"/>
    <n v="6"/>
    <n v="10824.7"/>
    <n v="2"/>
    <n v="1"/>
    <n v="1"/>
    <x v="3"/>
    <x v="0"/>
    <x v="0"/>
    <x v="4"/>
    <n v="3"/>
  </r>
  <r>
    <n v="16069"/>
    <s v="Hildburghausen"/>
    <s v="Landkreis"/>
    <n v="21496461"/>
    <n v="58894.413698630138"/>
    <n v="186554694.24000001"/>
    <n v="184482611.50655013"/>
    <n v="-2072082.7334498763"/>
    <n v="65.092058768830199"/>
    <n v="80.590167999504061"/>
    <n v="830.7"/>
    <n v="22.6"/>
    <n v="1646"/>
    <n v="88.3"/>
    <n v="4"/>
    <n v="14626.9"/>
    <n v="3"/>
    <n v="1"/>
    <n v="4"/>
    <x v="3"/>
    <x v="1"/>
    <x v="0"/>
    <x v="4"/>
    <n v="5"/>
  </r>
  <r>
    <n v="16070"/>
    <s v="Ilm-Kreis"/>
    <s v="Landkreis"/>
    <n v="35448277"/>
    <n v="97118.567123287678"/>
    <n v="295115610.25"/>
    <n v="298255806.85996693"/>
    <n v="3140196.6099669337"/>
    <n v="55.646779784710823"/>
    <n v="85.75077540594782"/>
    <n v="526.4"/>
    <n v="27"/>
    <n v="1573"/>
    <n v="82.6"/>
    <n v="9.3000000000000007"/>
    <n v="12813.400000000001"/>
    <n v="1"/>
    <n v="1"/>
    <n v="3"/>
    <x v="4"/>
    <x v="0"/>
    <x v="3"/>
    <x v="4"/>
    <n v="4"/>
  </r>
  <r>
    <n v="16071"/>
    <s v="Weimarer Land"/>
    <s v="Landkreis"/>
    <n v="27761598"/>
    <n v="76059.172602739724"/>
    <n v="234551962.47999999"/>
    <n v="233990351.25395608"/>
    <n v="-561611.22604390979"/>
    <n v="65.751823395472869"/>
    <n v="108.36874596661268"/>
    <n v="1345.5"/>
    <n v="23.7"/>
    <n v="1590"/>
    <n v="85.3"/>
    <n v="6.7"/>
    <n v="10585.1"/>
    <n v="3"/>
    <n v="3"/>
    <n v="5"/>
    <x v="3"/>
    <x v="0"/>
    <x v="0"/>
    <x v="4"/>
    <n v="3"/>
  </r>
  <r>
    <n v="16072"/>
    <s v="Sonneberg"/>
    <s v="Landkreis"/>
    <n v="19961358"/>
    <n v="54688.652054794518"/>
    <n v="187988979.56999999"/>
    <n v="180627078.64986458"/>
    <n v="-7361900.9201354086"/>
    <n v="79.200253440811011"/>
    <n v="96.80030976099124"/>
    <n v="670.6"/>
    <n v="25.9"/>
    <n v="1675"/>
    <n v="86.5"/>
    <n v="5.9"/>
    <n v="14060.099999999999"/>
    <n v="5"/>
    <n v="2"/>
    <n v="4"/>
    <x v="4"/>
    <x v="1"/>
    <x v="0"/>
    <x v="4"/>
    <n v="5"/>
  </r>
  <r>
    <n v="16073"/>
    <s v="Saalfeld-Rudolstadt"/>
    <s v="Landkreis"/>
    <n v="35780100"/>
    <n v="98027.671232876717"/>
    <n v="330294273.07999998"/>
    <n v="345984697.76113641"/>
    <n v="15690424.681136429"/>
    <n v="69.547392887863978"/>
    <n v="99.7456029575944"/>
    <n v="905"/>
    <n v="25.4"/>
    <n v="1623"/>
    <n v="87.7"/>
    <n v="5.5"/>
    <n v="11792.9"/>
    <n v="4"/>
    <n v="3"/>
    <n v="5"/>
    <x v="4"/>
    <x v="0"/>
    <x v="0"/>
    <x v="4"/>
    <n v="4"/>
  </r>
  <r>
    <n v="16074"/>
    <s v="Saale-Holzland-Kreis"/>
    <s v="Landkreis"/>
    <n v="27788463"/>
    <n v="76132.775342465757"/>
    <n v="241149234.16"/>
    <n v="238901208.97370067"/>
    <n v="-2248025.186299324"/>
    <n v="55.694792536897793"/>
    <n v="88.183421516754848"/>
    <n v="763.5"/>
    <n v="22"/>
    <n v="1592"/>
    <n v="84"/>
    <n v="4.7"/>
    <n v="10859.4"/>
    <n v="1"/>
    <n v="2"/>
    <n v="4"/>
    <x v="3"/>
    <x v="0"/>
    <x v="4"/>
    <x v="4"/>
    <n v="3"/>
  </r>
  <r>
    <n v="16075"/>
    <s v="Saale-Orla-Kreis"/>
    <s v="Landkreis"/>
    <n v="27777338"/>
    <n v="76102.295890410955"/>
    <n v="230795916.47999999"/>
    <n v="257902282.91063163"/>
    <n v="27106366.430631638"/>
    <n v="69.920796614869019"/>
    <n v="69.920796614869019"/>
    <n v="144.69999999999999"/>
    <n v="27"/>
    <n v="1598"/>
    <n v="87.5"/>
    <n v="4.7"/>
    <n v="12156.9"/>
    <n v="4"/>
    <n v="1"/>
    <n v="1"/>
    <x v="4"/>
    <x v="0"/>
    <x v="0"/>
    <x v="4"/>
    <n v="4"/>
  </r>
  <r>
    <n v="16076"/>
    <s v="Greiz"/>
    <s v="Landkreis"/>
    <n v="33526545"/>
    <n v="91853.547945205486"/>
    <n v="310276869.62"/>
    <n v="313081967.7351619"/>
    <n v="2805098.1151618958"/>
    <n v="64.283877603497046"/>
    <n v="92.964376841980339"/>
    <n v="438.1"/>
    <n v="21.3"/>
    <n v="1642"/>
    <n v="84.1"/>
    <n v="4.5"/>
    <n v="11837.7"/>
    <n v="2"/>
    <n v="2"/>
    <n v="2"/>
    <x v="3"/>
    <x v="1"/>
    <x v="4"/>
    <x v="4"/>
    <n v="4"/>
  </r>
  <r>
    <n v="16077"/>
    <s v="Altenburger Land"/>
    <s v="Landkreis"/>
    <n v="31297249"/>
    <n v="85745.887671232878"/>
    <n v="283375982.83999997"/>
    <n v="272357912.54032665"/>
    <n v="-11018070.299673319"/>
    <n v="66.057350775361698"/>
    <n v="120.20272026336309"/>
    <n v="645.4"/>
    <n v="21.2"/>
    <n v="1578"/>
    <n v="85.8"/>
    <n v="7.5"/>
    <n v="13290.1"/>
    <n v="3"/>
    <n v="4"/>
    <n v="4"/>
    <x v="3"/>
    <x v="0"/>
    <x v="0"/>
    <x v="4"/>
    <n v="5"/>
  </r>
  <r>
    <m/>
    <m/>
    <m/>
    <m/>
    <m/>
    <m/>
    <m/>
    <m/>
    <m/>
    <m/>
    <m/>
    <m/>
    <m/>
    <m/>
    <m/>
    <m/>
    <m/>
    <m/>
    <m/>
    <x v="5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FE01B-1D95-476E-BC5E-035A32D189AC}" name="PivotTable3" cacheId="8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10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2"/>
        <item x="1"/>
        <item x="0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7">
        <item x="4"/>
        <item x="3"/>
        <item x="1"/>
        <item x="2"/>
        <item x="0"/>
        <item x="5"/>
        <item t="default"/>
      </items>
    </pivotField>
    <pivotField showAl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von VJ" fld="4" baseField="0" baseItem="0"/>
    <dataField name="Summe von LA_oKG" fld="5" baseField="0" baseItem="0"/>
    <dataField name="Summe von Z_oKG" fld="6" baseField="0" baseItem="0"/>
    <dataField name="Summe von Deckung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F13C-1A5D-4BDD-B9B2-794C98E5AF4F}">
  <dimension ref="A3:K10"/>
  <sheetViews>
    <sheetView tabSelected="1" workbookViewId="0">
      <selection activeCell="G4" sqref="G4:K8"/>
    </sheetView>
  </sheetViews>
  <sheetFormatPr baseColWidth="10" defaultRowHeight="15" x14ac:dyDescent="0.25"/>
  <cols>
    <col min="1" max="1" width="22.42578125" bestFit="1" customWidth="1"/>
    <col min="2" max="2" width="13.85546875" bestFit="1" customWidth="1"/>
    <col min="3" max="3" width="18.85546875" bestFit="1" customWidth="1"/>
    <col min="4" max="4" width="17.7109375" bestFit="1" customWidth="1"/>
    <col min="5" max="5" width="19.5703125" bestFit="1" customWidth="1"/>
    <col min="6" max="6" width="16.28515625" customWidth="1"/>
    <col min="8" max="8" width="15.5703125" bestFit="1" customWidth="1"/>
    <col min="9" max="9" width="12" bestFit="1" customWidth="1"/>
  </cols>
  <sheetData>
    <row r="3" spans="1:11" x14ac:dyDescent="0.25">
      <c r="A3" s="3" t="s">
        <v>414</v>
      </c>
      <c r="B3" t="s">
        <v>419</v>
      </c>
      <c r="C3" t="s">
        <v>417</v>
      </c>
      <c r="D3" t="s">
        <v>433</v>
      </c>
      <c r="E3" t="s">
        <v>434</v>
      </c>
    </row>
    <row r="4" spans="1:11" x14ac:dyDescent="0.25">
      <c r="A4" s="4">
        <v>1</v>
      </c>
      <c r="B4" s="1">
        <v>11653296.575342467</v>
      </c>
      <c r="C4" s="1">
        <v>35384087768.849998</v>
      </c>
      <c r="D4" s="1">
        <v>35531036233.462914</v>
      </c>
      <c r="E4" s="1">
        <v>146948464.61291036</v>
      </c>
      <c r="F4" s="1"/>
      <c r="G4" s="4" t="s">
        <v>427</v>
      </c>
      <c r="H4" s="7">
        <f>B4</f>
        <v>11653296.575342467</v>
      </c>
      <c r="I4" s="6">
        <f>C4/1000000</f>
        <v>35384.087768849997</v>
      </c>
      <c r="J4" s="6">
        <f t="shared" ref="J4:K4" si="0">D4/1000000</f>
        <v>35531.036233462917</v>
      </c>
      <c r="K4" s="6">
        <f t="shared" si="0"/>
        <v>146.94846461291036</v>
      </c>
    </row>
    <row r="5" spans="1:11" x14ac:dyDescent="0.25">
      <c r="A5" s="4">
        <v>2</v>
      </c>
      <c r="B5" s="1">
        <v>12398350.679452058</v>
      </c>
      <c r="C5" s="1">
        <v>35980468731.110001</v>
      </c>
      <c r="D5" s="1">
        <v>36004833523.065742</v>
      </c>
      <c r="E5" s="1">
        <v>24364791.955732852</v>
      </c>
      <c r="F5" s="1"/>
      <c r="G5" s="8">
        <v>2</v>
      </c>
      <c r="H5" s="7">
        <f t="shared" ref="H5:H8" si="1">B5</f>
        <v>12398350.679452058</v>
      </c>
      <c r="I5" s="6">
        <f>C5/1000000</f>
        <v>35980.468731109999</v>
      </c>
      <c r="J5" s="6">
        <f t="shared" ref="J5:J8" si="2">D5/1000000</f>
        <v>36004.833523065739</v>
      </c>
      <c r="K5" s="6">
        <f t="shared" ref="K5:K8" si="3">E5/1000000</f>
        <v>24.364791955732851</v>
      </c>
    </row>
    <row r="6" spans="1:11" x14ac:dyDescent="0.25">
      <c r="A6" s="4">
        <v>3</v>
      </c>
      <c r="B6" s="1">
        <v>12238244.457534254</v>
      </c>
      <c r="C6" s="1">
        <v>34307054420.530006</v>
      </c>
      <c r="D6" s="1">
        <v>34454558879.925987</v>
      </c>
      <c r="E6" s="1">
        <v>147504459.395987</v>
      </c>
      <c r="F6" s="1"/>
      <c r="G6" s="8">
        <v>3</v>
      </c>
      <c r="H6" s="7">
        <f t="shared" si="1"/>
        <v>12238244.457534254</v>
      </c>
      <c r="I6" s="6">
        <f>C6/1000000</f>
        <v>34307.054420530003</v>
      </c>
      <c r="J6" s="6">
        <f t="shared" si="2"/>
        <v>34454.558879925986</v>
      </c>
      <c r="K6" s="6">
        <f t="shared" si="3"/>
        <v>147.504459395987</v>
      </c>
    </row>
    <row r="7" spans="1:11" x14ac:dyDescent="0.25">
      <c r="A7" s="4">
        <v>4</v>
      </c>
      <c r="B7" s="1">
        <v>18476879.424657531</v>
      </c>
      <c r="C7" s="1">
        <v>51618753448.889999</v>
      </c>
      <c r="D7" s="1">
        <v>51604242010.17263</v>
      </c>
      <c r="E7" s="1">
        <v>-14511438.717363894</v>
      </c>
      <c r="F7" s="1"/>
      <c r="G7" s="8">
        <v>4</v>
      </c>
      <c r="H7" s="7">
        <f t="shared" si="1"/>
        <v>18476879.424657531</v>
      </c>
      <c r="I7" s="6">
        <f>C7/1000000</f>
        <v>51618.753448889998</v>
      </c>
      <c r="J7" s="6">
        <f t="shared" si="2"/>
        <v>51604.242010172631</v>
      </c>
      <c r="K7" s="6">
        <f t="shared" si="3"/>
        <v>-14.511438717363895</v>
      </c>
    </row>
    <row r="8" spans="1:11" x14ac:dyDescent="0.25">
      <c r="A8" s="4">
        <v>5</v>
      </c>
      <c r="B8" s="1">
        <v>17475253.093150675</v>
      </c>
      <c r="C8" s="1">
        <v>46418060390.779999</v>
      </c>
      <c r="D8" s="1">
        <v>46113754113.533173</v>
      </c>
      <c r="E8" s="1">
        <v>-304306277.24682653</v>
      </c>
      <c r="F8" s="1"/>
      <c r="G8" s="4" t="s">
        <v>428</v>
      </c>
      <c r="H8" s="7">
        <f t="shared" si="1"/>
        <v>17475253.093150675</v>
      </c>
      <c r="I8" s="6">
        <f>C8/1000000</f>
        <v>46418.060390779996</v>
      </c>
      <c r="J8" s="6">
        <f t="shared" si="2"/>
        <v>46113.75411353317</v>
      </c>
      <c r="K8" s="6">
        <f t="shared" si="3"/>
        <v>-304.30627724682654</v>
      </c>
    </row>
    <row r="9" spans="1:11" x14ac:dyDescent="0.25">
      <c r="A9" s="4" t="s">
        <v>415</v>
      </c>
      <c r="B9" s="1"/>
      <c r="C9" s="1"/>
      <c r="D9" s="1"/>
      <c r="E9" s="1"/>
      <c r="F9" s="1"/>
    </row>
    <row r="10" spans="1:11" x14ac:dyDescent="0.25">
      <c r="A10" s="4" t="s">
        <v>416</v>
      </c>
      <c r="B10" s="1">
        <v>72242024.230136991</v>
      </c>
      <c r="C10" s="1">
        <v>203708424760.16</v>
      </c>
      <c r="D10" s="1">
        <v>203708424760.16046</v>
      </c>
      <c r="E10" s="1">
        <v>4.3982267379760742E-4</v>
      </c>
      <c r="F10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86EA-0F76-4891-9083-DFD4D0A1D38D}">
  <dimension ref="A1:X403"/>
  <sheetViews>
    <sheetView workbookViewId="0">
      <selection activeCell="G1" sqref="G1"/>
    </sheetView>
  </sheetViews>
  <sheetFormatPr baseColWidth="10" defaultRowHeight="15" x14ac:dyDescent="0.25"/>
  <cols>
    <col min="6" max="7" width="18.28515625" bestFit="1" customWidth="1"/>
    <col min="8" max="8" width="16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418</v>
      </c>
      <c r="E1" t="s">
        <v>412</v>
      </c>
      <c r="F1" t="s">
        <v>413</v>
      </c>
      <c r="G1" t="s">
        <v>432</v>
      </c>
      <c r="H1" t="s">
        <v>431</v>
      </c>
      <c r="I1" t="s">
        <v>3</v>
      </c>
      <c r="J1" t="s">
        <v>4</v>
      </c>
      <c r="K1" t="s">
        <v>5</v>
      </c>
      <c r="L1" t="s">
        <v>7</v>
      </c>
      <c r="M1" t="s">
        <v>429</v>
      </c>
      <c r="N1" t="s">
        <v>8</v>
      </c>
      <c r="O1" t="s">
        <v>6</v>
      </c>
      <c r="P1" t="s">
        <v>9</v>
      </c>
      <c r="Q1" t="s">
        <v>420</v>
      </c>
      <c r="R1" t="s">
        <v>421</v>
      </c>
      <c r="S1" t="s">
        <v>422</v>
      </c>
      <c r="T1" t="s">
        <v>423</v>
      </c>
      <c r="U1" t="s">
        <v>430</v>
      </c>
      <c r="V1" t="s">
        <v>424</v>
      </c>
      <c r="W1" t="s">
        <v>425</v>
      </c>
      <c r="X1" t="s">
        <v>426</v>
      </c>
    </row>
    <row r="2" spans="1:24" x14ac:dyDescent="0.25">
      <c r="A2">
        <v>1001</v>
      </c>
      <c r="B2" t="s">
        <v>10</v>
      </c>
      <c r="C2" t="s">
        <v>11</v>
      </c>
      <c r="D2">
        <v>27942770</v>
      </c>
      <c r="E2">
        <f>D2/365</f>
        <v>76555.534246575349</v>
      </c>
      <c r="F2" s="6">
        <v>188477081.18000001</v>
      </c>
      <c r="G2" s="6">
        <v>210743116.70148379</v>
      </c>
      <c r="H2" s="6">
        <f>G2-F2</f>
        <v>22266035.521483779</v>
      </c>
      <c r="I2" s="5">
        <v>79.123129552488876</v>
      </c>
      <c r="J2" s="5">
        <v>239.69653952665752</v>
      </c>
      <c r="K2" s="5">
        <v>987.9</v>
      </c>
      <c r="L2">
        <v>42.2</v>
      </c>
      <c r="M2">
        <v>1557</v>
      </c>
      <c r="N2">
        <v>84.5</v>
      </c>
      <c r="O2">
        <v>55.5</v>
      </c>
      <c r="P2" s="1">
        <v>8912.2999999999993</v>
      </c>
      <c r="Q2" s="2">
        <f>IF(PERCENTRANK(I$2:I$403,I2,3)&lt;0.2,1,IF(PERCENTRANK(I$2:I$403,I2,3)&lt;0.4,2,IF(PERCENTRANK(I$2:I$403,I2,3)&lt;0.6,3,IF(PERCENTRANK(I$2:I$403,I2,3)&lt;0.8,4,5))))</f>
        <v>5</v>
      </c>
      <c r="R2" s="2">
        <f>IF(PERCENTRANK(J$2:J$403,J2,3)&lt;0.2,1,IF(PERCENTRANK(J$2:J$403,J2,3)&lt;0.4,2,IF(PERCENTRANK(J$2:J$403,J2,3)&lt;0.6,3,IF(PERCENTRANK(J$2:J$403,J2,3)&lt;0.8,4,5))))</f>
        <v>5</v>
      </c>
      <c r="S2" s="2">
        <f>IF(PERCENTRANK(K$2:K$403,K2,3)&lt;0.2,1,IF(PERCENTRANK(K$2:K$403,K2,3)&lt;0.4,2,IF(PERCENTRANK(K$2:K$403,K2,3)&lt;0.6,3,IF(PERCENTRANK(K$2:K$403,K2,3)&lt;0.8,4,5))))</f>
        <v>5</v>
      </c>
      <c r="T2" s="2">
        <f>IF(PERCENTRANK(L$2:L$403,L2,3)&lt;0.2,1,IF(PERCENTRANK(L$2:L$403,L2,3)&lt;0.4,2,IF(PERCENTRANK(L$2:L$403,L2,3)&lt;0.6,3,IF(PERCENTRANK(L$2:L$403,L2,3)&lt;0.8,4,5))))</f>
        <v>5</v>
      </c>
      <c r="U2" s="2">
        <f>IF(PERCENTRANK(M$2:M$403,M2,3)&lt;0.2,1,IF(PERCENTRANK(M$2:M$403,M2,3)&lt;0.4,2,IF(PERCENTRANK(M$2:M$403,M2,3)&lt;0.6,3,IF(PERCENTRANK(M$2:M$403,M2,3)&lt;0.8,4,5))))</f>
        <v>1</v>
      </c>
      <c r="V2" s="2">
        <f>IF(PERCENTRANK(N$2:N$403,N2,3)&lt;0.2,1,IF(PERCENTRANK(N$2:N$403,N2,3)&lt;0.4,2,IF(PERCENTRANK(N$2:N$403,N2,3)&lt;0.6,3,IF(PERCENTRANK(N$2:N$403,N2,3)&lt;0.8,4,5))))</f>
        <v>5</v>
      </c>
      <c r="W2" s="2">
        <f>IF(PERCENTRANK(O$2:O$403,O2,3)&lt;0.2,1,IF(PERCENTRANK(O$2:O$403,O2,3)&lt;0.4,2,IF(PERCENTRANK(O$2:O$403,O2,3)&lt;0.6,3,IF(PERCENTRANK(O$2:O$403,O2,3)&lt;0.8,4,5))))</f>
        <v>5</v>
      </c>
      <c r="X2" s="2">
        <f>IF(PERCENTRANK(P$2:P$403,P2,3)&lt;0.2,1,IF(PERCENTRANK(P$2:P$403,P2,3)&lt;0.4,2,IF(PERCENTRANK(P$2:P$403,P2,3)&lt;0.6,3,IF(PERCENTRANK(P$2:P$403,P2,3)&lt;0.8,4,5))))</f>
        <v>1</v>
      </c>
    </row>
    <row r="3" spans="1:24" x14ac:dyDescent="0.25">
      <c r="A3">
        <v>1002</v>
      </c>
      <c r="B3" t="s">
        <v>12</v>
      </c>
      <c r="C3" t="s">
        <v>11</v>
      </c>
      <c r="D3">
        <v>76439683</v>
      </c>
      <c r="E3">
        <f t="shared" ref="E3:E66" si="0">D3/365</f>
        <v>209423.78904109588</v>
      </c>
      <c r="F3" s="6">
        <v>582871573.60000002</v>
      </c>
      <c r="G3" s="6">
        <v>588504511.40047646</v>
      </c>
      <c r="H3" s="6">
        <f t="shared" ref="H3:H66" si="1">G3-F3</f>
        <v>5632937.8004764318</v>
      </c>
      <c r="I3" s="5">
        <v>67.80183998765763</v>
      </c>
      <c r="J3" s="5">
        <v>248.47141360746389</v>
      </c>
      <c r="K3" s="5">
        <v>1045.4000000000001</v>
      </c>
      <c r="L3">
        <v>44.6</v>
      </c>
      <c r="M3">
        <v>1555</v>
      </c>
      <c r="N3">
        <v>77</v>
      </c>
      <c r="O3">
        <v>53.2</v>
      </c>
      <c r="P3" s="1">
        <v>8790.9</v>
      </c>
      <c r="Q3" s="2">
        <f t="shared" ref="Q3:Q66" si="2">IF(PERCENTRANK(I$2:I$403,I3,3)&lt;0.2,1,IF(PERCENTRANK(I$2:I$403,I3,3)&lt;0.4,2,IF(PERCENTRANK(I$2:I$403,I3,3)&lt;0.6,3,IF(PERCENTRANK(I$2:I$403,I3,3)&lt;0.8,4,5))))</f>
        <v>4</v>
      </c>
      <c r="R3" s="2">
        <f>IF(PERCENTRANK(J$2:J$403,J3,3)&lt;0.2,1,IF(PERCENTRANK(J$2:J$403,J3,3)&lt;0.4,2,IF(PERCENTRANK(J$2:J$403,J3,3)&lt;0.6,3,IF(PERCENTRANK(J$2:J$403,J3,3)&lt;0.8,4,5))))</f>
        <v>5</v>
      </c>
      <c r="S3" s="2">
        <f>IF(PERCENTRANK(K$2:K$403,K3,3)&lt;0.2,1,IF(PERCENTRANK(K$2:K$403,K3,3)&lt;0.4,2,IF(PERCENTRANK(K$2:K$403,K3,3)&lt;0.6,3,IF(PERCENTRANK(K$2:K$403,K3,3)&lt;0.8,4,5))))</f>
        <v>5</v>
      </c>
      <c r="T3" s="2">
        <f>IF(PERCENTRANK(L$2:L$403,L3,3)&lt;0.2,1,IF(PERCENTRANK(L$2:L$403,L3,3)&lt;0.4,2,IF(PERCENTRANK(L$2:L$403,L3,3)&lt;0.6,3,IF(PERCENTRANK(L$2:L$403,L3,3)&lt;0.8,4,5))))</f>
        <v>5</v>
      </c>
      <c r="U3" s="2">
        <f>IF(PERCENTRANK(M$2:M$403,M3,3)&lt;0.2,1,IF(PERCENTRANK(M$2:M$403,M3,3)&lt;0.4,2,IF(PERCENTRANK(M$2:M$403,M3,3)&lt;0.6,3,IF(PERCENTRANK(M$2:M$403,M3,3)&lt;0.8,4,5))))</f>
        <v>1</v>
      </c>
      <c r="V3" s="2">
        <f>IF(PERCENTRANK(N$2:N$403,N3,3)&lt;0.2,1,IF(PERCENTRANK(N$2:N$403,N3,3)&lt;0.4,2,IF(PERCENTRANK(N$2:N$403,N3,3)&lt;0.6,3,IF(PERCENTRANK(N$2:N$403,N3,3)&lt;0.8,4,5))))</f>
        <v>1</v>
      </c>
      <c r="W3" s="2">
        <f>IF(PERCENTRANK(O$2:O$403,O3,3)&lt;0.2,1,IF(PERCENTRANK(O$2:O$403,O3,3)&lt;0.4,2,IF(PERCENTRANK(O$2:O$403,O3,3)&lt;0.6,3,IF(PERCENTRANK(O$2:O$403,O3,3)&lt;0.8,4,5))))</f>
        <v>5</v>
      </c>
      <c r="X3" s="2">
        <f t="shared" ref="X3:X66" si="3">IF(PERCENTRANK(P$2:P$403,P3,3)&lt;0.2,1,IF(PERCENTRANK(P$2:P$403,P3,3)&lt;0.4,2,IF(PERCENTRANK(P$2:P$403,P3,3)&lt;0.6,3,IF(PERCENTRANK(P$2:P$403,P3,3)&lt;0.8,4,5))))</f>
        <v>1</v>
      </c>
    </row>
    <row r="4" spans="1:24" x14ac:dyDescent="0.25">
      <c r="A4">
        <v>1003</v>
      </c>
      <c r="B4" t="s">
        <v>13</v>
      </c>
      <c r="C4" t="s">
        <v>11</v>
      </c>
      <c r="D4">
        <v>69961642</v>
      </c>
      <c r="E4">
        <f t="shared" si="0"/>
        <v>191675.73150684932</v>
      </c>
      <c r="F4" s="6">
        <v>588831815.84000003</v>
      </c>
      <c r="G4" s="6">
        <v>596499723.12981248</v>
      </c>
      <c r="H4" s="6">
        <f t="shared" si="1"/>
        <v>7667907.2898124456</v>
      </c>
      <c r="I4" s="5">
        <v>65.6638289411014</v>
      </c>
      <c r="J4" s="5">
        <v>241.84635588870444</v>
      </c>
      <c r="K4" s="5">
        <v>813.4</v>
      </c>
      <c r="L4">
        <v>35.9</v>
      </c>
      <c r="M4">
        <v>1645</v>
      </c>
      <c r="N4">
        <v>78.5</v>
      </c>
      <c r="O4">
        <v>56.7</v>
      </c>
      <c r="P4" s="1">
        <v>9684.1</v>
      </c>
      <c r="Q4" s="2">
        <f t="shared" si="2"/>
        <v>3</v>
      </c>
      <c r="R4" s="2">
        <f>IF(PERCENTRANK(J$2:J$403,J4,3)&lt;0.2,1,IF(PERCENTRANK(J$2:J$403,J4,3)&lt;0.4,2,IF(PERCENTRANK(J$2:J$403,J4,3)&lt;0.6,3,IF(PERCENTRANK(J$2:J$403,J4,3)&lt;0.8,4,5))))</f>
        <v>5</v>
      </c>
      <c r="S4" s="2">
        <f>IF(PERCENTRANK(K$2:K$403,K4,3)&lt;0.2,1,IF(PERCENTRANK(K$2:K$403,K4,3)&lt;0.4,2,IF(PERCENTRANK(K$2:K$403,K4,3)&lt;0.6,3,IF(PERCENTRANK(K$2:K$403,K4,3)&lt;0.8,4,5))))</f>
        <v>4</v>
      </c>
      <c r="T4" s="2">
        <f>IF(PERCENTRANK(L$2:L$403,L4,3)&lt;0.2,1,IF(PERCENTRANK(L$2:L$403,L4,3)&lt;0.4,2,IF(PERCENTRANK(L$2:L$403,L4,3)&lt;0.6,3,IF(PERCENTRANK(L$2:L$403,L4,3)&lt;0.8,4,5))))</f>
        <v>4</v>
      </c>
      <c r="U4" s="2">
        <f>IF(PERCENTRANK(M$2:M$403,M4,3)&lt;0.2,1,IF(PERCENTRANK(M$2:M$403,M4,3)&lt;0.4,2,IF(PERCENTRANK(M$2:M$403,M4,3)&lt;0.6,3,IF(PERCENTRANK(M$2:M$403,M4,3)&lt;0.8,4,5))))</f>
        <v>2</v>
      </c>
      <c r="V4" s="2">
        <f>IF(PERCENTRANK(N$2:N$403,N4,3)&lt;0.2,1,IF(PERCENTRANK(N$2:N$403,N4,3)&lt;0.4,2,IF(PERCENTRANK(N$2:N$403,N4,3)&lt;0.6,3,IF(PERCENTRANK(N$2:N$403,N4,3)&lt;0.8,4,5))))</f>
        <v>1</v>
      </c>
      <c r="W4" s="2">
        <f>IF(PERCENTRANK(O$2:O$403,O4,3)&lt;0.2,1,IF(PERCENTRANK(O$2:O$403,O4,3)&lt;0.4,2,IF(PERCENTRANK(O$2:O$403,O4,3)&lt;0.6,3,IF(PERCENTRANK(O$2:O$403,O4,3)&lt;0.8,4,5))))</f>
        <v>5</v>
      </c>
      <c r="X4" s="2">
        <f t="shared" si="3"/>
        <v>2</v>
      </c>
    </row>
    <row r="5" spans="1:24" x14ac:dyDescent="0.25">
      <c r="A5">
        <v>1004</v>
      </c>
      <c r="B5" t="s">
        <v>14</v>
      </c>
      <c r="C5" t="s">
        <v>11</v>
      </c>
      <c r="D5">
        <v>26089887</v>
      </c>
      <c r="E5">
        <f t="shared" si="0"/>
        <v>71479.142465753423</v>
      </c>
      <c r="F5" s="6">
        <v>214172877.41</v>
      </c>
      <c r="G5" s="6">
        <v>206963140.39532569</v>
      </c>
      <c r="H5" s="6">
        <f t="shared" si="1"/>
        <v>-7209737.0146743059</v>
      </c>
      <c r="I5" s="5">
        <v>54.294985921183887</v>
      </c>
      <c r="J5" s="5">
        <v>137.63147593974517</v>
      </c>
      <c r="K5" s="5">
        <v>871.2</v>
      </c>
      <c r="L5">
        <v>38</v>
      </c>
      <c r="M5">
        <v>1551</v>
      </c>
      <c r="N5">
        <v>80.5</v>
      </c>
      <c r="O5">
        <v>43.4</v>
      </c>
      <c r="P5" s="1">
        <v>9110.5</v>
      </c>
      <c r="Q5" s="2">
        <f t="shared" si="2"/>
        <v>1</v>
      </c>
      <c r="R5" s="2">
        <f>IF(PERCENTRANK(J$2:J$403,J5,3)&lt;0.2,1,IF(PERCENTRANK(J$2:J$403,J5,3)&lt;0.4,2,IF(PERCENTRANK(J$2:J$403,J5,3)&lt;0.6,3,IF(PERCENTRANK(J$2:J$403,J5,3)&lt;0.8,4,5))))</f>
        <v>4</v>
      </c>
      <c r="S5" s="2">
        <f>IF(PERCENTRANK(K$2:K$403,K5,3)&lt;0.2,1,IF(PERCENTRANK(K$2:K$403,K5,3)&lt;0.4,2,IF(PERCENTRANK(K$2:K$403,K5,3)&lt;0.6,3,IF(PERCENTRANK(K$2:K$403,K5,3)&lt;0.8,4,5))))</f>
        <v>4</v>
      </c>
      <c r="T5" s="2">
        <f>IF(PERCENTRANK(L$2:L$403,L5,3)&lt;0.2,1,IF(PERCENTRANK(L$2:L$403,L5,3)&lt;0.4,2,IF(PERCENTRANK(L$2:L$403,L5,3)&lt;0.6,3,IF(PERCENTRANK(L$2:L$403,L5,3)&lt;0.8,4,5))))</f>
        <v>4</v>
      </c>
      <c r="U5" s="2">
        <f>IF(PERCENTRANK(M$2:M$403,M5,3)&lt;0.2,1,IF(PERCENTRANK(M$2:M$403,M5,3)&lt;0.4,2,IF(PERCENTRANK(M$2:M$403,M5,3)&lt;0.6,3,IF(PERCENTRANK(M$2:M$403,M5,3)&lt;0.8,4,5))))</f>
        <v>1</v>
      </c>
      <c r="V5" s="2">
        <f>IF(PERCENTRANK(N$2:N$403,N5,3)&lt;0.2,1,IF(PERCENTRANK(N$2:N$403,N5,3)&lt;0.4,2,IF(PERCENTRANK(N$2:N$403,N5,3)&lt;0.6,3,IF(PERCENTRANK(N$2:N$403,N5,3)&lt;0.8,4,5))))</f>
        <v>2</v>
      </c>
      <c r="W5" s="2">
        <f>IF(PERCENTRANK(O$2:O$403,O5,3)&lt;0.2,1,IF(PERCENTRANK(O$2:O$403,O5,3)&lt;0.4,2,IF(PERCENTRANK(O$2:O$403,O5,3)&lt;0.6,3,IF(PERCENTRANK(O$2:O$403,O5,3)&lt;0.8,4,5))))</f>
        <v>5</v>
      </c>
      <c r="X5" s="2">
        <f t="shared" si="3"/>
        <v>1</v>
      </c>
    </row>
    <row r="6" spans="1:24" x14ac:dyDescent="0.25">
      <c r="A6">
        <v>1051</v>
      </c>
      <c r="B6" t="s">
        <v>15</v>
      </c>
      <c r="C6" t="s">
        <v>16</v>
      </c>
      <c r="D6">
        <v>42211536</v>
      </c>
      <c r="E6">
        <f t="shared" si="0"/>
        <v>115648.04383561644</v>
      </c>
      <c r="F6" s="6">
        <v>332519532.39999998</v>
      </c>
      <c r="G6" s="6">
        <v>338586674.77969646</v>
      </c>
      <c r="H6" s="6">
        <f t="shared" si="1"/>
        <v>6067142.3796964884</v>
      </c>
      <c r="I6" s="5">
        <v>64.702032095217319</v>
      </c>
      <c r="J6" s="5">
        <v>96.300698932416466</v>
      </c>
      <c r="K6" s="5">
        <v>528.9</v>
      </c>
      <c r="L6">
        <v>30.5</v>
      </c>
      <c r="M6">
        <v>1830</v>
      </c>
      <c r="N6">
        <v>79.400000000000006</v>
      </c>
      <c r="O6">
        <v>21.3</v>
      </c>
      <c r="P6" s="1">
        <v>10383.4</v>
      </c>
      <c r="Q6" s="2">
        <f t="shared" si="2"/>
        <v>3</v>
      </c>
      <c r="R6" s="2">
        <f>IF(PERCENTRANK(J$2:J$403,J6,3)&lt;0.2,1,IF(PERCENTRANK(J$2:J$403,J6,3)&lt;0.4,2,IF(PERCENTRANK(J$2:J$403,J6,3)&lt;0.6,3,IF(PERCENTRANK(J$2:J$403,J6,3)&lt;0.8,4,5))))</f>
        <v>2</v>
      </c>
      <c r="S6" s="2">
        <f>IF(PERCENTRANK(K$2:K$403,K6,3)&lt;0.2,1,IF(PERCENTRANK(K$2:K$403,K6,3)&lt;0.4,2,IF(PERCENTRANK(K$2:K$403,K6,3)&lt;0.6,3,IF(PERCENTRANK(K$2:K$403,K6,3)&lt;0.8,4,5))))</f>
        <v>3</v>
      </c>
      <c r="T6" s="2">
        <f>IF(PERCENTRANK(L$2:L$403,L6,3)&lt;0.2,1,IF(PERCENTRANK(L$2:L$403,L6,3)&lt;0.4,2,IF(PERCENTRANK(L$2:L$403,L6,3)&lt;0.6,3,IF(PERCENTRANK(L$2:L$403,L6,3)&lt;0.8,4,5))))</f>
        <v>3</v>
      </c>
      <c r="U6" s="2">
        <f>IF(PERCENTRANK(M$2:M$403,M6,3)&lt;0.2,1,IF(PERCENTRANK(M$2:M$403,M6,3)&lt;0.4,2,IF(PERCENTRANK(M$2:M$403,M6,3)&lt;0.6,3,IF(PERCENTRANK(M$2:M$403,M6,3)&lt;0.8,4,5))))</f>
        <v>3</v>
      </c>
      <c r="V6" s="2">
        <f>IF(PERCENTRANK(N$2:N$403,N6,3)&lt;0.2,1,IF(PERCENTRANK(N$2:N$403,N6,3)&lt;0.4,2,IF(PERCENTRANK(N$2:N$403,N6,3)&lt;0.6,3,IF(PERCENTRANK(N$2:N$403,N6,3)&lt;0.8,4,5))))</f>
        <v>1</v>
      </c>
      <c r="W6" s="2">
        <f>IF(PERCENTRANK(O$2:O$403,O6,3)&lt;0.2,1,IF(PERCENTRANK(O$2:O$403,O6,3)&lt;0.4,2,IF(PERCENTRANK(O$2:O$403,O6,3)&lt;0.6,3,IF(PERCENTRANK(O$2:O$403,O6,3)&lt;0.8,4,5))))</f>
        <v>3</v>
      </c>
      <c r="X6" s="2">
        <f t="shared" si="3"/>
        <v>2</v>
      </c>
    </row>
    <row r="7" spans="1:24" x14ac:dyDescent="0.25">
      <c r="A7">
        <v>1053</v>
      </c>
      <c r="B7" t="s">
        <v>17</v>
      </c>
      <c r="C7" t="s">
        <v>16</v>
      </c>
      <c r="D7">
        <v>62252606</v>
      </c>
      <c r="E7">
        <f t="shared" si="0"/>
        <v>170555.08493150686</v>
      </c>
      <c r="F7" s="6">
        <v>482258473.63</v>
      </c>
      <c r="G7" s="6">
        <v>483035839.51300979</v>
      </c>
      <c r="H7" s="6">
        <f t="shared" si="1"/>
        <v>777365.88300979137</v>
      </c>
      <c r="I7" s="5">
        <v>50.777465168213304</v>
      </c>
      <c r="J7" s="5">
        <v>98.446105938372739</v>
      </c>
      <c r="K7" s="5">
        <v>314.5</v>
      </c>
      <c r="L7">
        <v>21.2</v>
      </c>
      <c r="M7">
        <v>1900</v>
      </c>
      <c r="N7">
        <v>82.3</v>
      </c>
      <c r="O7">
        <v>21</v>
      </c>
      <c r="P7" s="1">
        <v>9625.6</v>
      </c>
      <c r="Q7" s="2">
        <f t="shared" si="2"/>
        <v>1</v>
      </c>
      <c r="R7" s="2">
        <f>IF(PERCENTRANK(J$2:J$403,J7,3)&lt;0.2,1,IF(PERCENTRANK(J$2:J$403,J7,3)&lt;0.4,2,IF(PERCENTRANK(J$2:J$403,J7,3)&lt;0.6,3,IF(PERCENTRANK(J$2:J$403,J7,3)&lt;0.8,4,5))))</f>
        <v>2</v>
      </c>
      <c r="S7" s="2">
        <f>IF(PERCENTRANK(K$2:K$403,K7,3)&lt;0.2,1,IF(PERCENTRANK(K$2:K$403,K7,3)&lt;0.4,2,IF(PERCENTRANK(K$2:K$403,K7,3)&lt;0.6,3,IF(PERCENTRANK(K$2:K$403,K7,3)&lt;0.8,4,5))))</f>
        <v>1</v>
      </c>
      <c r="T7" s="2">
        <f>IF(PERCENTRANK(L$2:L$403,L7,3)&lt;0.2,1,IF(PERCENTRANK(L$2:L$403,L7,3)&lt;0.4,2,IF(PERCENTRANK(L$2:L$403,L7,3)&lt;0.6,3,IF(PERCENTRANK(L$2:L$403,L7,3)&lt;0.8,4,5))))</f>
        <v>1</v>
      </c>
      <c r="U7" s="2">
        <f>IF(PERCENTRANK(M$2:M$403,M7,3)&lt;0.2,1,IF(PERCENTRANK(M$2:M$403,M7,3)&lt;0.4,2,IF(PERCENTRANK(M$2:M$403,M7,3)&lt;0.6,3,IF(PERCENTRANK(M$2:M$403,M7,3)&lt;0.8,4,5))))</f>
        <v>4</v>
      </c>
      <c r="V7" s="2">
        <f>IF(PERCENTRANK(N$2:N$403,N7,3)&lt;0.2,1,IF(PERCENTRANK(N$2:N$403,N7,3)&lt;0.4,2,IF(PERCENTRANK(N$2:N$403,N7,3)&lt;0.6,3,IF(PERCENTRANK(N$2:N$403,N7,3)&lt;0.8,4,5))))</f>
        <v>3</v>
      </c>
      <c r="W7" s="2">
        <f>IF(PERCENTRANK(O$2:O$403,O7,3)&lt;0.2,1,IF(PERCENTRANK(O$2:O$403,O7,3)&lt;0.4,2,IF(PERCENTRANK(O$2:O$403,O7,3)&lt;0.6,3,IF(PERCENTRANK(O$2:O$403,O7,3)&lt;0.8,4,5))))</f>
        <v>3</v>
      </c>
      <c r="X7" s="2">
        <f t="shared" si="3"/>
        <v>2</v>
      </c>
    </row>
    <row r="8" spans="1:24" x14ac:dyDescent="0.25">
      <c r="A8">
        <v>1054</v>
      </c>
      <c r="B8" t="s">
        <v>18</v>
      </c>
      <c r="C8" t="s">
        <v>16</v>
      </c>
      <c r="D8">
        <v>50120761</v>
      </c>
      <c r="E8">
        <f t="shared" si="0"/>
        <v>137317.15342465753</v>
      </c>
      <c r="F8" s="6">
        <v>370590531.54000002</v>
      </c>
      <c r="G8" s="6">
        <v>389243449.44792563</v>
      </c>
      <c r="H8" s="6">
        <f t="shared" si="1"/>
        <v>18652917.907925606</v>
      </c>
      <c r="I8" s="5">
        <v>70.139058306904133</v>
      </c>
      <c r="J8" s="5">
        <v>99.414491339351059</v>
      </c>
      <c r="K8" s="5">
        <v>441.6</v>
      </c>
      <c r="L8">
        <v>34.1</v>
      </c>
      <c r="M8">
        <v>2062</v>
      </c>
      <c r="N8">
        <v>86.5</v>
      </c>
      <c r="O8">
        <v>20.9</v>
      </c>
      <c r="P8" s="1">
        <v>9697</v>
      </c>
      <c r="Q8" s="2">
        <f t="shared" si="2"/>
        <v>4</v>
      </c>
      <c r="R8" s="2">
        <f>IF(PERCENTRANK(J$2:J$403,J8,3)&lt;0.2,1,IF(PERCENTRANK(J$2:J$403,J8,3)&lt;0.4,2,IF(PERCENTRANK(J$2:J$403,J8,3)&lt;0.6,3,IF(PERCENTRANK(J$2:J$403,J8,3)&lt;0.8,4,5))))</f>
        <v>3</v>
      </c>
      <c r="S8" s="2">
        <f>IF(PERCENTRANK(K$2:K$403,K8,3)&lt;0.2,1,IF(PERCENTRANK(K$2:K$403,K8,3)&lt;0.4,2,IF(PERCENTRANK(K$2:K$403,K8,3)&lt;0.6,3,IF(PERCENTRANK(K$2:K$403,K8,3)&lt;0.8,4,5))))</f>
        <v>2</v>
      </c>
      <c r="T8" s="2">
        <f>IF(PERCENTRANK(L$2:L$403,L8,3)&lt;0.2,1,IF(PERCENTRANK(L$2:L$403,L8,3)&lt;0.4,2,IF(PERCENTRANK(L$2:L$403,L8,3)&lt;0.6,3,IF(PERCENTRANK(L$2:L$403,L8,3)&lt;0.8,4,5))))</f>
        <v>4</v>
      </c>
      <c r="U8" s="2">
        <f>IF(PERCENTRANK(M$2:M$403,M8,3)&lt;0.2,1,IF(PERCENTRANK(M$2:M$403,M8,3)&lt;0.4,2,IF(PERCENTRANK(M$2:M$403,M8,3)&lt;0.6,3,IF(PERCENTRANK(M$2:M$403,M8,3)&lt;0.8,4,5))))</f>
        <v>5</v>
      </c>
      <c r="V8" s="2">
        <f>IF(PERCENTRANK(N$2:N$403,N8,3)&lt;0.2,1,IF(PERCENTRANK(N$2:N$403,N8,3)&lt;0.4,2,IF(PERCENTRANK(N$2:N$403,N8,3)&lt;0.6,3,IF(PERCENTRANK(N$2:N$403,N8,3)&lt;0.8,4,5))))</f>
        <v>5</v>
      </c>
      <c r="W8" s="2">
        <f>IF(PERCENTRANK(O$2:O$403,O8,3)&lt;0.2,1,IF(PERCENTRANK(O$2:O$403,O8,3)&lt;0.4,2,IF(PERCENTRANK(O$2:O$403,O8,3)&lt;0.6,3,IF(PERCENTRANK(O$2:O$403,O8,3)&lt;0.8,4,5))))</f>
        <v>3</v>
      </c>
      <c r="X8" s="2">
        <f t="shared" si="3"/>
        <v>2</v>
      </c>
    </row>
    <row r="9" spans="1:24" x14ac:dyDescent="0.25">
      <c r="A9">
        <v>1055</v>
      </c>
      <c r="B9" t="s">
        <v>19</v>
      </c>
      <c r="C9" t="s">
        <v>16</v>
      </c>
      <c r="D9">
        <v>62405765</v>
      </c>
      <c r="E9">
        <f t="shared" si="0"/>
        <v>170974.69863013699</v>
      </c>
      <c r="F9" s="6">
        <v>536921005.87</v>
      </c>
      <c r="G9" s="6">
        <v>560678366.87514973</v>
      </c>
      <c r="H9" s="6">
        <f t="shared" si="1"/>
        <v>23757361.005149722</v>
      </c>
      <c r="I9" s="5">
        <v>71.151552807479931</v>
      </c>
      <c r="J9" s="5">
        <v>112.23906921743313</v>
      </c>
      <c r="K9" s="5">
        <v>913.9</v>
      </c>
      <c r="L9">
        <v>24.2</v>
      </c>
      <c r="M9">
        <v>1853</v>
      </c>
      <c r="N9">
        <v>82.7</v>
      </c>
      <c r="O9">
        <v>20.100000000000001</v>
      </c>
      <c r="P9" s="1">
        <v>9466.5</v>
      </c>
      <c r="Q9" s="2">
        <f t="shared" si="2"/>
        <v>4</v>
      </c>
      <c r="R9" s="2">
        <f>IF(PERCENTRANK(J$2:J$403,J9,3)&lt;0.2,1,IF(PERCENTRANK(J$2:J$403,J9,3)&lt;0.4,2,IF(PERCENTRANK(J$2:J$403,J9,3)&lt;0.6,3,IF(PERCENTRANK(J$2:J$403,J9,3)&lt;0.8,4,5))))</f>
        <v>3</v>
      </c>
      <c r="S9" s="2">
        <f>IF(PERCENTRANK(K$2:K$403,K9,3)&lt;0.2,1,IF(PERCENTRANK(K$2:K$403,K9,3)&lt;0.4,2,IF(PERCENTRANK(K$2:K$403,K9,3)&lt;0.6,3,IF(PERCENTRANK(K$2:K$403,K9,3)&lt;0.8,4,5))))</f>
        <v>5</v>
      </c>
      <c r="T9" s="2">
        <f>IF(PERCENTRANK(L$2:L$403,L9,3)&lt;0.2,1,IF(PERCENTRANK(L$2:L$403,L9,3)&lt;0.4,2,IF(PERCENTRANK(L$2:L$403,L9,3)&lt;0.6,3,IF(PERCENTRANK(L$2:L$403,L9,3)&lt;0.8,4,5))))</f>
        <v>1</v>
      </c>
      <c r="U9" s="2">
        <f>IF(PERCENTRANK(M$2:M$403,M9,3)&lt;0.2,1,IF(PERCENTRANK(M$2:M$403,M9,3)&lt;0.4,2,IF(PERCENTRANK(M$2:M$403,M9,3)&lt;0.6,3,IF(PERCENTRANK(M$2:M$403,M9,3)&lt;0.8,4,5))))</f>
        <v>3</v>
      </c>
      <c r="V9" s="2">
        <f>IF(PERCENTRANK(N$2:N$403,N9,3)&lt;0.2,1,IF(PERCENTRANK(N$2:N$403,N9,3)&lt;0.4,2,IF(PERCENTRANK(N$2:N$403,N9,3)&lt;0.6,3,IF(PERCENTRANK(N$2:N$403,N9,3)&lt;0.8,4,5))))</f>
        <v>3</v>
      </c>
      <c r="W9" s="2">
        <f>IF(PERCENTRANK(O$2:O$403,O9,3)&lt;0.2,1,IF(PERCENTRANK(O$2:O$403,O9,3)&lt;0.4,2,IF(PERCENTRANK(O$2:O$403,O9,3)&lt;0.6,3,IF(PERCENTRANK(O$2:O$403,O9,3)&lt;0.8,4,5))))</f>
        <v>3</v>
      </c>
      <c r="X9" s="2">
        <f t="shared" si="3"/>
        <v>2</v>
      </c>
    </row>
    <row r="10" spans="1:24" x14ac:dyDescent="0.25">
      <c r="A10">
        <v>1056</v>
      </c>
      <c r="B10" t="s">
        <v>20</v>
      </c>
      <c r="C10" t="s">
        <v>16</v>
      </c>
      <c r="D10">
        <v>101719856</v>
      </c>
      <c r="E10">
        <f t="shared" si="0"/>
        <v>278684.53698630136</v>
      </c>
      <c r="F10" s="6">
        <v>756654088.65999997</v>
      </c>
      <c r="G10" s="6">
        <v>744024870.17531002</v>
      </c>
      <c r="H10" s="6">
        <f t="shared" si="1"/>
        <v>-12629218.484689951</v>
      </c>
      <c r="I10" s="5">
        <v>53.663597542532465</v>
      </c>
      <c r="J10" s="5">
        <v>105.05055761356356</v>
      </c>
      <c r="K10" s="5">
        <v>316.10000000000002</v>
      </c>
      <c r="L10">
        <v>26.9</v>
      </c>
      <c r="M10">
        <v>1998</v>
      </c>
      <c r="N10">
        <v>85</v>
      </c>
      <c r="O10">
        <v>23.6</v>
      </c>
      <c r="P10" s="1">
        <v>10014.4</v>
      </c>
      <c r="Q10" s="2">
        <f t="shared" si="2"/>
        <v>1</v>
      </c>
      <c r="R10" s="2">
        <f>IF(PERCENTRANK(J$2:J$403,J10,3)&lt;0.2,1,IF(PERCENTRANK(J$2:J$403,J10,3)&lt;0.4,2,IF(PERCENTRANK(J$2:J$403,J10,3)&lt;0.6,3,IF(PERCENTRANK(J$2:J$403,J10,3)&lt;0.8,4,5))))</f>
        <v>3</v>
      </c>
      <c r="S10" s="2">
        <f>IF(PERCENTRANK(K$2:K$403,K10,3)&lt;0.2,1,IF(PERCENTRANK(K$2:K$403,K10,3)&lt;0.4,2,IF(PERCENTRANK(K$2:K$403,K10,3)&lt;0.6,3,IF(PERCENTRANK(K$2:K$403,K10,3)&lt;0.8,4,5))))</f>
        <v>1</v>
      </c>
      <c r="T10" s="2">
        <f>IF(PERCENTRANK(L$2:L$403,L10,3)&lt;0.2,1,IF(PERCENTRANK(L$2:L$403,L10,3)&lt;0.4,2,IF(PERCENTRANK(L$2:L$403,L10,3)&lt;0.6,3,IF(PERCENTRANK(L$2:L$403,L10,3)&lt;0.8,4,5))))</f>
        <v>2</v>
      </c>
      <c r="U10" s="2">
        <f>IF(PERCENTRANK(M$2:M$403,M10,3)&lt;0.2,1,IF(PERCENTRANK(M$2:M$403,M10,3)&lt;0.4,2,IF(PERCENTRANK(M$2:M$403,M10,3)&lt;0.6,3,IF(PERCENTRANK(M$2:M$403,M10,3)&lt;0.8,4,5))))</f>
        <v>5</v>
      </c>
      <c r="V10" s="2">
        <f>IF(PERCENTRANK(N$2:N$403,N10,3)&lt;0.2,1,IF(PERCENTRANK(N$2:N$403,N10,3)&lt;0.4,2,IF(PERCENTRANK(N$2:N$403,N10,3)&lt;0.6,3,IF(PERCENTRANK(N$2:N$403,N10,3)&lt;0.8,4,5))))</f>
        <v>5</v>
      </c>
      <c r="W10" s="2">
        <f>IF(PERCENTRANK(O$2:O$403,O10,3)&lt;0.2,1,IF(PERCENTRANK(O$2:O$403,O10,3)&lt;0.4,2,IF(PERCENTRANK(O$2:O$403,O10,3)&lt;0.6,3,IF(PERCENTRANK(O$2:O$403,O10,3)&lt;0.8,4,5))))</f>
        <v>4</v>
      </c>
      <c r="X10" s="2">
        <f t="shared" si="3"/>
        <v>2</v>
      </c>
    </row>
    <row r="11" spans="1:24" x14ac:dyDescent="0.25">
      <c r="A11">
        <v>1057</v>
      </c>
      <c r="B11" t="s">
        <v>21</v>
      </c>
      <c r="C11" t="s">
        <v>16</v>
      </c>
      <c r="D11">
        <v>39431639</v>
      </c>
      <c r="E11">
        <f t="shared" si="0"/>
        <v>108031.88767123288</v>
      </c>
      <c r="F11" s="6">
        <v>316041647.24000001</v>
      </c>
      <c r="G11" s="6">
        <v>318787411.7842018</v>
      </c>
      <c r="H11" s="6">
        <f t="shared" si="1"/>
        <v>2745764.5442017913</v>
      </c>
      <c r="I11" s="5">
        <v>69.366504551689729</v>
      </c>
      <c r="J11" s="5">
        <v>104.43945629130815</v>
      </c>
      <c r="K11" s="5">
        <v>175.4</v>
      </c>
      <c r="L11">
        <v>18.7</v>
      </c>
      <c r="M11">
        <v>1846</v>
      </c>
      <c r="N11">
        <v>81.8</v>
      </c>
      <c r="O11">
        <v>17.2</v>
      </c>
      <c r="P11" s="1">
        <v>8307.4</v>
      </c>
      <c r="Q11" s="2">
        <f t="shared" si="2"/>
        <v>4</v>
      </c>
      <c r="R11" s="2">
        <f>IF(PERCENTRANK(J$2:J$403,J11,3)&lt;0.2,1,IF(PERCENTRANK(J$2:J$403,J11,3)&lt;0.4,2,IF(PERCENTRANK(J$2:J$403,J11,3)&lt;0.6,3,IF(PERCENTRANK(J$2:J$403,J11,3)&lt;0.8,4,5))))</f>
        <v>3</v>
      </c>
      <c r="S11" s="2">
        <f>IF(PERCENTRANK(K$2:K$403,K11,3)&lt;0.2,1,IF(PERCENTRANK(K$2:K$403,K11,3)&lt;0.4,2,IF(PERCENTRANK(K$2:K$403,K11,3)&lt;0.6,3,IF(PERCENTRANK(K$2:K$403,K11,3)&lt;0.8,4,5))))</f>
        <v>1</v>
      </c>
      <c r="T11" s="2">
        <f>IF(PERCENTRANK(L$2:L$403,L11,3)&lt;0.2,1,IF(PERCENTRANK(L$2:L$403,L11,3)&lt;0.4,2,IF(PERCENTRANK(L$2:L$403,L11,3)&lt;0.6,3,IF(PERCENTRANK(L$2:L$403,L11,3)&lt;0.8,4,5))))</f>
        <v>1</v>
      </c>
      <c r="U11" s="2">
        <f>IF(PERCENTRANK(M$2:M$403,M11,3)&lt;0.2,1,IF(PERCENTRANK(M$2:M$403,M11,3)&lt;0.4,2,IF(PERCENTRANK(M$2:M$403,M11,3)&lt;0.6,3,IF(PERCENTRANK(M$2:M$403,M11,3)&lt;0.8,4,5))))</f>
        <v>3</v>
      </c>
      <c r="V11" s="2">
        <f>IF(PERCENTRANK(N$2:N$403,N11,3)&lt;0.2,1,IF(PERCENTRANK(N$2:N$403,N11,3)&lt;0.4,2,IF(PERCENTRANK(N$2:N$403,N11,3)&lt;0.6,3,IF(PERCENTRANK(N$2:N$403,N11,3)&lt;0.8,4,5))))</f>
        <v>3</v>
      </c>
      <c r="W11" s="2">
        <f>IF(PERCENTRANK(O$2:O$403,O11,3)&lt;0.2,1,IF(PERCENTRANK(O$2:O$403,O11,3)&lt;0.4,2,IF(PERCENTRANK(O$2:O$403,O11,3)&lt;0.6,3,IF(PERCENTRANK(O$2:O$403,O11,3)&lt;0.8,4,5))))</f>
        <v>3</v>
      </c>
      <c r="X11" s="2">
        <f t="shared" si="3"/>
        <v>1</v>
      </c>
    </row>
    <row r="12" spans="1:24" x14ac:dyDescent="0.25">
      <c r="A12">
        <v>1058</v>
      </c>
      <c r="B12" t="s">
        <v>22</v>
      </c>
      <c r="C12" t="s">
        <v>16</v>
      </c>
      <c r="D12">
        <v>82925202</v>
      </c>
      <c r="E12">
        <f t="shared" si="0"/>
        <v>227192.33424657534</v>
      </c>
      <c r="F12" s="6">
        <v>624889304.82000005</v>
      </c>
      <c r="G12" s="6">
        <v>648726498.0560478</v>
      </c>
      <c r="H12" s="6">
        <f t="shared" si="1"/>
        <v>23837193.236047745</v>
      </c>
      <c r="I12" s="5">
        <v>65.094053510270811</v>
      </c>
      <c r="J12" s="5">
        <v>121.31164517823197</v>
      </c>
      <c r="K12" s="5">
        <v>417.2</v>
      </c>
      <c r="L12">
        <v>28</v>
      </c>
      <c r="M12">
        <v>1911</v>
      </c>
      <c r="N12">
        <v>80</v>
      </c>
      <c r="O12">
        <v>16.3</v>
      </c>
      <c r="P12" s="1">
        <v>8257.0999999999985</v>
      </c>
      <c r="Q12" s="2">
        <f t="shared" si="2"/>
        <v>3</v>
      </c>
      <c r="R12" s="2">
        <f>IF(PERCENTRANK(J$2:J$403,J12,3)&lt;0.2,1,IF(PERCENTRANK(J$2:J$403,J12,3)&lt;0.4,2,IF(PERCENTRANK(J$2:J$403,J12,3)&lt;0.6,3,IF(PERCENTRANK(J$2:J$403,J12,3)&lt;0.8,4,5))))</f>
        <v>4</v>
      </c>
      <c r="S12" s="2">
        <f>IF(PERCENTRANK(K$2:K$403,K12,3)&lt;0.2,1,IF(PERCENTRANK(K$2:K$403,K12,3)&lt;0.4,2,IF(PERCENTRANK(K$2:K$403,K12,3)&lt;0.6,3,IF(PERCENTRANK(K$2:K$403,K12,3)&lt;0.8,4,5))))</f>
        <v>2</v>
      </c>
      <c r="T12" s="2">
        <f>IF(PERCENTRANK(L$2:L$403,L12,3)&lt;0.2,1,IF(PERCENTRANK(L$2:L$403,L12,3)&lt;0.4,2,IF(PERCENTRANK(L$2:L$403,L12,3)&lt;0.6,3,IF(PERCENTRANK(L$2:L$403,L12,3)&lt;0.8,4,5))))</f>
        <v>2</v>
      </c>
      <c r="U12" s="2">
        <f>IF(PERCENTRANK(M$2:M$403,M12,3)&lt;0.2,1,IF(PERCENTRANK(M$2:M$403,M12,3)&lt;0.4,2,IF(PERCENTRANK(M$2:M$403,M12,3)&lt;0.6,3,IF(PERCENTRANK(M$2:M$403,M12,3)&lt;0.8,4,5))))</f>
        <v>4</v>
      </c>
      <c r="V12" s="2">
        <f>IF(PERCENTRANK(N$2:N$403,N12,3)&lt;0.2,1,IF(PERCENTRANK(N$2:N$403,N12,3)&lt;0.4,2,IF(PERCENTRANK(N$2:N$403,N12,3)&lt;0.6,3,IF(PERCENTRANK(N$2:N$403,N12,3)&lt;0.8,4,5))))</f>
        <v>2</v>
      </c>
      <c r="W12" s="2">
        <f>IF(PERCENTRANK(O$2:O$403,O12,3)&lt;0.2,1,IF(PERCENTRANK(O$2:O$403,O12,3)&lt;0.4,2,IF(PERCENTRANK(O$2:O$403,O12,3)&lt;0.6,3,IF(PERCENTRANK(O$2:O$403,O12,3)&lt;0.8,4,5))))</f>
        <v>2</v>
      </c>
      <c r="X12" s="2">
        <f t="shared" si="3"/>
        <v>1</v>
      </c>
    </row>
    <row r="13" spans="1:24" x14ac:dyDescent="0.25">
      <c r="A13">
        <v>1059</v>
      </c>
      <c r="B13" t="s">
        <v>23</v>
      </c>
      <c r="C13" t="s">
        <v>16</v>
      </c>
      <c r="D13">
        <v>59458252</v>
      </c>
      <c r="E13">
        <f t="shared" si="0"/>
        <v>162899.32054794522</v>
      </c>
      <c r="F13" s="6">
        <v>458575678.77999997</v>
      </c>
      <c r="G13" s="6">
        <v>481553574.32873279</v>
      </c>
      <c r="H13" s="6">
        <f t="shared" si="1"/>
        <v>22977895.548732817</v>
      </c>
      <c r="I13" s="5">
        <v>59.439440354807736</v>
      </c>
      <c r="J13" s="5">
        <v>77.220469520775865</v>
      </c>
      <c r="K13" s="5">
        <v>338.3</v>
      </c>
      <c r="L13">
        <v>25.2</v>
      </c>
      <c r="M13">
        <v>1843</v>
      </c>
      <c r="N13">
        <v>82.5</v>
      </c>
      <c r="O13">
        <v>19.7</v>
      </c>
      <c r="P13" s="1">
        <v>9096.7999999999993</v>
      </c>
      <c r="Q13" s="2">
        <f t="shared" si="2"/>
        <v>1</v>
      </c>
      <c r="R13" s="2">
        <f>IF(PERCENTRANK(J$2:J$403,J13,3)&lt;0.2,1,IF(PERCENTRANK(J$2:J$403,J13,3)&lt;0.4,2,IF(PERCENTRANK(J$2:J$403,J13,3)&lt;0.6,3,IF(PERCENTRANK(J$2:J$403,J13,3)&lt;0.8,4,5))))</f>
        <v>1</v>
      </c>
      <c r="S13" s="2">
        <f>IF(PERCENTRANK(K$2:K$403,K13,3)&lt;0.2,1,IF(PERCENTRANK(K$2:K$403,K13,3)&lt;0.4,2,IF(PERCENTRANK(K$2:K$403,K13,3)&lt;0.6,3,IF(PERCENTRANK(K$2:K$403,K13,3)&lt;0.8,4,5))))</f>
        <v>2</v>
      </c>
      <c r="T13" s="2">
        <f>IF(PERCENTRANK(L$2:L$403,L13,3)&lt;0.2,1,IF(PERCENTRANK(L$2:L$403,L13,3)&lt;0.4,2,IF(PERCENTRANK(L$2:L$403,L13,3)&lt;0.6,3,IF(PERCENTRANK(L$2:L$403,L13,3)&lt;0.8,4,5))))</f>
        <v>2</v>
      </c>
      <c r="U13" s="2">
        <f>IF(PERCENTRANK(M$2:M$403,M13,3)&lt;0.2,1,IF(PERCENTRANK(M$2:M$403,M13,3)&lt;0.4,2,IF(PERCENTRANK(M$2:M$403,M13,3)&lt;0.6,3,IF(PERCENTRANK(M$2:M$403,M13,3)&lt;0.8,4,5))))</f>
        <v>3</v>
      </c>
      <c r="V13" s="2">
        <f>IF(PERCENTRANK(N$2:N$403,N13,3)&lt;0.2,1,IF(PERCENTRANK(N$2:N$403,N13,3)&lt;0.4,2,IF(PERCENTRANK(N$2:N$403,N13,3)&lt;0.6,3,IF(PERCENTRANK(N$2:N$403,N13,3)&lt;0.8,4,5))))</f>
        <v>3</v>
      </c>
      <c r="W13" s="2">
        <f>IF(PERCENTRANK(O$2:O$403,O13,3)&lt;0.2,1,IF(PERCENTRANK(O$2:O$403,O13,3)&lt;0.4,2,IF(PERCENTRANK(O$2:O$403,O13,3)&lt;0.6,3,IF(PERCENTRANK(O$2:O$403,O13,3)&lt;0.8,4,5))))</f>
        <v>3</v>
      </c>
      <c r="X13" s="2">
        <f t="shared" si="3"/>
        <v>1</v>
      </c>
    </row>
    <row r="14" spans="1:24" x14ac:dyDescent="0.25">
      <c r="A14">
        <v>1060</v>
      </c>
      <c r="B14" t="s">
        <v>24</v>
      </c>
      <c r="C14" t="s">
        <v>16</v>
      </c>
      <c r="D14">
        <v>88324180</v>
      </c>
      <c r="E14">
        <f t="shared" si="0"/>
        <v>241984.05479452055</v>
      </c>
      <c r="F14" s="6">
        <v>672642816.08000004</v>
      </c>
      <c r="G14" s="6">
        <v>675031482.67150438</v>
      </c>
      <c r="H14" s="6">
        <f t="shared" si="1"/>
        <v>2388666.5915043354</v>
      </c>
      <c r="I14" s="5">
        <v>52.709689237130057</v>
      </c>
      <c r="J14" s="5">
        <v>75.88699939813759</v>
      </c>
      <c r="K14" s="5">
        <v>632.1</v>
      </c>
      <c r="L14">
        <v>29.7</v>
      </c>
      <c r="M14">
        <v>1879</v>
      </c>
      <c r="N14">
        <v>83.5</v>
      </c>
      <c r="O14">
        <v>21.8</v>
      </c>
      <c r="P14" s="1">
        <v>11002.1</v>
      </c>
      <c r="Q14" s="2">
        <f t="shared" si="2"/>
        <v>1</v>
      </c>
      <c r="R14" s="2">
        <f>IF(PERCENTRANK(J$2:J$403,J14,3)&lt;0.2,1,IF(PERCENTRANK(J$2:J$403,J14,3)&lt;0.4,2,IF(PERCENTRANK(J$2:J$403,J14,3)&lt;0.6,3,IF(PERCENTRANK(J$2:J$403,J14,3)&lt;0.8,4,5))))</f>
        <v>1</v>
      </c>
      <c r="S14" s="2">
        <f>IF(PERCENTRANK(K$2:K$403,K14,3)&lt;0.2,1,IF(PERCENTRANK(K$2:K$403,K14,3)&lt;0.4,2,IF(PERCENTRANK(K$2:K$403,K14,3)&lt;0.6,3,IF(PERCENTRANK(K$2:K$403,K14,3)&lt;0.8,4,5))))</f>
        <v>3</v>
      </c>
      <c r="T14" s="2">
        <f>IF(PERCENTRANK(L$2:L$403,L14,3)&lt;0.2,1,IF(PERCENTRANK(L$2:L$403,L14,3)&lt;0.4,2,IF(PERCENTRANK(L$2:L$403,L14,3)&lt;0.6,3,IF(PERCENTRANK(L$2:L$403,L14,3)&lt;0.8,4,5))))</f>
        <v>3</v>
      </c>
      <c r="U14" s="2">
        <f>IF(PERCENTRANK(M$2:M$403,M14,3)&lt;0.2,1,IF(PERCENTRANK(M$2:M$403,M14,3)&lt;0.4,2,IF(PERCENTRANK(M$2:M$403,M14,3)&lt;0.6,3,IF(PERCENTRANK(M$2:M$403,M14,3)&lt;0.8,4,5))))</f>
        <v>4</v>
      </c>
      <c r="V14" s="2">
        <f>IF(PERCENTRANK(N$2:N$403,N14,3)&lt;0.2,1,IF(PERCENTRANK(N$2:N$403,N14,3)&lt;0.4,2,IF(PERCENTRANK(N$2:N$403,N14,3)&lt;0.6,3,IF(PERCENTRANK(N$2:N$403,N14,3)&lt;0.8,4,5))))</f>
        <v>4</v>
      </c>
      <c r="W14" s="2">
        <f>IF(PERCENTRANK(O$2:O$403,O14,3)&lt;0.2,1,IF(PERCENTRANK(O$2:O$403,O14,3)&lt;0.4,2,IF(PERCENTRANK(O$2:O$403,O14,3)&lt;0.6,3,IF(PERCENTRANK(O$2:O$403,O14,3)&lt;0.8,4,5))))</f>
        <v>4</v>
      </c>
      <c r="X14" s="2">
        <f t="shared" si="3"/>
        <v>3</v>
      </c>
    </row>
    <row r="15" spans="1:24" x14ac:dyDescent="0.25">
      <c r="A15">
        <v>1061</v>
      </c>
      <c r="B15" t="s">
        <v>25</v>
      </c>
      <c r="C15" t="s">
        <v>16</v>
      </c>
      <c r="D15">
        <v>42157693</v>
      </c>
      <c r="E15">
        <f t="shared" si="0"/>
        <v>115500.52876712329</v>
      </c>
      <c r="F15" s="6">
        <v>320681992.45999998</v>
      </c>
      <c r="G15" s="6">
        <v>335042808.37925357</v>
      </c>
      <c r="H15" s="6">
        <f t="shared" si="1"/>
        <v>14360815.919253588</v>
      </c>
      <c r="I15" s="5">
        <v>65.42063184159079</v>
      </c>
      <c r="J15" s="5">
        <v>110.30222810500773</v>
      </c>
      <c r="K15" s="5">
        <v>451.9</v>
      </c>
      <c r="L15">
        <v>30.9</v>
      </c>
      <c r="M15">
        <v>1734</v>
      </c>
      <c r="N15">
        <v>81.8</v>
      </c>
      <c r="O15">
        <v>21.5</v>
      </c>
      <c r="P15" s="1">
        <v>9327.0999999999985</v>
      </c>
      <c r="Q15" s="2">
        <f t="shared" si="2"/>
        <v>3</v>
      </c>
      <c r="R15" s="2">
        <f>IF(PERCENTRANK(J$2:J$403,J15,3)&lt;0.2,1,IF(PERCENTRANK(J$2:J$403,J15,3)&lt;0.4,2,IF(PERCENTRANK(J$2:J$403,J15,3)&lt;0.6,3,IF(PERCENTRANK(J$2:J$403,J15,3)&lt;0.8,4,5))))</f>
        <v>3</v>
      </c>
      <c r="S15" s="2">
        <f>IF(PERCENTRANK(K$2:K$403,K15,3)&lt;0.2,1,IF(PERCENTRANK(K$2:K$403,K15,3)&lt;0.4,2,IF(PERCENTRANK(K$2:K$403,K15,3)&lt;0.6,3,IF(PERCENTRANK(K$2:K$403,K15,3)&lt;0.8,4,5))))</f>
        <v>2</v>
      </c>
      <c r="T15" s="2">
        <f>IF(PERCENTRANK(L$2:L$403,L15,3)&lt;0.2,1,IF(PERCENTRANK(L$2:L$403,L15,3)&lt;0.4,2,IF(PERCENTRANK(L$2:L$403,L15,3)&lt;0.6,3,IF(PERCENTRANK(L$2:L$403,L15,3)&lt;0.8,4,5))))</f>
        <v>3</v>
      </c>
      <c r="U15" s="2">
        <f>IF(PERCENTRANK(M$2:M$403,M15,3)&lt;0.2,1,IF(PERCENTRANK(M$2:M$403,M15,3)&lt;0.4,2,IF(PERCENTRANK(M$2:M$403,M15,3)&lt;0.6,3,IF(PERCENTRANK(M$2:M$403,M15,3)&lt;0.8,4,5))))</f>
        <v>2</v>
      </c>
      <c r="V15" s="2">
        <f>IF(PERCENTRANK(N$2:N$403,N15,3)&lt;0.2,1,IF(PERCENTRANK(N$2:N$403,N15,3)&lt;0.4,2,IF(PERCENTRANK(N$2:N$403,N15,3)&lt;0.6,3,IF(PERCENTRANK(N$2:N$403,N15,3)&lt;0.8,4,5))))</f>
        <v>3</v>
      </c>
      <c r="W15" s="2">
        <f>IF(PERCENTRANK(O$2:O$403,O15,3)&lt;0.2,1,IF(PERCENTRANK(O$2:O$403,O15,3)&lt;0.4,2,IF(PERCENTRANK(O$2:O$403,O15,3)&lt;0.6,3,IF(PERCENTRANK(O$2:O$403,O15,3)&lt;0.8,4,5))))</f>
        <v>4</v>
      </c>
      <c r="X15" s="2">
        <f t="shared" si="3"/>
        <v>2</v>
      </c>
    </row>
    <row r="16" spans="1:24" x14ac:dyDescent="0.25">
      <c r="A16">
        <v>1062</v>
      </c>
      <c r="B16" t="s">
        <v>26</v>
      </c>
      <c r="C16" t="s">
        <v>16</v>
      </c>
      <c r="D16">
        <v>76341109</v>
      </c>
      <c r="E16">
        <f t="shared" si="0"/>
        <v>209153.72328767122</v>
      </c>
      <c r="F16" s="6">
        <v>568907984.72000003</v>
      </c>
      <c r="G16" s="6">
        <v>569352854.52696168</v>
      </c>
      <c r="H16" s="6">
        <f t="shared" si="1"/>
        <v>444869.80696165562</v>
      </c>
      <c r="I16" s="5">
        <v>62.183344879681485</v>
      </c>
      <c r="J16" s="5">
        <v>88.475631640889091</v>
      </c>
      <c r="K16" s="5">
        <v>477</v>
      </c>
      <c r="L16">
        <v>31.6</v>
      </c>
      <c r="M16">
        <v>2056</v>
      </c>
      <c r="N16">
        <v>82.9</v>
      </c>
      <c r="O16">
        <v>17.100000000000001</v>
      </c>
      <c r="P16" s="1">
        <v>8649.7000000000007</v>
      </c>
      <c r="Q16" s="2">
        <f t="shared" si="2"/>
        <v>2</v>
      </c>
      <c r="R16" s="2">
        <f>IF(PERCENTRANK(J$2:J$403,J16,3)&lt;0.2,1,IF(PERCENTRANK(J$2:J$403,J16,3)&lt;0.4,2,IF(PERCENTRANK(J$2:J$403,J16,3)&lt;0.6,3,IF(PERCENTRANK(J$2:J$403,J16,3)&lt;0.8,4,5))))</f>
        <v>2</v>
      </c>
      <c r="S16" s="2">
        <f>IF(PERCENTRANK(K$2:K$403,K16,3)&lt;0.2,1,IF(PERCENTRANK(K$2:K$403,K16,3)&lt;0.4,2,IF(PERCENTRANK(K$2:K$403,K16,3)&lt;0.6,3,IF(PERCENTRANK(K$2:K$403,K16,3)&lt;0.8,4,5))))</f>
        <v>3</v>
      </c>
      <c r="T16" s="2">
        <f>IF(PERCENTRANK(L$2:L$403,L16,3)&lt;0.2,1,IF(PERCENTRANK(L$2:L$403,L16,3)&lt;0.4,2,IF(PERCENTRANK(L$2:L$403,L16,3)&lt;0.6,3,IF(PERCENTRANK(L$2:L$403,L16,3)&lt;0.8,4,5))))</f>
        <v>3</v>
      </c>
      <c r="U16" s="2">
        <f>IF(PERCENTRANK(M$2:M$403,M16,3)&lt;0.2,1,IF(PERCENTRANK(M$2:M$403,M16,3)&lt;0.4,2,IF(PERCENTRANK(M$2:M$403,M16,3)&lt;0.6,3,IF(PERCENTRANK(M$2:M$403,M16,3)&lt;0.8,4,5))))</f>
        <v>5</v>
      </c>
      <c r="V16" s="2">
        <f>IF(PERCENTRANK(N$2:N$403,N16,3)&lt;0.2,1,IF(PERCENTRANK(N$2:N$403,N16,3)&lt;0.4,2,IF(PERCENTRANK(N$2:N$403,N16,3)&lt;0.6,3,IF(PERCENTRANK(N$2:N$403,N16,3)&lt;0.8,4,5))))</f>
        <v>4</v>
      </c>
      <c r="W16" s="2">
        <f>IF(PERCENTRANK(O$2:O$403,O16,3)&lt;0.2,1,IF(PERCENTRANK(O$2:O$403,O16,3)&lt;0.4,2,IF(PERCENTRANK(O$2:O$403,O16,3)&lt;0.6,3,IF(PERCENTRANK(O$2:O$403,O16,3)&lt;0.8,4,5))))</f>
        <v>3</v>
      </c>
      <c r="X16" s="2">
        <f t="shared" si="3"/>
        <v>1</v>
      </c>
    </row>
    <row r="17" spans="1:24" x14ac:dyDescent="0.25">
      <c r="A17">
        <v>2000</v>
      </c>
      <c r="B17" t="s">
        <v>27</v>
      </c>
      <c r="C17" t="s">
        <v>11</v>
      </c>
      <c r="D17">
        <v>582435367</v>
      </c>
      <c r="E17">
        <f t="shared" si="0"/>
        <v>1595713.3342465754</v>
      </c>
      <c r="F17" s="6">
        <v>4364769377.8800001</v>
      </c>
      <c r="G17" s="6">
        <v>4088951715.8592901</v>
      </c>
      <c r="H17" s="6">
        <f t="shared" si="1"/>
        <v>-275817662.02070999</v>
      </c>
      <c r="I17" s="5">
        <v>76.87108930921201</v>
      </c>
      <c r="J17" s="5">
        <v>208.0666529410185</v>
      </c>
      <c r="K17" s="5">
        <v>694.1</v>
      </c>
      <c r="L17">
        <v>60.5</v>
      </c>
      <c r="M17">
        <v>1978</v>
      </c>
      <c r="N17">
        <v>81.2</v>
      </c>
      <c r="O17">
        <v>67.900000000000006</v>
      </c>
      <c r="P17" s="1">
        <v>9546.5</v>
      </c>
      <c r="Q17" s="2">
        <f t="shared" si="2"/>
        <v>5</v>
      </c>
      <c r="R17" s="2">
        <f>IF(PERCENTRANK(J$2:J$403,J17,3)&lt;0.2,1,IF(PERCENTRANK(J$2:J$403,J17,3)&lt;0.4,2,IF(PERCENTRANK(J$2:J$403,J17,3)&lt;0.6,3,IF(PERCENTRANK(J$2:J$403,J17,3)&lt;0.8,4,5))))</f>
        <v>5</v>
      </c>
      <c r="S17" s="2">
        <f>IF(PERCENTRANK(K$2:K$403,K17,3)&lt;0.2,1,IF(PERCENTRANK(K$2:K$403,K17,3)&lt;0.4,2,IF(PERCENTRANK(K$2:K$403,K17,3)&lt;0.6,3,IF(PERCENTRANK(K$2:K$403,K17,3)&lt;0.8,4,5))))</f>
        <v>4</v>
      </c>
      <c r="T17" s="2">
        <f>IF(PERCENTRANK(L$2:L$403,L17,3)&lt;0.2,1,IF(PERCENTRANK(L$2:L$403,L17,3)&lt;0.4,2,IF(PERCENTRANK(L$2:L$403,L17,3)&lt;0.6,3,IF(PERCENTRANK(L$2:L$403,L17,3)&lt;0.8,4,5))))</f>
        <v>5</v>
      </c>
      <c r="U17" s="2">
        <f>IF(PERCENTRANK(M$2:M$403,M17,3)&lt;0.2,1,IF(PERCENTRANK(M$2:M$403,M17,3)&lt;0.4,2,IF(PERCENTRANK(M$2:M$403,M17,3)&lt;0.6,3,IF(PERCENTRANK(M$2:M$403,M17,3)&lt;0.8,4,5))))</f>
        <v>4</v>
      </c>
      <c r="V17" s="2">
        <f>IF(PERCENTRANK(N$2:N$403,N17,3)&lt;0.2,1,IF(PERCENTRANK(N$2:N$403,N17,3)&lt;0.4,2,IF(PERCENTRANK(N$2:N$403,N17,3)&lt;0.6,3,IF(PERCENTRANK(N$2:N$403,N17,3)&lt;0.8,4,5))))</f>
        <v>2</v>
      </c>
      <c r="W17" s="2">
        <f>IF(PERCENTRANK(O$2:O$403,O17,3)&lt;0.2,1,IF(PERCENTRANK(O$2:O$403,O17,3)&lt;0.4,2,IF(PERCENTRANK(O$2:O$403,O17,3)&lt;0.6,3,IF(PERCENTRANK(O$2:O$403,O17,3)&lt;0.8,4,5))))</f>
        <v>5</v>
      </c>
      <c r="X17" s="2">
        <f t="shared" si="3"/>
        <v>2</v>
      </c>
    </row>
    <row r="18" spans="1:24" x14ac:dyDescent="0.25">
      <c r="A18">
        <v>3101</v>
      </c>
      <c r="B18" t="s">
        <v>28</v>
      </c>
      <c r="C18" t="s">
        <v>11</v>
      </c>
      <c r="D18">
        <v>77731542</v>
      </c>
      <c r="E18">
        <f t="shared" si="0"/>
        <v>212963.1287671233</v>
      </c>
      <c r="F18" s="6">
        <v>547969225.97000003</v>
      </c>
      <c r="G18" s="6">
        <v>553902961.13493943</v>
      </c>
      <c r="H18" s="6">
        <f t="shared" si="1"/>
        <v>5933735.1649394035</v>
      </c>
      <c r="I18" s="5">
        <v>65.244028580067152</v>
      </c>
      <c r="J18" s="5">
        <v>213.23658121290239</v>
      </c>
      <c r="K18" s="5">
        <v>801.6</v>
      </c>
      <c r="L18">
        <v>41.8</v>
      </c>
      <c r="M18">
        <v>1812</v>
      </c>
      <c r="N18">
        <v>80.5</v>
      </c>
      <c r="O18">
        <v>35.5</v>
      </c>
      <c r="P18" s="1">
        <v>10451.9</v>
      </c>
      <c r="Q18" s="2">
        <f t="shared" si="2"/>
        <v>3</v>
      </c>
      <c r="R18" s="2">
        <f>IF(PERCENTRANK(J$2:J$403,J18,3)&lt;0.2,1,IF(PERCENTRANK(J$2:J$403,J18,3)&lt;0.4,2,IF(PERCENTRANK(J$2:J$403,J18,3)&lt;0.6,3,IF(PERCENTRANK(J$2:J$403,J18,3)&lt;0.8,4,5))))</f>
        <v>5</v>
      </c>
      <c r="S18" s="2">
        <f>IF(PERCENTRANK(K$2:K$403,K18,3)&lt;0.2,1,IF(PERCENTRANK(K$2:K$403,K18,3)&lt;0.4,2,IF(PERCENTRANK(K$2:K$403,K18,3)&lt;0.6,3,IF(PERCENTRANK(K$2:K$403,K18,3)&lt;0.8,4,5))))</f>
        <v>4</v>
      </c>
      <c r="T18" s="2">
        <f>IF(PERCENTRANK(L$2:L$403,L18,3)&lt;0.2,1,IF(PERCENTRANK(L$2:L$403,L18,3)&lt;0.4,2,IF(PERCENTRANK(L$2:L$403,L18,3)&lt;0.6,3,IF(PERCENTRANK(L$2:L$403,L18,3)&lt;0.8,4,5))))</f>
        <v>5</v>
      </c>
      <c r="U18" s="2">
        <f>IF(PERCENTRANK(M$2:M$403,M18,3)&lt;0.2,1,IF(PERCENTRANK(M$2:M$403,M18,3)&lt;0.4,2,IF(PERCENTRANK(M$2:M$403,M18,3)&lt;0.6,3,IF(PERCENTRANK(M$2:M$403,M18,3)&lt;0.8,4,5))))</f>
        <v>3</v>
      </c>
      <c r="V18" s="2">
        <f>IF(PERCENTRANK(N$2:N$403,N18,3)&lt;0.2,1,IF(PERCENTRANK(N$2:N$403,N18,3)&lt;0.4,2,IF(PERCENTRANK(N$2:N$403,N18,3)&lt;0.6,3,IF(PERCENTRANK(N$2:N$403,N18,3)&lt;0.8,4,5))))</f>
        <v>2</v>
      </c>
      <c r="W18" s="2">
        <f>IF(PERCENTRANK(O$2:O$403,O18,3)&lt;0.2,1,IF(PERCENTRANK(O$2:O$403,O18,3)&lt;0.4,2,IF(PERCENTRANK(O$2:O$403,O18,3)&lt;0.6,3,IF(PERCENTRANK(O$2:O$403,O18,3)&lt;0.8,4,5))))</f>
        <v>5</v>
      </c>
      <c r="X18" s="2">
        <f t="shared" si="3"/>
        <v>3</v>
      </c>
    </row>
    <row r="19" spans="1:24" x14ac:dyDescent="0.25">
      <c r="A19">
        <v>3102</v>
      </c>
      <c r="B19" t="s">
        <v>29</v>
      </c>
      <c r="C19" t="s">
        <v>11</v>
      </c>
      <c r="D19">
        <v>36067942</v>
      </c>
      <c r="E19">
        <f t="shared" si="0"/>
        <v>98816.27945205479</v>
      </c>
      <c r="F19" s="6">
        <v>285755123.73000002</v>
      </c>
      <c r="G19" s="6">
        <v>311652711.47070736</v>
      </c>
      <c r="H19" s="6">
        <f t="shared" si="1"/>
        <v>25897587.740707338</v>
      </c>
      <c r="I19" s="5">
        <v>63.316811602805728</v>
      </c>
      <c r="J19" s="5">
        <v>166.20663045736504</v>
      </c>
      <c r="K19" s="5">
        <v>458.1</v>
      </c>
      <c r="L19">
        <v>42.6</v>
      </c>
      <c r="M19">
        <v>1614</v>
      </c>
      <c r="N19">
        <v>80.3</v>
      </c>
      <c r="O19">
        <v>31.5</v>
      </c>
      <c r="P19" s="1">
        <v>12345</v>
      </c>
      <c r="Q19" s="2">
        <f t="shared" si="2"/>
        <v>2</v>
      </c>
      <c r="R19" s="2">
        <f>IF(PERCENTRANK(J$2:J$403,J19,3)&lt;0.2,1,IF(PERCENTRANK(J$2:J$403,J19,3)&lt;0.4,2,IF(PERCENTRANK(J$2:J$403,J19,3)&lt;0.6,3,IF(PERCENTRANK(J$2:J$403,J19,3)&lt;0.8,4,5))))</f>
        <v>4</v>
      </c>
      <c r="S19" s="2">
        <f>IF(PERCENTRANK(K$2:K$403,K19,3)&lt;0.2,1,IF(PERCENTRANK(K$2:K$403,K19,3)&lt;0.4,2,IF(PERCENTRANK(K$2:K$403,K19,3)&lt;0.6,3,IF(PERCENTRANK(K$2:K$403,K19,3)&lt;0.8,4,5))))</f>
        <v>2</v>
      </c>
      <c r="T19" s="2">
        <f>IF(PERCENTRANK(L$2:L$403,L19,3)&lt;0.2,1,IF(PERCENTRANK(L$2:L$403,L19,3)&lt;0.4,2,IF(PERCENTRANK(L$2:L$403,L19,3)&lt;0.6,3,IF(PERCENTRANK(L$2:L$403,L19,3)&lt;0.8,4,5))))</f>
        <v>5</v>
      </c>
      <c r="U19" s="2">
        <f>IF(PERCENTRANK(M$2:M$403,M19,3)&lt;0.2,1,IF(PERCENTRANK(M$2:M$403,M19,3)&lt;0.4,2,IF(PERCENTRANK(M$2:M$403,M19,3)&lt;0.6,3,IF(PERCENTRANK(M$2:M$403,M19,3)&lt;0.8,4,5))))</f>
        <v>1</v>
      </c>
      <c r="V19" s="2">
        <f>IF(PERCENTRANK(N$2:N$403,N19,3)&lt;0.2,1,IF(PERCENTRANK(N$2:N$403,N19,3)&lt;0.4,2,IF(PERCENTRANK(N$2:N$403,N19,3)&lt;0.6,3,IF(PERCENTRANK(N$2:N$403,N19,3)&lt;0.8,4,5))))</f>
        <v>2</v>
      </c>
      <c r="W19" s="2">
        <f>IF(PERCENTRANK(O$2:O$403,O19,3)&lt;0.2,1,IF(PERCENTRANK(O$2:O$403,O19,3)&lt;0.4,2,IF(PERCENTRANK(O$2:O$403,O19,3)&lt;0.6,3,IF(PERCENTRANK(O$2:O$403,O19,3)&lt;0.8,4,5))))</f>
        <v>5</v>
      </c>
      <c r="X19" s="2">
        <f t="shared" si="3"/>
        <v>4</v>
      </c>
    </row>
    <row r="20" spans="1:24" x14ac:dyDescent="0.25">
      <c r="A20">
        <v>3103</v>
      </c>
      <c r="B20" t="s">
        <v>30</v>
      </c>
      <c r="C20" t="s">
        <v>11</v>
      </c>
      <c r="D20">
        <v>41525978</v>
      </c>
      <c r="E20">
        <f t="shared" si="0"/>
        <v>113769.80273972603</v>
      </c>
      <c r="F20" s="6">
        <v>296933685.76999998</v>
      </c>
      <c r="G20" s="6">
        <v>299213476.93007046</v>
      </c>
      <c r="H20" s="6">
        <f t="shared" si="1"/>
        <v>2279791.1600704789</v>
      </c>
      <c r="I20" s="5">
        <v>54.818815752347945</v>
      </c>
      <c r="J20" s="5">
        <v>167.68108347777016</v>
      </c>
      <c r="K20" s="5">
        <v>449</v>
      </c>
      <c r="L20">
        <v>109.8</v>
      </c>
      <c r="M20">
        <v>2008</v>
      </c>
      <c r="N20">
        <v>82.7</v>
      </c>
      <c r="O20">
        <v>19.600000000000001</v>
      </c>
      <c r="P20" s="1">
        <v>9102.5</v>
      </c>
      <c r="Q20" s="2">
        <f t="shared" si="2"/>
        <v>1</v>
      </c>
      <c r="R20" s="2">
        <f>IF(PERCENTRANK(J$2:J$403,J20,3)&lt;0.2,1,IF(PERCENTRANK(J$2:J$403,J20,3)&lt;0.4,2,IF(PERCENTRANK(J$2:J$403,J20,3)&lt;0.6,3,IF(PERCENTRANK(J$2:J$403,J20,3)&lt;0.8,4,5))))</f>
        <v>4</v>
      </c>
      <c r="S20" s="2">
        <f>IF(PERCENTRANK(K$2:K$403,K20,3)&lt;0.2,1,IF(PERCENTRANK(K$2:K$403,K20,3)&lt;0.4,2,IF(PERCENTRANK(K$2:K$403,K20,3)&lt;0.6,3,IF(PERCENTRANK(K$2:K$403,K20,3)&lt;0.8,4,5))))</f>
        <v>2</v>
      </c>
      <c r="T20" s="2">
        <f>IF(PERCENTRANK(L$2:L$403,L20,3)&lt;0.2,1,IF(PERCENTRANK(L$2:L$403,L20,3)&lt;0.4,2,IF(PERCENTRANK(L$2:L$403,L20,3)&lt;0.6,3,IF(PERCENTRANK(L$2:L$403,L20,3)&lt;0.8,4,5))))</f>
        <v>5</v>
      </c>
      <c r="U20" s="2">
        <f>IF(PERCENTRANK(M$2:M$403,M20,3)&lt;0.2,1,IF(PERCENTRANK(M$2:M$403,M20,3)&lt;0.4,2,IF(PERCENTRANK(M$2:M$403,M20,3)&lt;0.6,3,IF(PERCENTRANK(M$2:M$403,M20,3)&lt;0.8,4,5))))</f>
        <v>5</v>
      </c>
      <c r="V20" s="2">
        <f>IF(PERCENTRANK(N$2:N$403,N20,3)&lt;0.2,1,IF(PERCENTRANK(N$2:N$403,N20,3)&lt;0.4,2,IF(PERCENTRANK(N$2:N$403,N20,3)&lt;0.6,3,IF(PERCENTRANK(N$2:N$403,N20,3)&lt;0.8,4,5))))</f>
        <v>3</v>
      </c>
      <c r="W20" s="2">
        <f>IF(PERCENTRANK(O$2:O$403,O20,3)&lt;0.2,1,IF(PERCENTRANK(O$2:O$403,O20,3)&lt;0.4,2,IF(PERCENTRANK(O$2:O$403,O20,3)&lt;0.6,3,IF(PERCENTRANK(O$2:O$403,O20,3)&lt;0.8,4,5))))</f>
        <v>3</v>
      </c>
      <c r="X20" s="2">
        <f t="shared" si="3"/>
        <v>1</v>
      </c>
    </row>
    <row r="21" spans="1:24" x14ac:dyDescent="0.25">
      <c r="A21">
        <v>3151</v>
      </c>
      <c r="B21" t="s">
        <v>31</v>
      </c>
      <c r="C21" t="s">
        <v>16</v>
      </c>
      <c r="D21">
        <v>57647127</v>
      </c>
      <c r="E21">
        <f t="shared" si="0"/>
        <v>157937.33424657534</v>
      </c>
      <c r="F21" s="6">
        <v>417840701.13999999</v>
      </c>
      <c r="G21" s="6">
        <v>403998670.22259897</v>
      </c>
      <c r="H21" s="6">
        <f t="shared" si="1"/>
        <v>-13842030.917401016</v>
      </c>
      <c r="I21" s="5">
        <v>55.107488304009649</v>
      </c>
      <c r="J21" s="5">
        <v>67.162251370511754</v>
      </c>
      <c r="K21" s="5">
        <v>249.1</v>
      </c>
      <c r="L21">
        <v>20.6</v>
      </c>
      <c r="M21">
        <v>1929</v>
      </c>
      <c r="N21">
        <v>81.099999999999994</v>
      </c>
      <c r="O21">
        <v>14</v>
      </c>
      <c r="P21" s="1">
        <v>10765.900000000001</v>
      </c>
      <c r="Q21" s="2">
        <f t="shared" si="2"/>
        <v>1</v>
      </c>
      <c r="R21" s="2">
        <f>IF(PERCENTRANK(J$2:J$403,J21,3)&lt;0.2,1,IF(PERCENTRANK(J$2:J$403,J21,3)&lt;0.4,2,IF(PERCENTRANK(J$2:J$403,J21,3)&lt;0.6,3,IF(PERCENTRANK(J$2:J$403,J21,3)&lt;0.8,4,5))))</f>
        <v>1</v>
      </c>
      <c r="S21" s="2">
        <f>IF(PERCENTRANK(K$2:K$403,K21,3)&lt;0.2,1,IF(PERCENTRANK(K$2:K$403,K21,3)&lt;0.4,2,IF(PERCENTRANK(K$2:K$403,K21,3)&lt;0.6,3,IF(PERCENTRANK(K$2:K$403,K21,3)&lt;0.8,4,5))))</f>
        <v>1</v>
      </c>
      <c r="T21" s="2">
        <f>IF(PERCENTRANK(L$2:L$403,L21,3)&lt;0.2,1,IF(PERCENTRANK(L$2:L$403,L21,3)&lt;0.4,2,IF(PERCENTRANK(L$2:L$403,L21,3)&lt;0.6,3,IF(PERCENTRANK(L$2:L$403,L21,3)&lt;0.8,4,5))))</f>
        <v>1</v>
      </c>
      <c r="U21" s="2">
        <f>IF(PERCENTRANK(M$2:M$403,M21,3)&lt;0.2,1,IF(PERCENTRANK(M$2:M$403,M21,3)&lt;0.4,2,IF(PERCENTRANK(M$2:M$403,M21,3)&lt;0.6,3,IF(PERCENTRANK(M$2:M$403,M21,3)&lt;0.8,4,5))))</f>
        <v>4</v>
      </c>
      <c r="V21" s="2">
        <f>IF(PERCENTRANK(N$2:N$403,N21,3)&lt;0.2,1,IF(PERCENTRANK(N$2:N$403,N21,3)&lt;0.4,2,IF(PERCENTRANK(N$2:N$403,N21,3)&lt;0.6,3,IF(PERCENTRANK(N$2:N$403,N21,3)&lt;0.8,4,5))))</f>
        <v>2</v>
      </c>
      <c r="W21" s="2">
        <f>IF(PERCENTRANK(O$2:O$403,O21,3)&lt;0.2,1,IF(PERCENTRANK(O$2:O$403,O21,3)&lt;0.4,2,IF(PERCENTRANK(O$2:O$403,O21,3)&lt;0.6,3,IF(PERCENTRANK(O$2:O$403,O21,3)&lt;0.8,4,5))))</f>
        <v>2</v>
      </c>
      <c r="X21" s="2">
        <f t="shared" si="3"/>
        <v>3</v>
      </c>
    </row>
    <row r="22" spans="1:24" x14ac:dyDescent="0.25">
      <c r="A22">
        <v>3152</v>
      </c>
      <c r="B22" t="s">
        <v>32</v>
      </c>
      <c r="C22" t="s">
        <v>16</v>
      </c>
      <c r="D22">
        <v>43453703</v>
      </c>
      <c r="E22">
        <f t="shared" si="0"/>
        <v>119051.24109589041</v>
      </c>
      <c r="F22" s="6">
        <v>373843469.5</v>
      </c>
      <c r="G22" s="6">
        <v>367121277.68069136</v>
      </c>
      <c r="H22" s="6">
        <f t="shared" si="1"/>
        <v>-6722191.8193086386</v>
      </c>
      <c r="I22" s="5">
        <v>76.666418935040852</v>
      </c>
      <c r="J22" s="5">
        <v>199.48915131056552</v>
      </c>
      <c r="K22" s="5">
        <v>1234.0999999999999</v>
      </c>
      <c r="L22">
        <v>33.700000000000003</v>
      </c>
      <c r="M22">
        <v>1688</v>
      </c>
      <c r="N22">
        <v>75.3</v>
      </c>
      <c r="O22">
        <v>28.2</v>
      </c>
      <c r="P22" s="1">
        <v>11631.1</v>
      </c>
      <c r="Q22" s="2">
        <f t="shared" si="2"/>
        <v>5</v>
      </c>
      <c r="R22" s="2">
        <f>IF(PERCENTRANK(J$2:J$403,J22,3)&lt;0.2,1,IF(PERCENTRANK(J$2:J$403,J22,3)&lt;0.4,2,IF(PERCENTRANK(J$2:J$403,J22,3)&lt;0.6,3,IF(PERCENTRANK(J$2:J$403,J22,3)&lt;0.8,4,5))))</f>
        <v>5</v>
      </c>
      <c r="S22" s="2">
        <f>IF(PERCENTRANK(K$2:K$403,K22,3)&lt;0.2,1,IF(PERCENTRANK(K$2:K$403,K22,3)&lt;0.4,2,IF(PERCENTRANK(K$2:K$403,K22,3)&lt;0.6,3,IF(PERCENTRANK(K$2:K$403,K22,3)&lt;0.8,4,5))))</f>
        <v>5</v>
      </c>
      <c r="T22" s="2">
        <f>IF(PERCENTRANK(L$2:L$403,L22,3)&lt;0.2,1,IF(PERCENTRANK(L$2:L$403,L22,3)&lt;0.4,2,IF(PERCENTRANK(L$2:L$403,L22,3)&lt;0.6,3,IF(PERCENTRANK(L$2:L$403,L22,3)&lt;0.8,4,5))))</f>
        <v>4</v>
      </c>
      <c r="U22" s="2">
        <f>IF(PERCENTRANK(M$2:M$403,M22,3)&lt;0.2,1,IF(PERCENTRANK(M$2:M$403,M22,3)&lt;0.4,2,IF(PERCENTRANK(M$2:M$403,M22,3)&lt;0.6,3,IF(PERCENTRANK(M$2:M$403,M22,3)&lt;0.8,4,5))))</f>
        <v>2</v>
      </c>
      <c r="V22" s="2">
        <f>IF(PERCENTRANK(N$2:N$403,N22,3)&lt;0.2,1,IF(PERCENTRANK(N$2:N$403,N22,3)&lt;0.4,2,IF(PERCENTRANK(N$2:N$403,N22,3)&lt;0.6,3,IF(PERCENTRANK(N$2:N$403,N22,3)&lt;0.8,4,5))))</f>
        <v>1</v>
      </c>
      <c r="W22" s="2">
        <f>IF(PERCENTRANK(O$2:O$403,O22,3)&lt;0.2,1,IF(PERCENTRANK(O$2:O$403,O22,3)&lt;0.4,2,IF(PERCENTRANK(O$2:O$403,O22,3)&lt;0.6,3,IF(PERCENTRANK(O$2:O$403,O22,3)&lt;0.8,4,5))))</f>
        <v>4</v>
      </c>
      <c r="X22" s="2">
        <f t="shared" si="3"/>
        <v>4</v>
      </c>
    </row>
    <row r="23" spans="1:24" x14ac:dyDescent="0.25">
      <c r="A23">
        <v>3153</v>
      </c>
      <c r="B23" t="s">
        <v>33</v>
      </c>
      <c r="C23" t="s">
        <v>16</v>
      </c>
      <c r="D23">
        <v>43453703</v>
      </c>
      <c r="E23">
        <f t="shared" si="0"/>
        <v>119051.24109589041</v>
      </c>
      <c r="F23" s="6">
        <v>373843469.5</v>
      </c>
      <c r="G23" s="6">
        <v>370833040.36533505</v>
      </c>
      <c r="H23" s="6">
        <f t="shared" si="1"/>
        <v>-3010429.1346649528</v>
      </c>
      <c r="I23" s="5">
        <v>67.999652767730552</v>
      </c>
      <c r="J23" s="5">
        <v>122.2546948696432</v>
      </c>
      <c r="K23" s="5">
        <v>784.9</v>
      </c>
      <c r="L23">
        <v>26.4</v>
      </c>
      <c r="M23">
        <v>1696</v>
      </c>
      <c r="N23">
        <v>78.900000000000006</v>
      </c>
      <c r="O23">
        <v>29.1</v>
      </c>
      <c r="P23" s="1">
        <v>12678</v>
      </c>
      <c r="Q23" s="2">
        <f t="shared" si="2"/>
        <v>4</v>
      </c>
      <c r="R23" s="2">
        <f>IF(PERCENTRANK(J$2:J$403,J23,3)&lt;0.2,1,IF(PERCENTRANK(J$2:J$403,J23,3)&lt;0.4,2,IF(PERCENTRANK(J$2:J$403,J23,3)&lt;0.6,3,IF(PERCENTRANK(J$2:J$403,J23,3)&lt;0.8,4,5))))</f>
        <v>4</v>
      </c>
      <c r="S23" s="2">
        <f>IF(PERCENTRANK(K$2:K$403,K23,3)&lt;0.2,1,IF(PERCENTRANK(K$2:K$403,K23,3)&lt;0.4,2,IF(PERCENTRANK(K$2:K$403,K23,3)&lt;0.6,3,IF(PERCENTRANK(K$2:K$403,K23,3)&lt;0.8,4,5))))</f>
        <v>4</v>
      </c>
      <c r="T23" s="2">
        <f>IF(PERCENTRANK(L$2:L$403,L23,3)&lt;0.2,1,IF(PERCENTRANK(L$2:L$403,L23,3)&lt;0.4,2,IF(PERCENTRANK(L$2:L$403,L23,3)&lt;0.6,3,IF(PERCENTRANK(L$2:L$403,L23,3)&lt;0.8,4,5))))</f>
        <v>2</v>
      </c>
      <c r="U23" s="2">
        <f>IF(PERCENTRANK(M$2:M$403,M23,3)&lt;0.2,1,IF(PERCENTRANK(M$2:M$403,M23,3)&lt;0.4,2,IF(PERCENTRANK(M$2:M$403,M23,3)&lt;0.6,3,IF(PERCENTRANK(M$2:M$403,M23,3)&lt;0.8,4,5))))</f>
        <v>2</v>
      </c>
      <c r="V23" s="2">
        <f>IF(PERCENTRANK(N$2:N$403,N23,3)&lt;0.2,1,IF(PERCENTRANK(N$2:N$403,N23,3)&lt;0.4,2,IF(PERCENTRANK(N$2:N$403,N23,3)&lt;0.6,3,IF(PERCENTRANK(N$2:N$403,N23,3)&lt;0.8,4,5))))</f>
        <v>1</v>
      </c>
      <c r="W23" s="2">
        <f>IF(PERCENTRANK(O$2:O$403,O23,3)&lt;0.2,1,IF(PERCENTRANK(O$2:O$403,O23,3)&lt;0.4,2,IF(PERCENTRANK(O$2:O$403,O23,3)&lt;0.6,3,IF(PERCENTRANK(O$2:O$403,O23,3)&lt;0.8,4,5))))</f>
        <v>4</v>
      </c>
      <c r="X23" s="2">
        <f t="shared" si="3"/>
        <v>4</v>
      </c>
    </row>
    <row r="24" spans="1:24" x14ac:dyDescent="0.25">
      <c r="A24">
        <v>3154</v>
      </c>
      <c r="B24" t="s">
        <v>34</v>
      </c>
      <c r="C24" t="s">
        <v>16</v>
      </c>
      <c r="D24">
        <v>30415151</v>
      </c>
      <c r="E24">
        <f t="shared" si="0"/>
        <v>83329.180821917806</v>
      </c>
      <c r="F24" s="6">
        <v>244692918.15000001</v>
      </c>
      <c r="G24" s="6">
        <v>238168775.27200294</v>
      </c>
      <c r="H24" s="6">
        <f t="shared" si="1"/>
        <v>-6524142.8779970706</v>
      </c>
      <c r="I24" s="5">
        <v>60.10928961748634</v>
      </c>
      <c r="J24" s="5">
        <v>96.174863387978149</v>
      </c>
      <c r="K24" s="5">
        <v>885.2</v>
      </c>
      <c r="L24">
        <v>18.600000000000001</v>
      </c>
      <c r="M24">
        <v>1879</v>
      </c>
      <c r="N24">
        <v>81.599999999999994</v>
      </c>
      <c r="O24">
        <v>18.8</v>
      </c>
      <c r="P24" s="1">
        <v>10605.400000000001</v>
      </c>
      <c r="Q24" s="2">
        <f t="shared" si="2"/>
        <v>2</v>
      </c>
      <c r="R24" s="2">
        <f>IF(PERCENTRANK(J$2:J$403,J24,3)&lt;0.2,1,IF(PERCENTRANK(J$2:J$403,J24,3)&lt;0.4,2,IF(PERCENTRANK(J$2:J$403,J24,3)&lt;0.6,3,IF(PERCENTRANK(J$2:J$403,J24,3)&lt;0.8,4,5))))</f>
        <v>2</v>
      </c>
      <c r="S24" s="2">
        <f>IF(PERCENTRANK(K$2:K$403,K24,3)&lt;0.2,1,IF(PERCENTRANK(K$2:K$403,K24,3)&lt;0.4,2,IF(PERCENTRANK(K$2:K$403,K24,3)&lt;0.6,3,IF(PERCENTRANK(K$2:K$403,K24,3)&lt;0.8,4,5))))</f>
        <v>4</v>
      </c>
      <c r="T24" s="2">
        <f>IF(PERCENTRANK(L$2:L$403,L24,3)&lt;0.2,1,IF(PERCENTRANK(L$2:L$403,L24,3)&lt;0.4,2,IF(PERCENTRANK(L$2:L$403,L24,3)&lt;0.6,3,IF(PERCENTRANK(L$2:L$403,L24,3)&lt;0.8,4,5))))</f>
        <v>1</v>
      </c>
      <c r="U24" s="2">
        <f>IF(PERCENTRANK(M$2:M$403,M24,3)&lt;0.2,1,IF(PERCENTRANK(M$2:M$403,M24,3)&lt;0.4,2,IF(PERCENTRANK(M$2:M$403,M24,3)&lt;0.6,3,IF(PERCENTRANK(M$2:M$403,M24,3)&lt;0.8,4,5))))</f>
        <v>4</v>
      </c>
      <c r="V24" s="2">
        <f>IF(PERCENTRANK(N$2:N$403,N24,3)&lt;0.2,1,IF(PERCENTRANK(N$2:N$403,N24,3)&lt;0.4,2,IF(PERCENTRANK(N$2:N$403,N24,3)&lt;0.6,3,IF(PERCENTRANK(N$2:N$403,N24,3)&lt;0.8,4,5))))</f>
        <v>3</v>
      </c>
      <c r="W24" s="2">
        <f>IF(PERCENTRANK(O$2:O$403,O24,3)&lt;0.2,1,IF(PERCENTRANK(O$2:O$403,O24,3)&lt;0.4,2,IF(PERCENTRANK(O$2:O$403,O24,3)&lt;0.6,3,IF(PERCENTRANK(O$2:O$403,O24,3)&lt;0.8,4,5))))</f>
        <v>3</v>
      </c>
      <c r="X24" s="2">
        <f t="shared" si="3"/>
        <v>3</v>
      </c>
    </row>
    <row r="25" spans="1:24" x14ac:dyDescent="0.25">
      <c r="A25">
        <v>3155</v>
      </c>
      <c r="B25" t="s">
        <v>35</v>
      </c>
      <c r="C25" t="s">
        <v>16</v>
      </c>
      <c r="D25">
        <v>43432517</v>
      </c>
      <c r="E25">
        <f t="shared" si="0"/>
        <v>118993.19726027397</v>
      </c>
      <c r="F25" s="6">
        <v>377493716.66000003</v>
      </c>
      <c r="G25" s="6">
        <v>378066159.00868863</v>
      </c>
      <c r="H25" s="6">
        <f t="shared" si="1"/>
        <v>572442.34868860245</v>
      </c>
      <c r="I25" s="5">
        <v>80.061677143873794</v>
      </c>
      <c r="J25" s="5">
        <v>104.52496738227968</v>
      </c>
      <c r="K25" s="5">
        <v>352.9</v>
      </c>
      <c r="L25">
        <v>26.3</v>
      </c>
      <c r="M25">
        <v>1790</v>
      </c>
      <c r="N25">
        <v>82.4</v>
      </c>
      <c r="O25">
        <v>18.2</v>
      </c>
      <c r="P25" s="1">
        <v>12787.2</v>
      </c>
      <c r="Q25" s="2">
        <f t="shared" si="2"/>
        <v>5</v>
      </c>
      <c r="R25" s="2">
        <f>IF(PERCENTRANK(J$2:J$403,J25,3)&lt;0.2,1,IF(PERCENTRANK(J$2:J$403,J25,3)&lt;0.4,2,IF(PERCENTRANK(J$2:J$403,J25,3)&lt;0.6,3,IF(PERCENTRANK(J$2:J$403,J25,3)&lt;0.8,4,5))))</f>
        <v>3</v>
      </c>
      <c r="S25" s="2">
        <f>IF(PERCENTRANK(K$2:K$403,K25,3)&lt;0.2,1,IF(PERCENTRANK(K$2:K$403,K25,3)&lt;0.4,2,IF(PERCENTRANK(K$2:K$403,K25,3)&lt;0.6,3,IF(PERCENTRANK(K$2:K$403,K25,3)&lt;0.8,4,5))))</f>
        <v>2</v>
      </c>
      <c r="T25" s="2">
        <f>IF(PERCENTRANK(L$2:L$403,L25,3)&lt;0.2,1,IF(PERCENTRANK(L$2:L$403,L25,3)&lt;0.4,2,IF(PERCENTRANK(L$2:L$403,L25,3)&lt;0.6,3,IF(PERCENTRANK(L$2:L$403,L25,3)&lt;0.8,4,5))))</f>
        <v>2</v>
      </c>
      <c r="U25" s="2">
        <f>IF(PERCENTRANK(M$2:M$403,M25,3)&lt;0.2,1,IF(PERCENTRANK(M$2:M$403,M25,3)&lt;0.4,2,IF(PERCENTRANK(M$2:M$403,M25,3)&lt;0.6,3,IF(PERCENTRANK(M$2:M$403,M25,3)&lt;0.8,4,5))))</f>
        <v>3</v>
      </c>
      <c r="V25" s="2">
        <f>IF(PERCENTRANK(N$2:N$403,N25,3)&lt;0.2,1,IF(PERCENTRANK(N$2:N$403,N25,3)&lt;0.4,2,IF(PERCENTRANK(N$2:N$403,N25,3)&lt;0.6,3,IF(PERCENTRANK(N$2:N$403,N25,3)&lt;0.8,4,5))))</f>
        <v>3</v>
      </c>
      <c r="W25" s="2">
        <f>IF(PERCENTRANK(O$2:O$403,O25,3)&lt;0.2,1,IF(PERCENTRANK(O$2:O$403,O25,3)&lt;0.4,2,IF(PERCENTRANK(O$2:O$403,O25,3)&lt;0.6,3,IF(PERCENTRANK(O$2:O$403,O25,3)&lt;0.8,4,5))))</f>
        <v>3</v>
      </c>
      <c r="X25" s="2">
        <f t="shared" si="3"/>
        <v>4</v>
      </c>
    </row>
    <row r="26" spans="1:24" x14ac:dyDescent="0.25">
      <c r="A26">
        <v>3156</v>
      </c>
      <c r="B26" t="s">
        <v>36</v>
      </c>
      <c r="C26" t="s">
        <v>16</v>
      </c>
      <c r="D26">
        <v>44212261</v>
      </c>
      <c r="E26">
        <f t="shared" si="0"/>
        <v>121129.48219178081</v>
      </c>
      <c r="F26" s="6">
        <v>336290315.70999998</v>
      </c>
      <c r="G26" s="6">
        <v>336839431.00160307</v>
      </c>
      <c r="H26" s="6">
        <f>G26-F26</f>
        <v>549115.29160308838</v>
      </c>
      <c r="I26" s="5">
        <v>64.965825268999126</v>
      </c>
      <c r="J26" s="5">
        <v>98.802192596602822</v>
      </c>
      <c r="K26" s="5">
        <v>521.1</v>
      </c>
      <c r="L26">
        <v>29.3</v>
      </c>
      <c r="M26">
        <v>1584</v>
      </c>
      <c r="N26">
        <v>81.599999999999994</v>
      </c>
      <c r="O26">
        <v>19</v>
      </c>
      <c r="P26" s="1">
        <v>14644.599999999999</v>
      </c>
      <c r="Q26" s="2">
        <f t="shared" si="2"/>
        <v>3</v>
      </c>
      <c r="R26" s="2">
        <f>IF(PERCENTRANK(J$2:J$403,J26,3)&lt;0.2,1,IF(PERCENTRANK(J$2:J$403,J26,3)&lt;0.4,2,IF(PERCENTRANK(J$2:J$403,J26,3)&lt;0.6,3,IF(PERCENTRANK(J$2:J$403,J26,3)&lt;0.8,4,5))))</f>
        <v>2</v>
      </c>
      <c r="S26" s="2">
        <f>IF(PERCENTRANK(K$2:K$403,K26,3)&lt;0.2,1,IF(PERCENTRANK(K$2:K$403,K26,3)&lt;0.4,2,IF(PERCENTRANK(K$2:K$403,K26,3)&lt;0.6,3,IF(PERCENTRANK(K$2:K$403,K26,3)&lt;0.8,4,5))))</f>
        <v>3</v>
      </c>
      <c r="T26" s="2">
        <f>IF(PERCENTRANK(L$2:L$403,L26,3)&lt;0.2,1,IF(PERCENTRANK(L$2:L$403,L26,3)&lt;0.4,2,IF(PERCENTRANK(L$2:L$403,L26,3)&lt;0.6,3,IF(PERCENTRANK(L$2:L$403,L26,3)&lt;0.8,4,5))))</f>
        <v>3</v>
      </c>
      <c r="U26" s="2">
        <f>IF(PERCENTRANK(M$2:M$403,M26,3)&lt;0.2,1,IF(PERCENTRANK(M$2:M$403,M26,3)&lt;0.4,2,IF(PERCENTRANK(M$2:M$403,M26,3)&lt;0.6,3,IF(PERCENTRANK(M$2:M$403,M26,3)&lt;0.8,4,5))))</f>
        <v>1</v>
      </c>
      <c r="V26" s="2">
        <f>IF(PERCENTRANK(N$2:N$403,N26,3)&lt;0.2,1,IF(PERCENTRANK(N$2:N$403,N26,3)&lt;0.4,2,IF(PERCENTRANK(N$2:N$403,N26,3)&lt;0.6,3,IF(PERCENTRANK(N$2:N$403,N26,3)&lt;0.8,4,5))))</f>
        <v>3</v>
      </c>
      <c r="W26" s="2">
        <f>IF(PERCENTRANK(O$2:O$403,O26,3)&lt;0.2,1,IF(PERCENTRANK(O$2:O$403,O26,3)&lt;0.4,2,IF(PERCENTRANK(O$2:O$403,O26,3)&lt;0.6,3,IF(PERCENTRANK(O$2:O$403,O26,3)&lt;0.8,4,5))))</f>
        <v>3</v>
      </c>
      <c r="X26" s="2">
        <f t="shared" si="3"/>
        <v>5</v>
      </c>
    </row>
    <row r="27" spans="1:24" x14ac:dyDescent="0.25">
      <c r="A27">
        <v>3157</v>
      </c>
      <c r="B27" t="s">
        <v>37</v>
      </c>
      <c r="C27" t="s">
        <v>16</v>
      </c>
      <c r="D27">
        <v>44212261</v>
      </c>
      <c r="E27">
        <f t="shared" si="0"/>
        <v>121129.48219178081</v>
      </c>
      <c r="F27" s="6">
        <v>336290315.70999998</v>
      </c>
      <c r="G27" s="6">
        <v>332063898.87478054</v>
      </c>
      <c r="H27" s="6">
        <f t="shared" si="1"/>
        <v>-4226416.8352194428</v>
      </c>
      <c r="I27" s="5">
        <v>57.436517533252719</v>
      </c>
      <c r="J27" s="5">
        <v>88.422007255139064</v>
      </c>
      <c r="K27" s="5">
        <v>235.8</v>
      </c>
      <c r="L27">
        <v>20.6</v>
      </c>
      <c r="M27">
        <v>1758</v>
      </c>
      <c r="N27">
        <v>81.2</v>
      </c>
      <c r="O27">
        <v>19.8</v>
      </c>
      <c r="P27" s="1">
        <v>10802.5</v>
      </c>
      <c r="Q27" s="2">
        <f t="shared" si="2"/>
        <v>1</v>
      </c>
      <c r="R27" s="2">
        <f>IF(PERCENTRANK(J$2:J$403,J27,3)&lt;0.2,1,IF(PERCENTRANK(J$2:J$403,J27,3)&lt;0.4,2,IF(PERCENTRANK(J$2:J$403,J27,3)&lt;0.6,3,IF(PERCENTRANK(J$2:J$403,J27,3)&lt;0.8,4,5))))</f>
        <v>2</v>
      </c>
      <c r="S27" s="2">
        <f>IF(PERCENTRANK(K$2:K$403,K27,3)&lt;0.2,1,IF(PERCENTRANK(K$2:K$403,K27,3)&lt;0.4,2,IF(PERCENTRANK(K$2:K$403,K27,3)&lt;0.6,3,IF(PERCENTRANK(K$2:K$403,K27,3)&lt;0.8,4,5))))</f>
        <v>1</v>
      </c>
      <c r="T27" s="2">
        <f>IF(PERCENTRANK(L$2:L$403,L27,3)&lt;0.2,1,IF(PERCENTRANK(L$2:L$403,L27,3)&lt;0.4,2,IF(PERCENTRANK(L$2:L$403,L27,3)&lt;0.6,3,IF(PERCENTRANK(L$2:L$403,L27,3)&lt;0.8,4,5))))</f>
        <v>1</v>
      </c>
      <c r="U27" s="2">
        <f>IF(PERCENTRANK(M$2:M$403,M27,3)&lt;0.2,1,IF(PERCENTRANK(M$2:M$403,M27,3)&lt;0.4,2,IF(PERCENTRANK(M$2:M$403,M27,3)&lt;0.6,3,IF(PERCENTRANK(M$2:M$403,M27,3)&lt;0.8,4,5))))</f>
        <v>3</v>
      </c>
      <c r="V27" s="2">
        <f>IF(PERCENTRANK(N$2:N$403,N27,3)&lt;0.2,1,IF(PERCENTRANK(N$2:N$403,N27,3)&lt;0.4,2,IF(PERCENTRANK(N$2:N$403,N27,3)&lt;0.6,3,IF(PERCENTRANK(N$2:N$403,N27,3)&lt;0.8,4,5))))</f>
        <v>2</v>
      </c>
      <c r="W27" s="2">
        <f>IF(PERCENTRANK(O$2:O$403,O27,3)&lt;0.2,1,IF(PERCENTRANK(O$2:O$403,O27,3)&lt;0.4,2,IF(PERCENTRANK(O$2:O$403,O27,3)&lt;0.6,3,IF(PERCENTRANK(O$2:O$403,O27,3)&lt;0.8,4,5))))</f>
        <v>3</v>
      </c>
      <c r="X27" s="2">
        <f t="shared" si="3"/>
        <v>3</v>
      </c>
    </row>
    <row r="28" spans="1:24" x14ac:dyDescent="0.25">
      <c r="A28">
        <v>3158</v>
      </c>
      <c r="B28" t="s">
        <v>38</v>
      </c>
      <c r="C28" t="s">
        <v>16</v>
      </c>
      <c r="D28">
        <v>38083619</v>
      </c>
      <c r="E28">
        <f t="shared" si="0"/>
        <v>104338.68219178083</v>
      </c>
      <c r="F28" s="6">
        <v>289776929.24000001</v>
      </c>
      <c r="G28" s="6">
        <v>305027499.08965278</v>
      </c>
      <c r="H28" s="6">
        <f t="shared" si="1"/>
        <v>15250569.849652767</v>
      </c>
      <c r="I28" s="5">
        <v>54.554020879311629</v>
      </c>
      <c r="J28" s="5">
        <v>89.270215984328118</v>
      </c>
      <c r="K28" s="5">
        <v>244.7</v>
      </c>
      <c r="L28">
        <v>19.2</v>
      </c>
      <c r="M28">
        <v>1799</v>
      </c>
      <c r="N28">
        <v>79.400000000000006</v>
      </c>
      <c r="O28">
        <v>20.399999999999999</v>
      </c>
      <c r="P28" s="1">
        <v>11436.900000000001</v>
      </c>
      <c r="Q28" s="2">
        <f t="shared" si="2"/>
        <v>1</v>
      </c>
      <c r="R28" s="2">
        <f>IF(PERCENTRANK(J$2:J$403,J28,3)&lt;0.2,1,IF(PERCENTRANK(J$2:J$403,J28,3)&lt;0.4,2,IF(PERCENTRANK(J$2:J$403,J28,3)&lt;0.6,3,IF(PERCENTRANK(J$2:J$403,J28,3)&lt;0.8,4,5))))</f>
        <v>2</v>
      </c>
      <c r="S28" s="2">
        <f>IF(PERCENTRANK(K$2:K$403,K28,3)&lt;0.2,1,IF(PERCENTRANK(K$2:K$403,K28,3)&lt;0.4,2,IF(PERCENTRANK(K$2:K$403,K28,3)&lt;0.6,3,IF(PERCENTRANK(K$2:K$403,K28,3)&lt;0.8,4,5))))</f>
        <v>1</v>
      </c>
      <c r="T28" s="2">
        <f>IF(PERCENTRANK(L$2:L$403,L28,3)&lt;0.2,1,IF(PERCENTRANK(L$2:L$403,L28,3)&lt;0.4,2,IF(PERCENTRANK(L$2:L$403,L28,3)&lt;0.6,3,IF(PERCENTRANK(L$2:L$403,L28,3)&lt;0.8,4,5))))</f>
        <v>1</v>
      </c>
      <c r="U28" s="2">
        <f>IF(PERCENTRANK(M$2:M$403,M28,3)&lt;0.2,1,IF(PERCENTRANK(M$2:M$403,M28,3)&lt;0.4,2,IF(PERCENTRANK(M$2:M$403,M28,3)&lt;0.6,3,IF(PERCENTRANK(M$2:M$403,M28,3)&lt;0.8,4,5))))</f>
        <v>3</v>
      </c>
      <c r="V28" s="2">
        <f>IF(PERCENTRANK(N$2:N$403,N28,3)&lt;0.2,1,IF(PERCENTRANK(N$2:N$403,N28,3)&lt;0.4,2,IF(PERCENTRANK(N$2:N$403,N28,3)&lt;0.6,3,IF(PERCENTRANK(N$2:N$403,N28,3)&lt;0.8,4,5))))</f>
        <v>1</v>
      </c>
      <c r="W28" s="2">
        <f>IF(PERCENTRANK(O$2:O$403,O28,3)&lt;0.2,1,IF(PERCENTRANK(O$2:O$403,O28,3)&lt;0.4,2,IF(PERCENTRANK(O$2:O$403,O28,3)&lt;0.6,3,IF(PERCENTRANK(O$2:O$403,O28,3)&lt;0.8,4,5))))</f>
        <v>3</v>
      </c>
      <c r="X28" s="2">
        <f t="shared" si="3"/>
        <v>3</v>
      </c>
    </row>
    <row r="29" spans="1:24" x14ac:dyDescent="0.25">
      <c r="A29">
        <v>3241</v>
      </c>
      <c r="B29" t="s">
        <v>39</v>
      </c>
      <c r="C29" t="s">
        <v>16</v>
      </c>
      <c r="D29">
        <v>366211597</v>
      </c>
      <c r="E29">
        <f t="shared" si="0"/>
        <v>1003319.4438356165</v>
      </c>
      <c r="F29" s="6">
        <v>2810535024.8400002</v>
      </c>
      <c r="G29" s="6">
        <v>2779951951.5247316</v>
      </c>
      <c r="H29" s="6">
        <f t="shared" si="1"/>
        <v>-30583073.315268517</v>
      </c>
      <c r="I29" s="5">
        <v>64.658128881126032</v>
      </c>
      <c r="J29" s="5">
        <v>161.47057050313634</v>
      </c>
      <c r="K29" s="5">
        <v>611.5</v>
      </c>
      <c r="L29">
        <v>40.6</v>
      </c>
      <c r="M29">
        <v>1748</v>
      </c>
      <c r="N29">
        <v>80.5</v>
      </c>
      <c r="O29">
        <v>44.7</v>
      </c>
      <c r="P29" s="1">
        <v>10769.7</v>
      </c>
      <c r="Q29" s="2">
        <f t="shared" si="2"/>
        <v>3</v>
      </c>
      <c r="R29" s="2">
        <f>IF(PERCENTRANK(J$2:J$403,J29,3)&lt;0.2,1,IF(PERCENTRANK(J$2:J$403,J29,3)&lt;0.4,2,IF(PERCENTRANK(J$2:J$403,J29,3)&lt;0.6,3,IF(PERCENTRANK(J$2:J$403,J29,3)&lt;0.8,4,5))))</f>
        <v>4</v>
      </c>
      <c r="S29" s="2">
        <f>IF(PERCENTRANK(K$2:K$403,K29,3)&lt;0.2,1,IF(PERCENTRANK(K$2:K$403,K29,3)&lt;0.4,2,IF(PERCENTRANK(K$2:K$403,K29,3)&lt;0.6,3,IF(PERCENTRANK(K$2:K$403,K29,3)&lt;0.8,4,5))))</f>
        <v>3</v>
      </c>
      <c r="T29" s="2">
        <f>IF(PERCENTRANK(L$2:L$403,L29,3)&lt;0.2,1,IF(PERCENTRANK(L$2:L$403,L29,3)&lt;0.4,2,IF(PERCENTRANK(L$2:L$403,L29,3)&lt;0.6,3,IF(PERCENTRANK(L$2:L$403,L29,3)&lt;0.8,4,5))))</f>
        <v>5</v>
      </c>
      <c r="U29" s="2">
        <f>IF(PERCENTRANK(M$2:M$403,M29,3)&lt;0.2,1,IF(PERCENTRANK(M$2:M$403,M29,3)&lt;0.4,2,IF(PERCENTRANK(M$2:M$403,M29,3)&lt;0.6,3,IF(PERCENTRANK(M$2:M$403,M29,3)&lt;0.8,4,5))))</f>
        <v>2</v>
      </c>
      <c r="V29" s="2">
        <f>IF(PERCENTRANK(N$2:N$403,N29,3)&lt;0.2,1,IF(PERCENTRANK(N$2:N$403,N29,3)&lt;0.4,2,IF(PERCENTRANK(N$2:N$403,N29,3)&lt;0.6,3,IF(PERCENTRANK(N$2:N$403,N29,3)&lt;0.8,4,5))))</f>
        <v>2</v>
      </c>
      <c r="W29" s="2">
        <f>IF(PERCENTRANK(O$2:O$403,O29,3)&lt;0.2,1,IF(PERCENTRANK(O$2:O$403,O29,3)&lt;0.4,2,IF(PERCENTRANK(O$2:O$403,O29,3)&lt;0.6,3,IF(PERCENTRANK(O$2:O$403,O29,3)&lt;0.8,4,5))))</f>
        <v>5</v>
      </c>
      <c r="X29" s="2">
        <f t="shared" si="3"/>
        <v>3</v>
      </c>
    </row>
    <row r="30" spans="1:24" x14ac:dyDescent="0.25">
      <c r="A30">
        <v>3251</v>
      </c>
      <c r="B30" t="s">
        <v>40</v>
      </c>
      <c r="C30" t="s">
        <v>16</v>
      </c>
      <c r="D30">
        <v>69982828</v>
      </c>
      <c r="E30">
        <f t="shared" si="0"/>
        <v>191733.77534246576</v>
      </c>
      <c r="F30" s="6">
        <v>506231365.75</v>
      </c>
      <c r="G30" s="6">
        <v>511729146.06816798</v>
      </c>
      <c r="H30" s="6">
        <f t="shared" si="1"/>
        <v>5497780.3181679845</v>
      </c>
      <c r="I30" s="5">
        <v>53.74434516020488</v>
      </c>
      <c r="J30" s="5">
        <v>83.186899465360611</v>
      </c>
      <c r="K30" s="5">
        <v>224.3</v>
      </c>
      <c r="L30">
        <v>29.1</v>
      </c>
      <c r="M30">
        <v>1889</v>
      </c>
      <c r="N30">
        <v>84.1</v>
      </c>
      <c r="O30">
        <v>22.2</v>
      </c>
      <c r="P30" s="1">
        <v>9418.7000000000007</v>
      </c>
      <c r="Q30" s="2">
        <f t="shared" si="2"/>
        <v>1</v>
      </c>
      <c r="R30" s="2">
        <f>IF(PERCENTRANK(J$2:J$403,J30,3)&lt;0.2,1,IF(PERCENTRANK(J$2:J$403,J30,3)&lt;0.4,2,IF(PERCENTRANK(J$2:J$403,J30,3)&lt;0.6,3,IF(PERCENTRANK(J$2:J$403,J30,3)&lt;0.8,4,5))))</f>
        <v>1</v>
      </c>
      <c r="S30" s="2">
        <f>IF(PERCENTRANK(K$2:K$403,K30,3)&lt;0.2,1,IF(PERCENTRANK(K$2:K$403,K30,3)&lt;0.4,2,IF(PERCENTRANK(K$2:K$403,K30,3)&lt;0.6,3,IF(PERCENTRANK(K$2:K$403,K30,3)&lt;0.8,4,5))))</f>
        <v>1</v>
      </c>
      <c r="T30" s="2">
        <f>IF(PERCENTRANK(L$2:L$403,L30,3)&lt;0.2,1,IF(PERCENTRANK(L$2:L$403,L30,3)&lt;0.4,2,IF(PERCENTRANK(L$2:L$403,L30,3)&lt;0.6,3,IF(PERCENTRANK(L$2:L$403,L30,3)&lt;0.8,4,5))))</f>
        <v>3</v>
      </c>
      <c r="U30" s="2">
        <f>IF(PERCENTRANK(M$2:M$403,M30,3)&lt;0.2,1,IF(PERCENTRANK(M$2:M$403,M30,3)&lt;0.4,2,IF(PERCENTRANK(M$2:M$403,M30,3)&lt;0.6,3,IF(PERCENTRANK(M$2:M$403,M30,3)&lt;0.8,4,5))))</f>
        <v>4</v>
      </c>
      <c r="V30" s="2">
        <f>IF(PERCENTRANK(N$2:N$403,N30,3)&lt;0.2,1,IF(PERCENTRANK(N$2:N$403,N30,3)&lt;0.4,2,IF(PERCENTRANK(N$2:N$403,N30,3)&lt;0.6,3,IF(PERCENTRANK(N$2:N$403,N30,3)&lt;0.8,4,5))))</f>
        <v>4</v>
      </c>
      <c r="W30" s="2">
        <f>IF(PERCENTRANK(O$2:O$403,O30,3)&lt;0.2,1,IF(PERCENTRANK(O$2:O$403,O30,3)&lt;0.4,2,IF(PERCENTRANK(O$2:O$403,O30,3)&lt;0.6,3,IF(PERCENTRANK(O$2:O$403,O30,3)&lt;0.8,4,5))))</f>
        <v>4</v>
      </c>
      <c r="X30" s="2">
        <f t="shared" si="3"/>
        <v>2</v>
      </c>
    </row>
    <row r="31" spans="1:24" x14ac:dyDescent="0.25">
      <c r="A31">
        <v>3252</v>
      </c>
      <c r="B31" t="s">
        <v>41</v>
      </c>
      <c r="C31" t="s">
        <v>16</v>
      </c>
      <c r="D31">
        <v>49491614</v>
      </c>
      <c r="E31">
        <f t="shared" si="0"/>
        <v>135593.46301369864</v>
      </c>
      <c r="F31" s="6">
        <v>416381713.67000002</v>
      </c>
      <c r="G31" s="6">
        <v>410327186.69649667</v>
      </c>
      <c r="H31" s="6">
        <f t="shared" si="1"/>
        <v>-6054526.9735033512</v>
      </c>
      <c r="I31" s="5">
        <v>69.462709315421392</v>
      </c>
      <c r="J31" s="5">
        <v>135.55344245048252</v>
      </c>
      <c r="K31" s="5">
        <v>749.9</v>
      </c>
      <c r="L31">
        <v>30.1</v>
      </c>
      <c r="M31">
        <v>1768</v>
      </c>
      <c r="N31">
        <v>82.4</v>
      </c>
      <c r="O31">
        <v>27.5</v>
      </c>
      <c r="P31" s="1">
        <v>11559.6</v>
      </c>
      <c r="Q31" s="2">
        <f t="shared" si="2"/>
        <v>4</v>
      </c>
      <c r="R31" s="2">
        <f>IF(PERCENTRANK(J$2:J$403,J31,3)&lt;0.2,1,IF(PERCENTRANK(J$2:J$403,J31,3)&lt;0.4,2,IF(PERCENTRANK(J$2:J$403,J31,3)&lt;0.6,3,IF(PERCENTRANK(J$2:J$403,J31,3)&lt;0.8,4,5))))</f>
        <v>4</v>
      </c>
      <c r="S31" s="2">
        <f>IF(PERCENTRANK(K$2:K$403,K31,3)&lt;0.2,1,IF(PERCENTRANK(K$2:K$403,K31,3)&lt;0.4,2,IF(PERCENTRANK(K$2:K$403,K31,3)&lt;0.6,3,IF(PERCENTRANK(K$2:K$403,K31,3)&lt;0.8,4,5))))</f>
        <v>4</v>
      </c>
      <c r="T31" s="2">
        <f>IF(PERCENTRANK(L$2:L$403,L31,3)&lt;0.2,1,IF(PERCENTRANK(L$2:L$403,L31,3)&lt;0.4,2,IF(PERCENTRANK(L$2:L$403,L31,3)&lt;0.6,3,IF(PERCENTRANK(L$2:L$403,L31,3)&lt;0.8,4,5))))</f>
        <v>3</v>
      </c>
      <c r="U31" s="2">
        <f>IF(PERCENTRANK(M$2:M$403,M31,3)&lt;0.2,1,IF(PERCENTRANK(M$2:M$403,M31,3)&lt;0.4,2,IF(PERCENTRANK(M$2:M$403,M31,3)&lt;0.6,3,IF(PERCENTRANK(M$2:M$403,M31,3)&lt;0.8,4,5))))</f>
        <v>3</v>
      </c>
      <c r="V31" s="2">
        <f>IF(PERCENTRANK(N$2:N$403,N31,3)&lt;0.2,1,IF(PERCENTRANK(N$2:N$403,N31,3)&lt;0.4,2,IF(PERCENTRANK(N$2:N$403,N31,3)&lt;0.6,3,IF(PERCENTRANK(N$2:N$403,N31,3)&lt;0.8,4,5))))</f>
        <v>3</v>
      </c>
      <c r="W31" s="2">
        <f>IF(PERCENTRANK(O$2:O$403,O31,3)&lt;0.2,1,IF(PERCENTRANK(O$2:O$403,O31,3)&lt;0.4,2,IF(PERCENTRANK(O$2:O$403,O31,3)&lt;0.6,3,IF(PERCENTRANK(O$2:O$403,O31,3)&lt;0.8,4,5))))</f>
        <v>4</v>
      </c>
      <c r="X31" s="2">
        <f t="shared" si="3"/>
        <v>4</v>
      </c>
    </row>
    <row r="32" spans="1:24" x14ac:dyDescent="0.25">
      <c r="A32">
        <v>3254</v>
      </c>
      <c r="B32" t="s">
        <v>42</v>
      </c>
      <c r="C32" t="s">
        <v>16</v>
      </c>
      <c r="D32">
        <v>88196325</v>
      </c>
      <c r="E32">
        <f t="shared" si="0"/>
        <v>241633.76712328766</v>
      </c>
      <c r="F32" s="6">
        <v>680509405.94000006</v>
      </c>
      <c r="G32" s="6">
        <v>691463177.24685645</v>
      </c>
      <c r="H32" s="6">
        <f t="shared" si="1"/>
        <v>10953771.306856394</v>
      </c>
      <c r="I32" s="5">
        <v>67.495623612640088</v>
      </c>
      <c r="J32" s="5">
        <v>123.08025482304957</v>
      </c>
      <c r="K32" s="5">
        <v>637.1</v>
      </c>
      <c r="L32">
        <v>26.4</v>
      </c>
      <c r="M32">
        <v>1715</v>
      </c>
      <c r="N32">
        <v>81.099999999999994</v>
      </c>
      <c r="O32">
        <v>23.7</v>
      </c>
      <c r="P32" s="1">
        <v>10732</v>
      </c>
      <c r="Q32" s="2">
        <f t="shared" si="2"/>
        <v>3</v>
      </c>
      <c r="R32" s="2">
        <f>IF(PERCENTRANK(J$2:J$403,J32,3)&lt;0.2,1,IF(PERCENTRANK(J$2:J$403,J32,3)&lt;0.4,2,IF(PERCENTRANK(J$2:J$403,J32,3)&lt;0.6,3,IF(PERCENTRANK(J$2:J$403,J32,3)&lt;0.8,4,5))))</f>
        <v>4</v>
      </c>
      <c r="S32" s="2">
        <f>IF(PERCENTRANK(K$2:K$403,K32,3)&lt;0.2,1,IF(PERCENTRANK(K$2:K$403,K32,3)&lt;0.4,2,IF(PERCENTRANK(K$2:K$403,K32,3)&lt;0.6,3,IF(PERCENTRANK(K$2:K$403,K32,3)&lt;0.8,4,5))))</f>
        <v>3</v>
      </c>
      <c r="T32" s="2">
        <f>IF(PERCENTRANK(L$2:L$403,L32,3)&lt;0.2,1,IF(PERCENTRANK(L$2:L$403,L32,3)&lt;0.4,2,IF(PERCENTRANK(L$2:L$403,L32,3)&lt;0.6,3,IF(PERCENTRANK(L$2:L$403,L32,3)&lt;0.8,4,5))))</f>
        <v>2</v>
      </c>
      <c r="U32" s="2">
        <f>IF(PERCENTRANK(M$2:M$403,M32,3)&lt;0.2,1,IF(PERCENTRANK(M$2:M$403,M32,3)&lt;0.4,2,IF(PERCENTRANK(M$2:M$403,M32,3)&lt;0.6,3,IF(PERCENTRANK(M$2:M$403,M32,3)&lt;0.8,4,5))))</f>
        <v>2</v>
      </c>
      <c r="V32" s="2">
        <f>IF(PERCENTRANK(N$2:N$403,N32,3)&lt;0.2,1,IF(PERCENTRANK(N$2:N$403,N32,3)&lt;0.4,2,IF(PERCENTRANK(N$2:N$403,N32,3)&lt;0.6,3,IF(PERCENTRANK(N$2:N$403,N32,3)&lt;0.8,4,5))))</f>
        <v>2</v>
      </c>
      <c r="W32" s="2">
        <f>IF(PERCENTRANK(O$2:O$403,O32,3)&lt;0.2,1,IF(PERCENTRANK(O$2:O$403,O32,3)&lt;0.4,2,IF(PERCENTRANK(O$2:O$403,O32,3)&lt;0.6,3,IF(PERCENTRANK(O$2:O$403,O32,3)&lt;0.8,4,5))))</f>
        <v>4</v>
      </c>
      <c r="X32" s="2">
        <f t="shared" si="3"/>
        <v>3</v>
      </c>
    </row>
    <row r="33" spans="1:24" x14ac:dyDescent="0.25">
      <c r="A33">
        <v>3255</v>
      </c>
      <c r="B33" t="s">
        <v>43</v>
      </c>
      <c r="C33" t="s">
        <v>16</v>
      </c>
      <c r="D33">
        <v>23302324</v>
      </c>
      <c r="E33">
        <f t="shared" si="0"/>
        <v>63841.983561643836</v>
      </c>
      <c r="F33" s="6">
        <v>199546970.65000001</v>
      </c>
      <c r="G33" s="6">
        <v>202346614.78770515</v>
      </c>
      <c r="H33" s="6">
        <f t="shared" si="1"/>
        <v>2799644.1377051473</v>
      </c>
      <c r="I33" s="5">
        <v>58.61092116831103</v>
      </c>
      <c r="J33" s="5">
        <v>58.61092116831103</v>
      </c>
      <c r="K33" s="5">
        <v>288.89999999999998</v>
      </c>
      <c r="L33">
        <v>28.1</v>
      </c>
      <c r="M33">
        <v>1725</v>
      </c>
      <c r="N33">
        <v>79.400000000000006</v>
      </c>
      <c r="O33">
        <v>20.8</v>
      </c>
      <c r="P33" s="1">
        <v>13939</v>
      </c>
      <c r="Q33" s="2">
        <f t="shared" si="2"/>
        <v>1</v>
      </c>
      <c r="R33" s="2">
        <f>IF(PERCENTRANK(J$2:J$403,J33,3)&lt;0.2,1,IF(PERCENTRANK(J$2:J$403,J33,3)&lt;0.4,2,IF(PERCENTRANK(J$2:J$403,J33,3)&lt;0.6,3,IF(PERCENTRANK(J$2:J$403,J33,3)&lt;0.8,4,5))))</f>
        <v>1</v>
      </c>
      <c r="S33" s="2">
        <f>IF(PERCENTRANK(K$2:K$403,K33,3)&lt;0.2,1,IF(PERCENTRANK(K$2:K$403,K33,3)&lt;0.4,2,IF(PERCENTRANK(K$2:K$403,K33,3)&lt;0.6,3,IF(PERCENTRANK(K$2:K$403,K33,3)&lt;0.8,4,5))))</f>
        <v>1</v>
      </c>
      <c r="T33" s="2">
        <f>IF(PERCENTRANK(L$2:L$403,L33,3)&lt;0.2,1,IF(PERCENTRANK(L$2:L$403,L33,3)&lt;0.4,2,IF(PERCENTRANK(L$2:L$403,L33,3)&lt;0.6,3,IF(PERCENTRANK(L$2:L$403,L33,3)&lt;0.8,4,5))))</f>
        <v>2</v>
      </c>
      <c r="U33" s="2">
        <f>IF(PERCENTRANK(M$2:M$403,M33,3)&lt;0.2,1,IF(PERCENTRANK(M$2:M$403,M33,3)&lt;0.4,2,IF(PERCENTRANK(M$2:M$403,M33,3)&lt;0.6,3,IF(PERCENTRANK(M$2:M$403,M33,3)&lt;0.8,4,5))))</f>
        <v>2</v>
      </c>
      <c r="V33" s="2">
        <f>IF(PERCENTRANK(N$2:N$403,N33,3)&lt;0.2,1,IF(PERCENTRANK(N$2:N$403,N33,3)&lt;0.4,2,IF(PERCENTRANK(N$2:N$403,N33,3)&lt;0.6,3,IF(PERCENTRANK(N$2:N$403,N33,3)&lt;0.8,4,5))))</f>
        <v>1</v>
      </c>
      <c r="W33" s="2">
        <f>IF(PERCENTRANK(O$2:O$403,O33,3)&lt;0.2,1,IF(PERCENTRANK(O$2:O$403,O33,3)&lt;0.4,2,IF(PERCENTRANK(O$2:O$403,O33,3)&lt;0.6,3,IF(PERCENTRANK(O$2:O$403,O33,3)&lt;0.8,4,5))))</f>
        <v>3</v>
      </c>
      <c r="X33" s="2">
        <f t="shared" si="3"/>
        <v>5</v>
      </c>
    </row>
    <row r="34" spans="1:24" x14ac:dyDescent="0.25">
      <c r="A34">
        <v>3256</v>
      </c>
      <c r="B34" t="s">
        <v>44</v>
      </c>
      <c r="C34" t="s">
        <v>16</v>
      </c>
      <c r="D34">
        <v>39251436</v>
      </c>
      <c r="E34">
        <f t="shared" si="0"/>
        <v>107538.18082191781</v>
      </c>
      <c r="F34" s="6">
        <v>293803196.31</v>
      </c>
      <c r="G34" s="6">
        <v>298510826.95651108</v>
      </c>
      <c r="H34" s="6">
        <f t="shared" si="1"/>
        <v>4707630.6465110779</v>
      </c>
      <c r="I34" s="5">
        <v>59.685655547450089</v>
      </c>
      <c r="J34" s="5">
        <v>92.844353073811263</v>
      </c>
      <c r="K34" s="5">
        <v>297.60000000000002</v>
      </c>
      <c r="L34">
        <v>30.3</v>
      </c>
      <c r="M34">
        <v>1708</v>
      </c>
      <c r="N34">
        <v>83.4</v>
      </c>
      <c r="O34">
        <v>23.1</v>
      </c>
      <c r="P34" s="1">
        <v>10263.9</v>
      </c>
      <c r="Q34" s="2">
        <f t="shared" si="2"/>
        <v>2</v>
      </c>
      <c r="R34" s="2">
        <f>IF(PERCENTRANK(J$2:J$403,J34,3)&lt;0.2,1,IF(PERCENTRANK(J$2:J$403,J34,3)&lt;0.4,2,IF(PERCENTRANK(J$2:J$403,J34,3)&lt;0.6,3,IF(PERCENTRANK(J$2:J$403,J34,3)&lt;0.8,4,5))))</f>
        <v>2</v>
      </c>
      <c r="S34" s="2">
        <f>IF(PERCENTRANK(K$2:K$403,K34,3)&lt;0.2,1,IF(PERCENTRANK(K$2:K$403,K34,3)&lt;0.4,2,IF(PERCENTRANK(K$2:K$403,K34,3)&lt;0.6,3,IF(PERCENTRANK(K$2:K$403,K34,3)&lt;0.8,4,5))))</f>
        <v>1</v>
      </c>
      <c r="T34" s="2">
        <f>IF(PERCENTRANK(L$2:L$403,L34,3)&lt;0.2,1,IF(PERCENTRANK(L$2:L$403,L34,3)&lt;0.4,2,IF(PERCENTRANK(L$2:L$403,L34,3)&lt;0.6,3,IF(PERCENTRANK(L$2:L$403,L34,3)&lt;0.8,4,5))))</f>
        <v>3</v>
      </c>
      <c r="U34" s="2">
        <f>IF(PERCENTRANK(M$2:M$403,M34,3)&lt;0.2,1,IF(PERCENTRANK(M$2:M$403,M34,3)&lt;0.4,2,IF(PERCENTRANK(M$2:M$403,M34,3)&lt;0.6,3,IF(PERCENTRANK(M$2:M$403,M34,3)&lt;0.8,4,5))))</f>
        <v>2</v>
      </c>
      <c r="V34" s="2">
        <f>IF(PERCENTRANK(N$2:N$403,N34,3)&lt;0.2,1,IF(PERCENTRANK(N$2:N$403,N34,3)&lt;0.4,2,IF(PERCENTRANK(N$2:N$403,N34,3)&lt;0.6,3,IF(PERCENTRANK(N$2:N$403,N34,3)&lt;0.8,4,5))))</f>
        <v>4</v>
      </c>
      <c r="W34" s="2">
        <f>IF(PERCENTRANK(O$2:O$403,O34,3)&lt;0.2,1,IF(PERCENTRANK(O$2:O$403,O34,3)&lt;0.4,2,IF(PERCENTRANK(O$2:O$403,O34,3)&lt;0.6,3,IF(PERCENTRANK(O$2:O$403,O34,3)&lt;0.8,4,5))))</f>
        <v>4</v>
      </c>
      <c r="X34" s="2">
        <f t="shared" si="3"/>
        <v>2</v>
      </c>
    </row>
    <row r="35" spans="1:24" x14ac:dyDescent="0.25">
      <c r="A35">
        <v>3257</v>
      </c>
      <c r="B35" t="s">
        <v>45</v>
      </c>
      <c r="C35" t="s">
        <v>16</v>
      </c>
      <c r="D35">
        <v>50891405</v>
      </c>
      <c r="E35">
        <f t="shared" si="0"/>
        <v>139428.50684931508</v>
      </c>
      <c r="F35" s="6">
        <v>384064264.93000001</v>
      </c>
      <c r="G35" s="6">
        <v>400931385.57657403</v>
      </c>
      <c r="H35" s="6">
        <f t="shared" si="1"/>
        <v>16867120.64657402</v>
      </c>
      <c r="I35" s="5">
        <v>64.018027476537398</v>
      </c>
      <c r="J35" s="5">
        <v>101.14848341292908</v>
      </c>
      <c r="K35" s="5">
        <v>421.2</v>
      </c>
      <c r="L35">
        <v>23.6</v>
      </c>
      <c r="M35">
        <v>1759</v>
      </c>
      <c r="N35">
        <v>80.400000000000006</v>
      </c>
      <c r="O35">
        <v>23</v>
      </c>
      <c r="P35" s="1">
        <v>9714.5</v>
      </c>
      <c r="Q35" s="2">
        <f t="shared" si="2"/>
        <v>2</v>
      </c>
      <c r="R35" s="2">
        <f>IF(PERCENTRANK(J$2:J$403,J35,3)&lt;0.2,1,IF(PERCENTRANK(J$2:J$403,J35,3)&lt;0.4,2,IF(PERCENTRANK(J$2:J$403,J35,3)&lt;0.6,3,IF(PERCENTRANK(J$2:J$403,J35,3)&lt;0.8,4,5))))</f>
        <v>3</v>
      </c>
      <c r="S35" s="2">
        <f>IF(PERCENTRANK(K$2:K$403,K35,3)&lt;0.2,1,IF(PERCENTRANK(K$2:K$403,K35,3)&lt;0.4,2,IF(PERCENTRANK(K$2:K$403,K35,3)&lt;0.6,3,IF(PERCENTRANK(K$2:K$403,K35,3)&lt;0.8,4,5))))</f>
        <v>2</v>
      </c>
      <c r="T35" s="2">
        <f>IF(PERCENTRANK(L$2:L$403,L35,3)&lt;0.2,1,IF(PERCENTRANK(L$2:L$403,L35,3)&lt;0.4,2,IF(PERCENTRANK(L$2:L$403,L35,3)&lt;0.6,3,IF(PERCENTRANK(L$2:L$403,L35,3)&lt;0.8,4,5))))</f>
        <v>1</v>
      </c>
      <c r="U35" s="2">
        <f>IF(PERCENTRANK(M$2:M$403,M35,3)&lt;0.2,1,IF(PERCENTRANK(M$2:M$403,M35,3)&lt;0.4,2,IF(PERCENTRANK(M$2:M$403,M35,3)&lt;0.6,3,IF(PERCENTRANK(M$2:M$403,M35,3)&lt;0.8,4,5))))</f>
        <v>3</v>
      </c>
      <c r="V35" s="2">
        <f>IF(PERCENTRANK(N$2:N$403,N35,3)&lt;0.2,1,IF(PERCENTRANK(N$2:N$403,N35,3)&lt;0.4,2,IF(PERCENTRANK(N$2:N$403,N35,3)&lt;0.6,3,IF(PERCENTRANK(N$2:N$403,N35,3)&lt;0.8,4,5))))</f>
        <v>2</v>
      </c>
      <c r="W35" s="2">
        <f>IF(PERCENTRANK(O$2:O$403,O35,3)&lt;0.2,1,IF(PERCENTRANK(O$2:O$403,O35,3)&lt;0.4,2,IF(PERCENTRANK(O$2:O$403,O35,3)&lt;0.6,3,IF(PERCENTRANK(O$2:O$403,O35,3)&lt;0.8,4,5))))</f>
        <v>4</v>
      </c>
      <c r="X35" s="2">
        <f t="shared" si="3"/>
        <v>2</v>
      </c>
    </row>
    <row r="36" spans="1:24" x14ac:dyDescent="0.25">
      <c r="A36">
        <v>3351</v>
      </c>
      <c r="B36" t="s">
        <v>46</v>
      </c>
      <c r="C36" t="s">
        <v>16</v>
      </c>
      <c r="D36">
        <v>56840487</v>
      </c>
      <c r="E36">
        <f t="shared" si="0"/>
        <v>155727.36164383561</v>
      </c>
      <c r="F36" s="6">
        <v>426228588.42000002</v>
      </c>
      <c r="G36" s="6">
        <v>434660702.70019811</v>
      </c>
      <c r="H36" s="6">
        <f t="shared" si="1"/>
        <v>8432114.2801980972</v>
      </c>
      <c r="I36" s="5">
        <v>63.493490512499228</v>
      </c>
      <c r="J36" s="5">
        <v>104.51140916216688</v>
      </c>
      <c r="K36" s="5">
        <v>374.8</v>
      </c>
      <c r="L36">
        <v>28.1</v>
      </c>
      <c r="M36">
        <v>1680</v>
      </c>
      <c r="N36">
        <v>79.5</v>
      </c>
      <c r="O36">
        <v>28</v>
      </c>
      <c r="P36" s="1">
        <v>8602.9</v>
      </c>
      <c r="Q36" s="2">
        <f t="shared" si="2"/>
        <v>2</v>
      </c>
      <c r="R36" s="2">
        <f>IF(PERCENTRANK(J$2:J$403,J36,3)&lt;0.2,1,IF(PERCENTRANK(J$2:J$403,J36,3)&lt;0.4,2,IF(PERCENTRANK(J$2:J$403,J36,3)&lt;0.6,3,IF(PERCENTRANK(J$2:J$403,J36,3)&lt;0.8,4,5))))</f>
        <v>3</v>
      </c>
      <c r="S36" s="2">
        <f>IF(PERCENTRANK(K$2:K$403,K36,3)&lt;0.2,1,IF(PERCENTRANK(K$2:K$403,K36,3)&lt;0.4,2,IF(PERCENTRANK(K$2:K$403,K36,3)&lt;0.6,3,IF(PERCENTRANK(K$2:K$403,K36,3)&lt;0.8,4,5))))</f>
        <v>2</v>
      </c>
      <c r="T36" s="2">
        <f>IF(PERCENTRANK(L$2:L$403,L36,3)&lt;0.2,1,IF(PERCENTRANK(L$2:L$403,L36,3)&lt;0.4,2,IF(PERCENTRANK(L$2:L$403,L36,3)&lt;0.6,3,IF(PERCENTRANK(L$2:L$403,L36,3)&lt;0.8,4,5))))</f>
        <v>2</v>
      </c>
      <c r="U36" s="2">
        <f>IF(PERCENTRANK(M$2:M$403,M36,3)&lt;0.2,1,IF(PERCENTRANK(M$2:M$403,M36,3)&lt;0.4,2,IF(PERCENTRANK(M$2:M$403,M36,3)&lt;0.6,3,IF(PERCENTRANK(M$2:M$403,M36,3)&lt;0.8,4,5))))</f>
        <v>2</v>
      </c>
      <c r="V36" s="2">
        <f>IF(PERCENTRANK(N$2:N$403,N36,3)&lt;0.2,1,IF(PERCENTRANK(N$2:N$403,N36,3)&lt;0.4,2,IF(PERCENTRANK(N$2:N$403,N36,3)&lt;0.6,3,IF(PERCENTRANK(N$2:N$403,N36,3)&lt;0.8,4,5))))</f>
        <v>2</v>
      </c>
      <c r="W36" s="2">
        <f>IF(PERCENTRANK(O$2:O$403,O36,3)&lt;0.2,1,IF(PERCENTRANK(O$2:O$403,O36,3)&lt;0.4,2,IF(PERCENTRANK(O$2:O$403,O36,3)&lt;0.6,3,IF(PERCENTRANK(O$2:O$403,O36,3)&lt;0.8,4,5))))</f>
        <v>4</v>
      </c>
      <c r="X36" s="2">
        <f t="shared" si="3"/>
        <v>1</v>
      </c>
    </row>
    <row r="37" spans="1:24" x14ac:dyDescent="0.25">
      <c r="A37">
        <v>3352</v>
      </c>
      <c r="B37" t="s">
        <v>47</v>
      </c>
      <c r="C37" t="s">
        <v>16</v>
      </c>
      <c r="D37">
        <v>62304897</v>
      </c>
      <c r="E37">
        <f t="shared" si="0"/>
        <v>170698.34794520549</v>
      </c>
      <c r="F37" s="6">
        <v>469658552.64999998</v>
      </c>
      <c r="G37" s="6">
        <v>473821568.11005414</v>
      </c>
      <c r="H37" s="6">
        <f t="shared" si="1"/>
        <v>4163015.4600541592</v>
      </c>
      <c r="I37" s="5">
        <v>54.012306729327676</v>
      </c>
      <c r="J37" s="5">
        <v>74.203823263655778</v>
      </c>
      <c r="K37" s="5">
        <v>347.3</v>
      </c>
      <c r="L37">
        <v>23.2</v>
      </c>
      <c r="M37">
        <v>1762</v>
      </c>
      <c r="N37">
        <v>81.2</v>
      </c>
      <c r="O37">
        <v>18.100000000000001</v>
      </c>
      <c r="P37" s="1">
        <v>10220.1</v>
      </c>
      <c r="Q37" s="2">
        <f t="shared" si="2"/>
        <v>1</v>
      </c>
      <c r="R37" s="2">
        <f>IF(PERCENTRANK(J$2:J$403,J37,3)&lt;0.2,1,IF(PERCENTRANK(J$2:J$403,J37,3)&lt;0.4,2,IF(PERCENTRANK(J$2:J$403,J37,3)&lt;0.6,3,IF(PERCENTRANK(J$2:J$403,J37,3)&lt;0.8,4,5))))</f>
        <v>1</v>
      </c>
      <c r="S37" s="2">
        <f>IF(PERCENTRANK(K$2:K$403,K37,3)&lt;0.2,1,IF(PERCENTRANK(K$2:K$403,K37,3)&lt;0.4,2,IF(PERCENTRANK(K$2:K$403,K37,3)&lt;0.6,3,IF(PERCENTRANK(K$2:K$403,K37,3)&lt;0.8,4,5))))</f>
        <v>2</v>
      </c>
      <c r="T37" s="2">
        <f>IF(PERCENTRANK(L$2:L$403,L37,3)&lt;0.2,1,IF(PERCENTRANK(L$2:L$403,L37,3)&lt;0.4,2,IF(PERCENTRANK(L$2:L$403,L37,3)&lt;0.6,3,IF(PERCENTRANK(L$2:L$403,L37,3)&lt;0.8,4,5))))</f>
        <v>1</v>
      </c>
      <c r="U37" s="2">
        <f>IF(PERCENTRANK(M$2:M$403,M37,3)&lt;0.2,1,IF(PERCENTRANK(M$2:M$403,M37,3)&lt;0.4,2,IF(PERCENTRANK(M$2:M$403,M37,3)&lt;0.6,3,IF(PERCENTRANK(M$2:M$403,M37,3)&lt;0.8,4,5))))</f>
        <v>3</v>
      </c>
      <c r="V37" s="2">
        <f>IF(PERCENTRANK(N$2:N$403,N37,3)&lt;0.2,1,IF(PERCENTRANK(N$2:N$403,N37,3)&lt;0.4,2,IF(PERCENTRANK(N$2:N$403,N37,3)&lt;0.6,3,IF(PERCENTRANK(N$2:N$403,N37,3)&lt;0.8,4,5))))</f>
        <v>2</v>
      </c>
      <c r="W37" s="2">
        <f>IF(PERCENTRANK(O$2:O$403,O37,3)&lt;0.2,1,IF(PERCENTRANK(O$2:O$403,O37,3)&lt;0.4,2,IF(PERCENTRANK(O$2:O$403,O37,3)&lt;0.6,3,IF(PERCENTRANK(O$2:O$403,O37,3)&lt;0.8,4,5))))</f>
        <v>3</v>
      </c>
      <c r="X37" s="2">
        <f t="shared" si="3"/>
        <v>2</v>
      </c>
    </row>
    <row r="38" spans="1:24" x14ac:dyDescent="0.25">
      <c r="A38">
        <v>3353</v>
      </c>
      <c r="B38" t="s">
        <v>48</v>
      </c>
      <c r="C38" t="s">
        <v>16</v>
      </c>
      <c r="D38">
        <v>80769440</v>
      </c>
      <c r="E38">
        <f t="shared" si="0"/>
        <v>221286.13698630137</v>
      </c>
      <c r="F38" s="6">
        <v>572630374.78999996</v>
      </c>
      <c r="G38" s="6">
        <v>571349485.85884976</v>
      </c>
      <c r="H38" s="6">
        <f t="shared" si="1"/>
        <v>-1280888.931150198</v>
      </c>
      <c r="I38" s="5">
        <v>48.766332691176117</v>
      </c>
      <c r="J38" s="5">
        <v>84.63578400947921</v>
      </c>
      <c r="K38" s="5">
        <v>290.60000000000002</v>
      </c>
      <c r="L38">
        <v>23</v>
      </c>
      <c r="M38">
        <v>2067</v>
      </c>
      <c r="N38">
        <v>83.6</v>
      </c>
      <c r="O38">
        <v>19</v>
      </c>
      <c r="P38" s="1">
        <v>8707.7999999999993</v>
      </c>
      <c r="Q38" s="2">
        <f t="shared" si="2"/>
        <v>1</v>
      </c>
      <c r="R38" s="2">
        <f>IF(PERCENTRANK(J$2:J$403,J38,3)&lt;0.2,1,IF(PERCENTRANK(J$2:J$403,J38,3)&lt;0.4,2,IF(PERCENTRANK(J$2:J$403,J38,3)&lt;0.6,3,IF(PERCENTRANK(J$2:J$403,J38,3)&lt;0.8,4,5))))</f>
        <v>1</v>
      </c>
      <c r="S38" s="2">
        <f>IF(PERCENTRANK(K$2:K$403,K38,3)&lt;0.2,1,IF(PERCENTRANK(K$2:K$403,K38,3)&lt;0.4,2,IF(PERCENTRANK(K$2:K$403,K38,3)&lt;0.6,3,IF(PERCENTRANK(K$2:K$403,K38,3)&lt;0.8,4,5))))</f>
        <v>1</v>
      </c>
      <c r="T38" s="2">
        <f>IF(PERCENTRANK(L$2:L$403,L38,3)&lt;0.2,1,IF(PERCENTRANK(L$2:L$403,L38,3)&lt;0.4,2,IF(PERCENTRANK(L$2:L$403,L38,3)&lt;0.6,3,IF(PERCENTRANK(L$2:L$403,L38,3)&lt;0.8,4,5))))</f>
        <v>1</v>
      </c>
      <c r="U38" s="2">
        <f>IF(PERCENTRANK(M$2:M$403,M38,3)&lt;0.2,1,IF(PERCENTRANK(M$2:M$403,M38,3)&lt;0.4,2,IF(PERCENTRANK(M$2:M$403,M38,3)&lt;0.6,3,IF(PERCENTRANK(M$2:M$403,M38,3)&lt;0.8,4,5))))</f>
        <v>5</v>
      </c>
      <c r="V38" s="2">
        <f>IF(PERCENTRANK(N$2:N$403,N38,3)&lt;0.2,1,IF(PERCENTRANK(N$2:N$403,N38,3)&lt;0.4,2,IF(PERCENTRANK(N$2:N$403,N38,3)&lt;0.6,3,IF(PERCENTRANK(N$2:N$403,N38,3)&lt;0.8,4,5))))</f>
        <v>4</v>
      </c>
      <c r="W38" s="2">
        <f>IF(PERCENTRANK(O$2:O$403,O38,3)&lt;0.2,1,IF(PERCENTRANK(O$2:O$403,O38,3)&lt;0.4,2,IF(PERCENTRANK(O$2:O$403,O38,3)&lt;0.6,3,IF(PERCENTRANK(O$2:O$403,O38,3)&lt;0.8,4,5))))</f>
        <v>3</v>
      </c>
      <c r="X38" s="2">
        <f t="shared" si="3"/>
        <v>1</v>
      </c>
    </row>
    <row r="39" spans="1:24" x14ac:dyDescent="0.25">
      <c r="A39">
        <v>3354</v>
      </c>
      <c r="B39" t="s">
        <v>49</v>
      </c>
      <c r="C39" t="s">
        <v>16</v>
      </c>
      <c r="D39">
        <v>15225755</v>
      </c>
      <c r="E39">
        <f t="shared" si="0"/>
        <v>41714.397260273974</v>
      </c>
      <c r="F39" s="6">
        <v>131851001.12</v>
      </c>
      <c r="G39" s="6">
        <v>124188177.58327654</v>
      </c>
      <c r="H39" s="6">
        <f t="shared" si="1"/>
        <v>-7662823.5367234647</v>
      </c>
      <c r="I39" s="5">
        <v>67.826364506862433</v>
      </c>
      <c r="J39" s="5">
        <v>113.70890520268114</v>
      </c>
      <c r="K39" s="5">
        <v>235.4</v>
      </c>
      <c r="L39">
        <v>23.1</v>
      </c>
      <c r="M39">
        <v>1677</v>
      </c>
      <c r="N39">
        <v>71.900000000000006</v>
      </c>
      <c r="O39">
        <v>22.3</v>
      </c>
      <c r="P39" s="1">
        <v>9849.9000000000015</v>
      </c>
      <c r="Q39" s="2">
        <f t="shared" si="2"/>
        <v>4</v>
      </c>
      <c r="R39" s="2">
        <f>IF(PERCENTRANK(J$2:J$403,J39,3)&lt;0.2,1,IF(PERCENTRANK(J$2:J$403,J39,3)&lt;0.4,2,IF(PERCENTRANK(J$2:J$403,J39,3)&lt;0.6,3,IF(PERCENTRANK(J$2:J$403,J39,3)&lt;0.8,4,5))))</f>
        <v>3</v>
      </c>
      <c r="S39" s="2">
        <f>IF(PERCENTRANK(K$2:K$403,K39,3)&lt;0.2,1,IF(PERCENTRANK(K$2:K$403,K39,3)&lt;0.4,2,IF(PERCENTRANK(K$2:K$403,K39,3)&lt;0.6,3,IF(PERCENTRANK(K$2:K$403,K39,3)&lt;0.8,4,5))))</f>
        <v>1</v>
      </c>
      <c r="T39" s="2">
        <f>IF(PERCENTRANK(L$2:L$403,L39,3)&lt;0.2,1,IF(PERCENTRANK(L$2:L$403,L39,3)&lt;0.4,2,IF(PERCENTRANK(L$2:L$403,L39,3)&lt;0.6,3,IF(PERCENTRANK(L$2:L$403,L39,3)&lt;0.8,4,5))))</f>
        <v>1</v>
      </c>
      <c r="U39" s="2">
        <f>IF(PERCENTRANK(M$2:M$403,M39,3)&lt;0.2,1,IF(PERCENTRANK(M$2:M$403,M39,3)&lt;0.4,2,IF(PERCENTRANK(M$2:M$403,M39,3)&lt;0.6,3,IF(PERCENTRANK(M$2:M$403,M39,3)&lt;0.8,4,5))))</f>
        <v>2</v>
      </c>
      <c r="V39" s="2">
        <f>IF(PERCENTRANK(N$2:N$403,N39,3)&lt;0.2,1,IF(PERCENTRANK(N$2:N$403,N39,3)&lt;0.4,2,IF(PERCENTRANK(N$2:N$403,N39,3)&lt;0.6,3,IF(PERCENTRANK(N$2:N$403,N39,3)&lt;0.8,4,5))))</f>
        <v>1</v>
      </c>
      <c r="W39" s="2">
        <f>IF(PERCENTRANK(O$2:O$403,O39,3)&lt;0.2,1,IF(PERCENTRANK(O$2:O$403,O39,3)&lt;0.4,2,IF(PERCENTRANK(O$2:O$403,O39,3)&lt;0.6,3,IF(PERCENTRANK(O$2:O$403,O39,3)&lt;0.8,4,5))))</f>
        <v>4</v>
      </c>
      <c r="X39" s="2">
        <f t="shared" si="3"/>
        <v>2</v>
      </c>
    </row>
    <row r="40" spans="1:24" x14ac:dyDescent="0.25">
      <c r="A40">
        <v>3355</v>
      </c>
      <c r="B40" t="s">
        <v>50</v>
      </c>
      <c r="C40" t="s">
        <v>16</v>
      </c>
      <c r="D40">
        <v>55465694</v>
      </c>
      <c r="E40">
        <f t="shared" si="0"/>
        <v>151960.80547945204</v>
      </c>
      <c r="F40" s="6">
        <v>406774574.35000002</v>
      </c>
      <c r="G40" s="6">
        <v>414602319.46207929</v>
      </c>
      <c r="H40" s="6">
        <f t="shared" si="1"/>
        <v>7827745.1120792627</v>
      </c>
      <c r="I40" s="5">
        <v>69.721501336328771</v>
      </c>
      <c r="J40" s="5">
        <v>146.08314565706982</v>
      </c>
      <c r="K40" s="5">
        <v>485.8</v>
      </c>
      <c r="L40">
        <v>25.3</v>
      </c>
      <c r="M40">
        <v>1684</v>
      </c>
      <c r="N40">
        <v>78.2</v>
      </c>
      <c r="O40">
        <v>28.4</v>
      </c>
      <c r="P40" s="1">
        <v>8251.5999999999985</v>
      </c>
      <c r="Q40" s="2">
        <f t="shared" si="2"/>
        <v>4</v>
      </c>
      <c r="R40" s="2">
        <f>IF(PERCENTRANK(J$2:J$403,J40,3)&lt;0.2,1,IF(PERCENTRANK(J$2:J$403,J40,3)&lt;0.4,2,IF(PERCENTRANK(J$2:J$403,J40,3)&lt;0.6,3,IF(PERCENTRANK(J$2:J$403,J40,3)&lt;0.8,4,5))))</f>
        <v>4</v>
      </c>
      <c r="S40" s="2">
        <f>IF(PERCENTRANK(K$2:K$403,K40,3)&lt;0.2,1,IF(PERCENTRANK(K$2:K$403,K40,3)&lt;0.4,2,IF(PERCENTRANK(K$2:K$403,K40,3)&lt;0.6,3,IF(PERCENTRANK(K$2:K$403,K40,3)&lt;0.8,4,5))))</f>
        <v>3</v>
      </c>
      <c r="T40" s="2">
        <f>IF(PERCENTRANK(L$2:L$403,L40,3)&lt;0.2,1,IF(PERCENTRANK(L$2:L$403,L40,3)&lt;0.4,2,IF(PERCENTRANK(L$2:L$403,L40,3)&lt;0.6,3,IF(PERCENTRANK(L$2:L$403,L40,3)&lt;0.8,4,5))))</f>
        <v>2</v>
      </c>
      <c r="U40" s="2">
        <f>IF(PERCENTRANK(M$2:M$403,M40,3)&lt;0.2,1,IF(PERCENTRANK(M$2:M$403,M40,3)&lt;0.4,2,IF(PERCENTRANK(M$2:M$403,M40,3)&lt;0.6,3,IF(PERCENTRANK(M$2:M$403,M40,3)&lt;0.8,4,5))))</f>
        <v>2</v>
      </c>
      <c r="V40" s="2">
        <f>IF(PERCENTRANK(N$2:N$403,N40,3)&lt;0.2,1,IF(PERCENTRANK(N$2:N$403,N40,3)&lt;0.4,2,IF(PERCENTRANK(N$2:N$403,N40,3)&lt;0.6,3,IF(PERCENTRANK(N$2:N$403,N40,3)&lt;0.8,4,5))))</f>
        <v>1</v>
      </c>
      <c r="W40" s="2">
        <f>IF(PERCENTRANK(O$2:O$403,O40,3)&lt;0.2,1,IF(PERCENTRANK(O$2:O$403,O40,3)&lt;0.4,2,IF(PERCENTRANK(O$2:O$403,O40,3)&lt;0.6,3,IF(PERCENTRANK(O$2:O$403,O40,3)&lt;0.8,4,5))))</f>
        <v>4</v>
      </c>
      <c r="X40" s="2">
        <f t="shared" si="3"/>
        <v>1</v>
      </c>
    </row>
    <row r="41" spans="1:24" x14ac:dyDescent="0.25">
      <c r="A41">
        <v>3356</v>
      </c>
      <c r="B41" t="s">
        <v>51</v>
      </c>
      <c r="C41" t="s">
        <v>16</v>
      </c>
      <c r="D41">
        <v>36557286</v>
      </c>
      <c r="E41">
        <f t="shared" si="0"/>
        <v>100156.94794520548</v>
      </c>
      <c r="F41" s="6">
        <v>259772129.50999999</v>
      </c>
      <c r="G41" s="6">
        <v>277835946.78209895</v>
      </c>
      <c r="H41" s="6">
        <f t="shared" si="1"/>
        <v>18063817.272098958</v>
      </c>
      <c r="I41" s="5">
        <v>62.511555833384691</v>
      </c>
      <c r="J41" s="5">
        <v>107.41422269961876</v>
      </c>
      <c r="K41" s="5">
        <v>184.9</v>
      </c>
      <c r="L41">
        <v>18.5</v>
      </c>
      <c r="M41">
        <v>1837</v>
      </c>
      <c r="N41">
        <v>80.900000000000006</v>
      </c>
      <c r="O41">
        <v>16.399999999999999</v>
      </c>
      <c r="P41" s="1">
        <v>9291.7000000000007</v>
      </c>
      <c r="Q41" s="2">
        <f t="shared" si="2"/>
        <v>2</v>
      </c>
      <c r="R41" s="2">
        <f>IF(PERCENTRANK(J$2:J$403,J41,3)&lt;0.2,1,IF(PERCENTRANK(J$2:J$403,J41,3)&lt;0.4,2,IF(PERCENTRANK(J$2:J$403,J41,3)&lt;0.6,3,IF(PERCENTRANK(J$2:J$403,J41,3)&lt;0.8,4,5))))</f>
        <v>3</v>
      </c>
      <c r="S41" s="2">
        <f>IF(PERCENTRANK(K$2:K$403,K41,3)&lt;0.2,1,IF(PERCENTRANK(K$2:K$403,K41,3)&lt;0.4,2,IF(PERCENTRANK(K$2:K$403,K41,3)&lt;0.6,3,IF(PERCENTRANK(K$2:K$403,K41,3)&lt;0.8,4,5))))</f>
        <v>1</v>
      </c>
      <c r="T41" s="2">
        <f>IF(PERCENTRANK(L$2:L$403,L41,3)&lt;0.2,1,IF(PERCENTRANK(L$2:L$403,L41,3)&lt;0.4,2,IF(PERCENTRANK(L$2:L$403,L41,3)&lt;0.6,3,IF(PERCENTRANK(L$2:L$403,L41,3)&lt;0.8,4,5))))</f>
        <v>1</v>
      </c>
      <c r="U41" s="2">
        <f>IF(PERCENTRANK(M$2:M$403,M41,3)&lt;0.2,1,IF(PERCENTRANK(M$2:M$403,M41,3)&lt;0.4,2,IF(PERCENTRANK(M$2:M$403,M41,3)&lt;0.6,3,IF(PERCENTRANK(M$2:M$403,M41,3)&lt;0.8,4,5))))</f>
        <v>3</v>
      </c>
      <c r="V41" s="2">
        <f>IF(PERCENTRANK(N$2:N$403,N41,3)&lt;0.2,1,IF(PERCENTRANK(N$2:N$403,N41,3)&lt;0.4,2,IF(PERCENTRANK(N$2:N$403,N41,3)&lt;0.6,3,IF(PERCENTRANK(N$2:N$403,N41,3)&lt;0.8,4,5))))</f>
        <v>2</v>
      </c>
      <c r="W41" s="2">
        <f>IF(PERCENTRANK(O$2:O$403,O41,3)&lt;0.2,1,IF(PERCENTRANK(O$2:O$403,O41,3)&lt;0.4,2,IF(PERCENTRANK(O$2:O$403,O41,3)&lt;0.6,3,IF(PERCENTRANK(O$2:O$403,O41,3)&lt;0.8,4,5))))</f>
        <v>2</v>
      </c>
      <c r="X41" s="2">
        <f t="shared" si="3"/>
        <v>2</v>
      </c>
    </row>
    <row r="42" spans="1:24" x14ac:dyDescent="0.25">
      <c r="A42">
        <v>3357</v>
      </c>
      <c r="B42" t="s">
        <v>52</v>
      </c>
      <c r="C42" t="s">
        <v>16</v>
      </c>
      <c r="D42">
        <v>52158670</v>
      </c>
      <c r="E42">
        <f t="shared" si="0"/>
        <v>142900.46575342465</v>
      </c>
      <c r="F42" s="6">
        <v>374943669.27999997</v>
      </c>
      <c r="G42" s="6">
        <v>363998875.99836218</v>
      </c>
      <c r="H42" s="6">
        <f t="shared" si="1"/>
        <v>-10944793.281637788</v>
      </c>
      <c r="I42" s="5">
        <v>59.416978554758558</v>
      </c>
      <c r="J42" s="5">
        <v>114.54613391484382</v>
      </c>
      <c r="K42" s="5">
        <v>619.9</v>
      </c>
      <c r="L42">
        <v>31.4</v>
      </c>
      <c r="M42">
        <v>1815</v>
      </c>
      <c r="N42">
        <v>81.7</v>
      </c>
      <c r="O42">
        <v>17</v>
      </c>
      <c r="P42" s="1">
        <v>10325.299999999999</v>
      </c>
      <c r="Q42" s="2">
        <f t="shared" si="2"/>
        <v>1</v>
      </c>
      <c r="R42" s="2">
        <f>IF(PERCENTRANK(J$2:J$403,J42,3)&lt;0.2,1,IF(PERCENTRANK(J$2:J$403,J42,3)&lt;0.4,2,IF(PERCENTRANK(J$2:J$403,J42,3)&lt;0.6,3,IF(PERCENTRANK(J$2:J$403,J42,3)&lt;0.8,4,5))))</f>
        <v>3</v>
      </c>
      <c r="S42" s="2">
        <f>IF(PERCENTRANK(K$2:K$403,K42,3)&lt;0.2,1,IF(PERCENTRANK(K$2:K$403,K42,3)&lt;0.4,2,IF(PERCENTRANK(K$2:K$403,K42,3)&lt;0.6,3,IF(PERCENTRANK(K$2:K$403,K42,3)&lt;0.8,4,5))))</f>
        <v>3</v>
      </c>
      <c r="T42" s="2">
        <f>IF(PERCENTRANK(L$2:L$403,L42,3)&lt;0.2,1,IF(PERCENTRANK(L$2:L$403,L42,3)&lt;0.4,2,IF(PERCENTRANK(L$2:L$403,L42,3)&lt;0.6,3,IF(PERCENTRANK(L$2:L$403,L42,3)&lt;0.8,4,5))))</f>
        <v>3</v>
      </c>
      <c r="U42" s="2">
        <f>IF(PERCENTRANK(M$2:M$403,M42,3)&lt;0.2,1,IF(PERCENTRANK(M$2:M$403,M42,3)&lt;0.4,2,IF(PERCENTRANK(M$2:M$403,M42,3)&lt;0.6,3,IF(PERCENTRANK(M$2:M$403,M42,3)&lt;0.8,4,5))))</f>
        <v>3</v>
      </c>
      <c r="V42" s="2">
        <f>IF(PERCENTRANK(N$2:N$403,N42,3)&lt;0.2,1,IF(PERCENTRANK(N$2:N$403,N42,3)&lt;0.4,2,IF(PERCENTRANK(N$2:N$403,N42,3)&lt;0.6,3,IF(PERCENTRANK(N$2:N$403,N42,3)&lt;0.8,4,5))))</f>
        <v>3</v>
      </c>
      <c r="W42" s="2">
        <f>IF(PERCENTRANK(O$2:O$403,O42,3)&lt;0.2,1,IF(PERCENTRANK(O$2:O$403,O42,3)&lt;0.4,2,IF(PERCENTRANK(O$2:O$403,O42,3)&lt;0.6,3,IF(PERCENTRANK(O$2:O$403,O42,3)&lt;0.8,4,5))))</f>
        <v>3</v>
      </c>
      <c r="X42" s="2">
        <f t="shared" si="3"/>
        <v>2</v>
      </c>
    </row>
    <row r="43" spans="1:24" x14ac:dyDescent="0.25">
      <c r="A43">
        <v>3358</v>
      </c>
      <c r="B43" t="s">
        <v>53</v>
      </c>
      <c r="C43" t="s">
        <v>16</v>
      </c>
      <c r="D43">
        <v>44423119</v>
      </c>
      <c r="E43">
        <f t="shared" si="0"/>
        <v>121707.17534246575</v>
      </c>
      <c r="F43" s="6">
        <v>336664833.47000003</v>
      </c>
      <c r="G43" s="6">
        <v>333569590.36684233</v>
      </c>
      <c r="H43" s="6">
        <f t="shared" si="1"/>
        <v>-3095243.1031576991</v>
      </c>
      <c r="I43" s="5">
        <v>57.748246164375743</v>
      </c>
      <c r="J43" s="5">
        <v>87.691781212570589</v>
      </c>
      <c r="K43" s="5">
        <v>333.7</v>
      </c>
      <c r="L43">
        <v>31.7</v>
      </c>
      <c r="M43">
        <v>1689</v>
      </c>
      <c r="N43">
        <v>80.599999999999994</v>
      </c>
      <c r="O43">
        <v>21.1</v>
      </c>
      <c r="P43" s="1">
        <v>10642.2</v>
      </c>
      <c r="Q43" s="2">
        <f t="shared" si="2"/>
        <v>1</v>
      </c>
      <c r="R43" s="2">
        <f>IF(PERCENTRANK(J$2:J$403,J43,3)&lt;0.2,1,IF(PERCENTRANK(J$2:J$403,J43,3)&lt;0.4,2,IF(PERCENTRANK(J$2:J$403,J43,3)&lt;0.6,3,IF(PERCENTRANK(J$2:J$403,J43,3)&lt;0.8,4,5))))</f>
        <v>2</v>
      </c>
      <c r="S43" s="2">
        <f>IF(PERCENTRANK(K$2:K$403,K43,3)&lt;0.2,1,IF(PERCENTRANK(K$2:K$403,K43,3)&lt;0.4,2,IF(PERCENTRANK(K$2:K$403,K43,3)&lt;0.6,3,IF(PERCENTRANK(K$2:K$403,K43,3)&lt;0.8,4,5))))</f>
        <v>1</v>
      </c>
      <c r="T43" s="2">
        <f>IF(PERCENTRANK(L$2:L$403,L43,3)&lt;0.2,1,IF(PERCENTRANK(L$2:L$403,L43,3)&lt;0.4,2,IF(PERCENTRANK(L$2:L$403,L43,3)&lt;0.6,3,IF(PERCENTRANK(L$2:L$403,L43,3)&lt;0.8,4,5))))</f>
        <v>3</v>
      </c>
      <c r="U43" s="2">
        <f>IF(PERCENTRANK(M$2:M$403,M43,3)&lt;0.2,1,IF(PERCENTRANK(M$2:M$403,M43,3)&lt;0.4,2,IF(PERCENTRANK(M$2:M$403,M43,3)&lt;0.6,3,IF(PERCENTRANK(M$2:M$403,M43,3)&lt;0.8,4,5))))</f>
        <v>2</v>
      </c>
      <c r="V43" s="2">
        <f>IF(PERCENTRANK(N$2:N$403,N43,3)&lt;0.2,1,IF(PERCENTRANK(N$2:N$403,N43,3)&lt;0.4,2,IF(PERCENTRANK(N$2:N$403,N43,3)&lt;0.6,3,IF(PERCENTRANK(N$2:N$403,N43,3)&lt;0.8,4,5))))</f>
        <v>2</v>
      </c>
      <c r="W43" s="2">
        <f>IF(PERCENTRANK(O$2:O$403,O43,3)&lt;0.2,1,IF(PERCENTRANK(O$2:O$403,O43,3)&lt;0.4,2,IF(PERCENTRANK(O$2:O$403,O43,3)&lt;0.6,3,IF(PERCENTRANK(O$2:O$403,O43,3)&lt;0.8,4,5))))</f>
        <v>3</v>
      </c>
      <c r="X43" s="2">
        <f t="shared" si="3"/>
        <v>3</v>
      </c>
    </row>
    <row r="44" spans="1:24" x14ac:dyDescent="0.25">
      <c r="A44">
        <v>3359</v>
      </c>
      <c r="B44" t="s">
        <v>54</v>
      </c>
      <c r="C44" t="s">
        <v>16</v>
      </c>
      <c r="D44">
        <v>65390651</v>
      </c>
      <c r="E44">
        <f t="shared" si="0"/>
        <v>179152.46849315069</v>
      </c>
      <c r="F44" s="6">
        <v>463568621.87</v>
      </c>
      <c r="G44" s="6">
        <v>466598903.96626002</v>
      </c>
      <c r="H44" s="6">
        <f t="shared" si="1"/>
        <v>3030282.0962600112</v>
      </c>
      <c r="I44" s="5">
        <v>53.985423935537405</v>
      </c>
      <c r="J44" s="5">
        <v>111.46990312615594</v>
      </c>
      <c r="K44" s="5">
        <v>465.4</v>
      </c>
      <c r="L44">
        <v>29.7</v>
      </c>
      <c r="M44">
        <v>1835</v>
      </c>
      <c r="N44">
        <v>83.1</v>
      </c>
      <c r="O44">
        <v>20.7</v>
      </c>
      <c r="P44" s="1">
        <v>9127.2000000000007</v>
      </c>
      <c r="Q44" s="2">
        <f t="shared" si="2"/>
        <v>1</v>
      </c>
      <c r="R44" s="2">
        <f>IF(PERCENTRANK(J$2:J$403,J44,3)&lt;0.2,1,IF(PERCENTRANK(J$2:J$403,J44,3)&lt;0.4,2,IF(PERCENTRANK(J$2:J$403,J44,3)&lt;0.6,3,IF(PERCENTRANK(J$2:J$403,J44,3)&lt;0.8,4,5))))</f>
        <v>3</v>
      </c>
      <c r="S44" s="2">
        <f>IF(PERCENTRANK(K$2:K$403,K44,3)&lt;0.2,1,IF(PERCENTRANK(K$2:K$403,K44,3)&lt;0.4,2,IF(PERCENTRANK(K$2:K$403,K44,3)&lt;0.6,3,IF(PERCENTRANK(K$2:K$403,K44,3)&lt;0.8,4,5))))</f>
        <v>3</v>
      </c>
      <c r="T44" s="2">
        <f>IF(PERCENTRANK(L$2:L$403,L44,3)&lt;0.2,1,IF(PERCENTRANK(L$2:L$403,L44,3)&lt;0.4,2,IF(PERCENTRANK(L$2:L$403,L44,3)&lt;0.6,3,IF(PERCENTRANK(L$2:L$403,L44,3)&lt;0.8,4,5))))</f>
        <v>3</v>
      </c>
      <c r="U44" s="2">
        <f>IF(PERCENTRANK(M$2:M$403,M44,3)&lt;0.2,1,IF(PERCENTRANK(M$2:M$403,M44,3)&lt;0.4,2,IF(PERCENTRANK(M$2:M$403,M44,3)&lt;0.6,3,IF(PERCENTRANK(M$2:M$403,M44,3)&lt;0.8,4,5))))</f>
        <v>3</v>
      </c>
      <c r="V44" s="2">
        <f>IF(PERCENTRANK(N$2:N$403,N44,3)&lt;0.2,1,IF(PERCENTRANK(N$2:N$403,N44,3)&lt;0.4,2,IF(PERCENTRANK(N$2:N$403,N44,3)&lt;0.6,3,IF(PERCENTRANK(N$2:N$403,N44,3)&lt;0.8,4,5))))</f>
        <v>4</v>
      </c>
      <c r="W44" s="2">
        <f>IF(PERCENTRANK(O$2:O$403,O44,3)&lt;0.2,1,IF(PERCENTRANK(O$2:O$403,O44,3)&lt;0.4,2,IF(PERCENTRANK(O$2:O$403,O44,3)&lt;0.6,3,IF(PERCENTRANK(O$2:O$403,O44,3)&lt;0.8,4,5))))</f>
        <v>3</v>
      </c>
      <c r="X44" s="2">
        <f t="shared" si="3"/>
        <v>1</v>
      </c>
    </row>
    <row r="45" spans="1:24" x14ac:dyDescent="0.25">
      <c r="A45">
        <v>3360</v>
      </c>
      <c r="B45" t="s">
        <v>55</v>
      </c>
      <c r="C45" t="s">
        <v>16</v>
      </c>
      <c r="D45">
        <v>29093427</v>
      </c>
      <c r="E45">
        <f t="shared" si="0"/>
        <v>79708.019178082192</v>
      </c>
      <c r="F45" s="6">
        <v>249376633.97</v>
      </c>
      <c r="G45" s="6">
        <v>240444784.89039588</v>
      </c>
      <c r="H45" s="6">
        <f t="shared" si="1"/>
        <v>-8931849.0796041191</v>
      </c>
      <c r="I45" s="5">
        <v>66.57289194790134</v>
      </c>
      <c r="J45" s="5">
        <v>121.3344643566589</v>
      </c>
      <c r="K45" s="5">
        <v>899.8</v>
      </c>
      <c r="L45">
        <v>25.8</v>
      </c>
      <c r="M45">
        <v>1698</v>
      </c>
      <c r="N45">
        <v>78.099999999999994</v>
      </c>
      <c r="O45">
        <v>16.399999999999999</v>
      </c>
      <c r="P45" s="1">
        <v>10000.799999999999</v>
      </c>
      <c r="Q45" s="2">
        <f t="shared" si="2"/>
        <v>3</v>
      </c>
      <c r="R45" s="2">
        <f>IF(PERCENTRANK(J$2:J$403,J45,3)&lt;0.2,1,IF(PERCENTRANK(J$2:J$403,J45,3)&lt;0.4,2,IF(PERCENTRANK(J$2:J$403,J45,3)&lt;0.6,3,IF(PERCENTRANK(J$2:J$403,J45,3)&lt;0.8,4,5))))</f>
        <v>4</v>
      </c>
      <c r="S45" s="2">
        <f>IF(PERCENTRANK(K$2:K$403,K45,3)&lt;0.2,1,IF(PERCENTRANK(K$2:K$403,K45,3)&lt;0.4,2,IF(PERCENTRANK(K$2:K$403,K45,3)&lt;0.6,3,IF(PERCENTRANK(K$2:K$403,K45,3)&lt;0.8,4,5))))</f>
        <v>4</v>
      </c>
      <c r="T45" s="2">
        <f>IF(PERCENTRANK(L$2:L$403,L45,3)&lt;0.2,1,IF(PERCENTRANK(L$2:L$403,L45,3)&lt;0.4,2,IF(PERCENTRANK(L$2:L$403,L45,3)&lt;0.6,3,IF(PERCENTRANK(L$2:L$403,L45,3)&lt;0.8,4,5))))</f>
        <v>2</v>
      </c>
      <c r="U45" s="2">
        <f>IF(PERCENTRANK(M$2:M$403,M45,3)&lt;0.2,1,IF(PERCENTRANK(M$2:M$403,M45,3)&lt;0.4,2,IF(PERCENTRANK(M$2:M$403,M45,3)&lt;0.6,3,IF(PERCENTRANK(M$2:M$403,M45,3)&lt;0.8,4,5))))</f>
        <v>2</v>
      </c>
      <c r="V45" s="2">
        <f>IF(PERCENTRANK(N$2:N$403,N45,3)&lt;0.2,1,IF(PERCENTRANK(N$2:N$403,N45,3)&lt;0.4,2,IF(PERCENTRANK(N$2:N$403,N45,3)&lt;0.6,3,IF(PERCENTRANK(N$2:N$403,N45,3)&lt;0.8,4,5))))</f>
        <v>1</v>
      </c>
      <c r="W45" s="2">
        <f>IF(PERCENTRANK(O$2:O$403,O45,3)&lt;0.2,1,IF(PERCENTRANK(O$2:O$403,O45,3)&lt;0.4,2,IF(PERCENTRANK(O$2:O$403,O45,3)&lt;0.6,3,IF(PERCENTRANK(O$2:O$403,O45,3)&lt;0.8,4,5))))</f>
        <v>2</v>
      </c>
      <c r="X45" s="2">
        <f t="shared" si="3"/>
        <v>2</v>
      </c>
    </row>
    <row r="46" spans="1:24" x14ac:dyDescent="0.25">
      <c r="A46">
        <v>3361</v>
      </c>
      <c r="B46" t="s">
        <v>56</v>
      </c>
      <c r="C46" t="s">
        <v>16</v>
      </c>
      <c r="D46">
        <v>44366249</v>
      </c>
      <c r="E46">
        <f t="shared" si="0"/>
        <v>121551.36712328767</v>
      </c>
      <c r="F46" s="6">
        <v>311982765.05000001</v>
      </c>
      <c r="G46" s="6">
        <v>331171202.26723325</v>
      </c>
      <c r="H46" s="6">
        <f t="shared" si="1"/>
        <v>19188437.217233241</v>
      </c>
      <c r="I46" s="5">
        <v>66.842437520888268</v>
      </c>
      <c r="J46" s="5">
        <v>92.836718779011477</v>
      </c>
      <c r="K46" s="5">
        <v>194.6</v>
      </c>
      <c r="L46">
        <v>29.1</v>
      </c>
      <c r="M46">
        <v>1905</v>
      </c>
      <c r="N46">
        <v>82.9</v>
      </c>
      <c r="O46">
        <v>20.100000000000001</v>
      </c>
      <c r="P46" s="1">
        <v>9021.7999999999993</v>
      </c>
      <c r="Q46" s="2">
        <f t="shared" si="2"/>
        <v>3</v>
      </c>
      <c r="R46" s="2">
        <f>IF(PERCENTRANK(J$2:J$403,J46,3)&lt;0.2,1,IF(PERCENTRANK(J$2:J$403,J46,3)&lt;0.4,2,IF(PERCENTRANK(J$2:J$403,J46,3)&lt;0.6,3,IF(PERCENTRANK(J$2:J$403,J46,3)&lt;0.8,4,5))))</f>
        <v>2</v>
      </c>
      <c r="S46" s="2">
        <f>IF(PERCENTRANK(K$2:K$403,K46,3)&lt;0.2,1,IF(PERCENTRANK(K$2:K$403,K46,3)&lt;0.4,2,IF(PERCENTRANK(K$2:K$403,K46,3)&lt;0.6,3,IF(PERCENTRANK(K$2:K$403,K46,3)&lt;0.8,4,5))))</f>
        <v>1</v>
      </c>
      <c r="T46" s="2">
        <f>IF(PERCENTRANK(L$2:L$403,L46,3)&lt;0.2,1,IF(PERCENTRANK(L$2:L$403,L46,3)&lt;0.4,2,IF(PERCENTRANK(L$2:L$403,L46,3)&lt;0.6,3,IF(PERCENTRANK(L$2:L$403,L46,3)&lt;0.8,4,5))))</f>
        <v>3</v>
      </c>
      <c r="U46" s="2">
        <f>IF(PERCENTRANK(M$2:M$403,M46,3)&lt;0.2,1,IF(PERCENTRANK(M$2:M$403,M46,3)&lt;0.4,2,IF(PERCENTRANK(M$2:M$403,M46,3)&lt;0.6,3,IF(PERCENTRANK(M$2:M$403,M46,3)&lt;0.8,4,5))))</f>
        <v>4</v>
      </c>
      <c r="V46" s="2">
        <f>IF(PERCENTRANK(N$2:N$403,N46,3)&lt;0.2,1,IF(PERCENTRANK(N$2:N$403,N46,3)&lt;0.4,2,IF(PERCENTRANK(N$2:N$403,N46,3)&lt;0.6,3,IF(PERCENTRANK(N$2:N$403,N46,3)&lt;0.8,4,5))))</f>
        <v>4</v>
      </c>
      <c r="W46" s="2">
        <f>IF(PERCENTRANK(O$2:O$403,O46,3)&lt;0.2,1,IF(PERCENTRANK(O$2:O$403,O46,3)&lt;0.4,2,IF(PERCENTRANK(O$2:O$403,O46,3)&lt;0.6,3,IF(PERCENTRANK(O$2:O$403,O46,3)&lt;0.8,4,5))))</f>
        <v>3</v>
      </c>
      <c r="X46" s="2">
        <f t="shared" si="3"/>
        <v>1</v>
      </c>
    </row>
    <row r="47" spans="1:24" x14ac:dyDescent="0.25">
      <c r="A47">
        <v>3401</v>
      </c>
      <c r="B47" t="s">
        <v>57</v>
      </c>
      <c r="C47" t="s">
        <v>11</v>
      </c>
      <c r="D47">
        <v>26562709</v>
      </c>
      <c r="E47">
        <f t="shared" si="0"/>
        <v>72774.545205479459</v>
      </c>
      <c r="F47" s="6">
        <v>196050691.11000001</v>
      </c>
      <c r="G47" s="6">
        <v>197860580.31099504</v>
      </c>
      <c r="H47" s="6">
        <f t="shared" si="1"/>
        <v>1809889.200995028</v>
      </c>
      <c r="I47" s="5">
        <v>58.959946542981804</v>
      </c>
      <c r="J47" s="5">
        <v>117.91989308596361</v>
      </c>
      <c r="K47" s="5">
        <v>556.79999999999995</v>
      </c>
      <c r="L47">
        <v>21.4</v>
      </c>
      <c r="M47">
        <v>1566</v>
      </c>
      <c r="N47">
        <v>80</v>
      </c>
      <c r="O47">
        <v>48.6</v>
      </c>
      <c r="P47" s="1">
        <v>11471.400000000001</v>
      </c>
      <c r="Q47" s="2">
        <f t="shared" si="2"/>
        <v>1</v>
      </c>
      <c r="R47" s="2">
        <f>IF(PERCENTRANK(J$2:J$403,J47,3)&lt;0.2,1,IF(PERCENTRANK(J$2:J$403,J47,3)&lt;0.4,2,IF(PERCENTRANK(J$2:J$403,J47,3)&lt;0.6,3,IF(PERCENTRANK(J$2:J$403,J47,3)&lt;0.8,4,5))))</f>
        <v>4</v>
      </c>
      <c r="S47" s="2">
        <f>IF(PERCENTRANK(K$2:K$403,K47,3)&lt;0.2,1,IF(PERCENTRANK(K$2:K$403,K47,3)&lt;0.4,2,IF(PERCENTRANK(K$2:K$403,K47,3)&lt;0.6,3,IF(PERCENTRANK(K$2:K$403,K47,3)&lt;0.8,4,5))))</f>
        <v>3</v>
      </c>
      <c r="T47" s="2">
        <f>IF(PERCENTRANK(L$2:L$403,L47,3)&lt;0.2,1,IF(PERCENTRANK(L$2:L$403,L47,3)&lt;0.4,2,IF(PERCENTRANK(L$2:L$403,L47,3)&lt;0.6,3,IF(PERCENTRANK(L$2:L$403,L47,3)&lt;0.8,4,5))))</f>
        <v>1</v>
      </c>
      <c r="U47" s="2">
        <f>IF(PERCENTRANK(M$2:M$403,M47,3)&lt;0.2,1,IF(PERCENTRANK(M$2:M$403,M47,3)&lt;0.4,2,IF(PERCENTRANK(M$2:M$403,M47,3)&lt;0.6,3,IF(PERCENTRANK(M$2:M$403,M47,3)&lt;0.8,4,5))))</f>
        <v>1</v>
      </c>
      <c r="V47" s="2">
        <f>IF(PERCENTRANK(N$2:N$403,N47,3)&lt;0.2,1,IF(PERCENTRANK(N$2:N$403,N47,3)&lt;0.4,2,IF(PERCENTRANK(N$2:N$403,N47,3)&lt;0.6,3,IF(PERCENTRANK(N$2:N$403,N47,3)&lt;0.8,4,5))))</f>
        <v>2</v>
      </c>
      <c r="W47" s="2">
        <f>IF(PERCENTRANK(O$2:O$403,O47,3)&lt;0.2,1,IF(PERCENTRANK(O$2:O$403,O47,3)&lt;0.4,2,IF(PERCENTRANK(O$2:O$403,O47,3)&lt;0.6,3,IF(PERCENTRANK(O$2:O$403,O47,3)&lt;0.8,4,5))))</f>
        <v>5</v>
      </c>
      <c r="X47" s="2">
        <f t="shared" si="3"/>
        <v>3</v>
      </c>
    </row>
    <row r="48" spans="1:24" x14ac:dyDescent="0.25">
      <c r="A48">
        <v>3402</v>
      </c>
      <c r="B48" t="s">
        <v>58</v>
      </c>
      <c r="C48" t="s">
        <v>11</v>
      </c>
      <c r="D48">
        <v>16430362</v>
      </c>
      <c r="E48">
        <f t="shared" si="0"/>
        <v>45014.690410958901</v>
      </c>
      <c r="F48" s="6">
        <v>118968734.33</v>
      </c>
      <c r="G48" s="6">
        <v>117306474.34828123</v>
      </c>
      <c r="H48" s="6">
        <f t="shared" si="1"/>
        <v>-1662259.9817187637</v>
      </c>
      <c r="I48" s="5">
        <v>67.069081153588201</v>
      </c>
      <c r="J48" s="5">
        <v>181.48104312147396</v>
      </c>
      <c r="K48" s="5">
        <v>690.4</v>
      </c>
      <c r="L48">
        <v>54.6</v>
      </c>
      <c r="M48">
        <v>1529</v>
      </c>
      <c r="N48">
        <v>79</v>
      </c>
      <c r="O48">
        <v>35</v>
      </c>
      <c r="P48" s="1">
        <v>9481.5</v>
      </c>
      <c r="Q48" s="2">
        <f t="shared" si="2"/>
        <v>3</v>
      </c>
      <c r="R48" s="2">
        <f>IF(PERCENTRANK(J$2:J$403,J48,3)&lt;0.2,1,IF(PERCENTRANK(J$2:J$403,J48,3)&lt;0.4,2,IF(PERCENTRANK(J$2:J$403,J48,3)&lt;0.6,3,IF(PERCENTRANK(J$2:J$403,J48,3)&lt;0.8,4,5))))</f>
        <v>4</v>
      </c>
      <c r="S48" s="2">
        <f>IF(PERCENTRANK(K$2:K$403,K48,3)&lt;0.2,1,IF(PERCENTRANK(K$2:K$403,K48,3)&lt;0.4,2,IF(PERCENTRANK(K$2:K$403,K48,3)&lt;0.6,3,IF(PERCENTRANK(K$2:K$403,K48,3)&lt;0.8,4,5))))</f>
        <v>4</v>
      </c>
      <c r="T48" s="2">
        <f>IF(PERCENTRANK(L$2:L$403,L48,3)&lt;0.2,1,IF(PERCENTRANK(L$2:L$403,L48,3)&lt;0.4,2,IF(PERCENTRANK(L$2:L$403,L48,3)&lt;0.6,3,IF(PERCENTRANK(L$2:L$403,L48,3)&lt;0.8,4,5))))</f>
        <v>5</v>
      </c>
      <c r="U48" s="2">
        <f>IF(PERCENTRANK(M$2:M$403,M48,3)&lt;0.2,1,IF(PERCENTRANK(M$2:M$403,M48,3)&lt;0.4,2,IF(PERCENTRANK(M$2:M$403,M48,3)&lt;0.6,3,IF(PERCENTRANK(M$2:M$403,M48,3)&lt;0.8,4,5))))</f>
        <v>1</v>
      </c>
      <c r="V48" s="2">
        <f>IF(PERCENTRANK(N$2:N$403,N48,3)&lt;0.2,1,IF(PERCENTRANK(N$2:N$403,N48,3)&lt;0.4,2,IF(PERCENTRANK(N$2:N$403,N48,3)&lt;0.6,3,IF(PERCENTRANK(N$2:N$403,N48,3)&lt;0.8,4,5))))</f>
        <v>1</v>
      </c>
      <c r="W48" s="2">
        <f>IF(PERCENTRANK(O$2:O$403,O48,3)&lt;0.2,1,IF(PERCENTRANK(O$2:O$403,O48,3)&lt;0.4,2,IF(PERCENTRANK(O$2:O$403,O48,3)&lt;0.6,3,IF(PERCENTRANK(O$2:O$403,O48,3)&lt;0.8,4,5))))</f>
        <v>5</v>
      </c>
      <c r="X48" s="2">
        <f t="shared" si="3"/>
        <v>2</v>
      </c>
    </row>
    <row r="49" spans="1:24" x14ac:dyDescent="0.25">
      <c r="A49">
        <v>3403</v>
      </c>
      <c r="B49" t="s">
        <v>59</v>
      </c>
      <c r="C49" t="s">
        <v>11</v>
      </c>
      <c r="D49">
        <v>50356591</v>
      </c>
      <c r="E49">
        <f t="shared" si="0"/>
        <v>137963.26301369863</v>
      </c>
      <c r="F49" s="6">
        <v>352327113.11000001</v>
      </c>
      <c r="G49" s="6">
        <v>350369812.46762854</v>
      </c>
      <c r="H49" s="6">
        <f t="shared" si="1"/>
        <v>-1957300.6423714757</v>
      </c>
      <c r="I49" s="5">
        <v>78.740157480314963</v>
      </c>
      <c r="J49" s="5">
        <v>272.84380150155647</v>
      </c>
      <c r="K49" s="5">
        <v>1018.7</v>
      </c>
      <c r="L49">
        <v>41.3</v>
      </c>
      <c r="M49">
        <v>1613</v>
      </c>
      <c r="N49">
        <v>79.5</v>
      </c>
      <c r="O49">
        <v>38.700000000000003</v>
      </c>
      <c r="P49" s="1">
        <v>7102.8</v>
      </c>
      <c r="Q49" s="2">
        <f t="shared" si="2"/>
        <v>5</v>
      </c>
      <c r="R49" s="2">
        <f>IF(PERCENTRANK(J$2:J$403,J49,3)&lt;0.2,1,IF(PERCENTRANK(J$2:J$403,J49,3)&lt;0.4,2,IF(PERCENTRANK(J$2:J$403,J49,3)&lt;0.6,3,IF(PERCENTRANK(J$2:J$403,J49,3)&lt;0.8,4,5))))</f>
        <v>5</v>
      </c>
      <c r="S49" s="2">
        <f>IF(PERCENTRANK(K$2:K$403,K49,3)&lt;0.2,1,IF(PERCENTRANK(K$2:K$403,K49,3)&lt;0.4,2,IF(PERCENTRANK(K$2:K$403,K49,3)&lt;0.6,3,IF(PERCENTRANK(K$2:K$403,K49,3)&lt;0.8,4,5))))</f>
        <v>5</v>
      </c>
      <c r="T49" s="2">
        <f>IF(PERCENTRANK(L$2:L$403,L49,3)&lt;0.2,1,IF(PERCENTRANK(L$2:L$403,L49,3)&lt;0.4,2,IF(PERCENTRANK(L$2:L$403,L49,3)&lt;0.6,3,IF(PERCENTRANK(L$2:L$403,L49,3)&lt;0.8,4,5))))</f>
        <v>5</v>
      </c>
      <c r="U49" s="2">
        <f>IF(PERCENTRANK(M$2:M$403,M49,3)&lt;0.2,1,IF(PERCENTRANK(M$2:M$403,M49,3)&lt;0.4,2,IF(PERCENTRANK(M$2:M$403,M49,3)&lt;0.6,3,IF(PERCENTRANK(M$2:M$403,M49,3)&lt;0.8,4,5))))</f>
        <v>1</v>
      </c>
      <c r="V49" s="2">
        <f>IF(PERCENTRANK(N$2:N$403,N49,3)&lt;0.2,1,IF(PERCENTRANK(N$2:N$403,N49,3)&lt;0.4,2,IF(PERCENTRANK(N$2:N$403,N49,3)&lt;0.6,3,IF(PERCENTRANK(N$2:N$403,N49,3)&lt;0.8,4,5))))</f>
        <v>2</v>
      </c>
      <c r="W49" s="2">
        <f>IF(PERCENTRANK(O$2:O$403,O49,3)&lt;0.2,1,IF(PERCENTRANK(O$2:O$403,O49,3)&lt;0.4,2,IF(PERCENTRANK(O$2:O$403,O49,3)&lt;0.6,3,IF(PERCENTRANK(O$2:O$403,O49,3)&lt;0.8,4,5))))</f>
        <v>5</v>
      </c>
      <c r="X49" s="2">
        <f t="shared" si="3"/>
        <v>1</v>
      </c>
    </row>
    <row r="50" spans="1:24" x14ac:dyDescent="0.25">
      <c r="A50">
        <v>3404</v>
      </c>
      <c r="B50" t="s">
        <v>60</v>
      </c>
      <c r="C50" t="s">
        <v>11</v>
      </c>
      <c r="D50">
        <v>51427160</v>
      </c>
      <c r="E50">
        <f t="shared" si="0"/>
        <v>140896.32876712328</v>
      </c>
      <c r="F50" s="6">
        <v>382446950.79000002</v>
      </c>
      <c r="G50" s="6">
        <v>363567681.42791164</v>
      </c>
      <c r="H50" s="6">
        <f t="shared" si="1"/>
        <v>-18879269.362088382</v>
      </c>
      <c r="I50" s="5">
        <v>71.427251959631292</v>
      </c>
      <c r="J50" s="5">
        <v>290.01927304298567</v>
      </c>
      <c r="K50" s="5">
        <v>1280.8</v>
      </c>
      <c r="L50">
        <v>46.1</v>
      </c>
      <c r="M50">
        <v>1702</v>
      </c>
      <c r="N50">
        <v>78.3</v>
      </c>
      <c r="O50">
        <v>53.2</v>
      </c>
      <c r="P50" s="1">
        <v>9065.9000000000015</v>
      </c>
      <c r="Q50" s="2">
        <f t="shared" si="2"/>
        <v>4</v>
      </c>
      <c r="R50" s="2">
        <f>IF(PERCENTRANK(J$2:J$403,J50,3)&lt;0.2,1,IF(PERCENTRANK(J$2:J$403,J50,3)&lt;0.4,2,IF(PERCENTRANK(J$2:J$403,J50,3)&lt;0.6,3,IF(PERCENTRANK(J$2:J$403,J50,3)&lt;0.8,4,5))))</f>
        <v>5</v>
      </c>
      <c r="S50" s="2">
        <f>IF(PERCENTRANK(K$2:K$403,K50,3)&lt;0.2,1,IF(PERCENTRANK(K$2:K$403,K50,3)&lt;0.4,2,IF(PERCENTRANK(K$2:K$403,K50,3)&lt;0.6,3,IF(PERCENTRANK(K$2:K$403,K50,3)&lt;0.8,4,5))))</f>
        <v>5</v>
      </c>
      <c r="T50" s="2">
        <f>IF(PERCENTRANK(L$2:L$403,L50,3)&lt;0.2,1,IF(PERCENTRANK(L$2:L$403,L50,3)&lt;0.4,2,IF(PERCENTRANK(L$2:L$403,L50,3)&lt;0.6,3,IF(PERCENTRANK(L$2:L$403,L50,3)&lt;0.8,4,5))))</f>
        <v>5</v>
      </c>
      <c r="U50" s="2">
        <f>IF(PERCENTRANK(M$2:M$403,M50,3)&lt;0.2,1,IF(PERCENTRANK(M$2:M$403,M50,3)&lt;0.4,2,IF(PERCENTRANK(M$2:M$403,M50,3)&lt;0.6,3,IF(PERCENTRANK(M$2:M$403,M50,3)&lt;0.8,4,5))))</f>
        <v>2</v>
      </c>
      <c r="V50" s="2">
        <f>IF(PERCENTRANK(N$2:N$403,N50,3)&lt;0.2,1,IF(PERCENTRANK(N$2:N$403,N50,3)&lt;0.4,2,IF(PERCENTRANK(N$2:N$403,N50,3)&lt;0.6,3,IF(PERCENTRANK(N$2:N$403,N50,3)&lt;0.8,4,5))))</f>
        <v>1</v>
      </c>
      <c r="W50" s="2">
        <f>IF(PERCENTRANK(O$2:O$403,O50,3)&lt;0.2,1,IF(PERCENTRANK(O$2:O$403,O50,3)&lt;0.4,2,IF(PERCENTRANK(O$2:O$403,O50,3)&lt;0.6,3,IF(PERCENTRANK(O$2:O$403,O50,3)&lt;0.8,4,5))))</f>
        <v>5</v>
      </c>
      <c r="X50" s="2">
        <f t="shared" si="3"/>
        <v>1</v>
      </c>
    </row>
    <row r="51" spans="1:24" x14ac:dyDescent="0.25">
      <c r="A51">
        <v>3405</v>
      </c>
      <c r="B51" t="s">
        <v>61</v>
      </c>
      <c r="C51" t="s">
        <v>11</v>
      </c>
      <c r="D51">
        <v>24561776</v>
      </c>
      <c r="E51">
        <f t="shared" si="0"/>
        <v>67292.536986301377</v>
      </c>
      <c r="F51" s="6">
        <v>210035238.00999999</v>
      </c>
      <c r="G51" s="6">
        <v>206827049.95717618</v>
      </c>
      <c r="H51" s="6">
        <f t="shared" si="1"/>
        <v>-3208188.0528238118</v>
      </c>
      <c r="I51" s="5">
        <v>75.004934535166782</v>
      </c>
      <c r="J51" s="5">
        <v>178.95914204881899</v>
      </c>
      <c r="K51" s="5">
        <v>821.1</v>
      </c>
      <c r="L51">
        <v>37.299999999999997</v>
      </c>
      <c r="M51">
        <v>1501</v>
      </c>
      <c r="N51">
        <v>79.8</v>
      </c>
      <c r="O51">
        <v>37.4</v>
      </c>
      <c r="P51" s="1">
        <v>13452.900000000001</v>
      </c>
      <c r="Q51" s="2">
        <f t="shared" si="2"/>
        <v>5</v>
      </c>
      <c r="R51" s="2">
        <f>IF(PERCENTRANK(J$2:J$403,J51,3)&lt;0.2,1,IF(PERCENTRANK(J$2:J$403,J51,3)&lt;0.4,2,IF(PERCENTRANK(J$2:J$403,J51,3)&lt;0.6,3,IF(PERCENTRANK(J$2:J$403,J51,3)&lt;0.8,4,5))))</f>
        <v>4</v>
      </c>
      <c r="S51" s="2">
        <f>IF(PERCENTRANK(K$2:K$403,K51,3)&lt;0.2,1,IF(PERCENTRANK(K$2:K$403,K51,3)&lt;0.4,2,IF(PERCENTRANK(K$2:K$403,K51,3)&lt;0.6,3,IF(PERCENTRANK(K$2:K$403,K51,3)&lt;0.8,4,5))))</f>
        <v>4</v>
      </c>
      <c r="T51" s="2">
        <f>IF(PERCENTRANK(L$2:L$403,L51,3)&lt;0.2,1,IF(PERCENTRANK(L$2:L$403,L51,3)&lt;0.4,2,IF(PERCENTRANK(L$2:L$403,L51,3)&lt;0.6,3,IF(PERCENTRANK(L$2:L$403,L51,3)&lt;0.8,4,5))))</f>
        <v>4</v>
      </c>
      <c r="U51" s="2">
        <f>IF(PERCENTRANK(M$2:M$403,M51,3)&lt;0.2,1,IF(PERCENTRANK(M$2:M$403,M51,3)&lt;0.4,2,IF(PERCENTRANK(M$2:M$403,M51,3)&lt;0.6,3,IF(PERCENTRANK(M$2:M$403,M51,3)&lt;0.8,4,5))))</f>
        <v>1</v>
      </c>
      <c r="V51" s="2">
        <f>IF(PERCENTRANK(N$2:N$403,N51,3)&lt;0.2,1,IF(PERCENTRANK(N$2:N$403,N51,3)&lt;0.4,2,IF(PERCENTRANK(N$2:N$403,N51,3)&lt;0.6,3,IF(PERCENTRANK(N$2:N$403,N51,3)&lt;0.8,4,5))))</f>
        <v>2</v>
      </c>
      <c r="W51" s="2">
        <f>IF(PERCENTRANK(O$2:O$403,O51,3)&lt;0.2,1,IF(PERCENTRANK(O$2:O$403,O51,3)&lt;0.4,2,IF(PERCENTRANK(O$2:O$403,O51,3)&lt;0.6,3,IF(PERCENTRANK(O$2:O$403,O51,3)&lt;0.8,4,5))))</f>
        <v>5</v>
      </c>
      <c r="X51" s="2">
        <f t="shared" si="3"/>
        <v>5</v>
      </c>
    </row>
    <row r="52" spans="1:24" x14ac:dyDescent="0.25">
      <c r="A52">
        <v>3451</v>
      </c>
      <c r="B52" t="s">
        <v>62</v>
      </c>
      <c r="C52" t="s">
        <v>16</v>
      </c>
      <c r="D52">
        <v>38755056</v>
      </c>
      <c r="E52">
        <f t="shared" si="0"/>
        <v>106178.23561643835</v>
      </c>
      <c r="F52" s="6">
        <v>276588466.87</v>
      </c>
      <c r="G52" s="6">
        <v>275307439.91621292</v>
      </c>
      <c r="H52" s="6">
        <f t="shared" si="1"/>
        <v>-1281026.9537870884</v>
      </c>
      <c r="I52" s="5">
        <v>66.702351052003124</v>
      </c>
      <c r="J52" s="5">
        <v>113.64104253304237</v>
      </c>
      <c r="K52" s="5">
        <v>686.8</v>
      </c>
      <c r="L52">
        <v>28</v>
      </c>
      <c r="M52">
        <v>1803</v>
      </c>
      <c r="N52">
        <v>82.6</v>
      </c>
      <c r="O52">
        <v>20.7</v>
      </c>
      <c r="P52" s="1">
        <v>8199.7999999999993</v>
      </c>
      <c r="Q52" s="2">
        <f t="shared" si="2"/>
        <v>3</v>
      </c>
      <c r="R52" s="2">
        <f>IF(PERCENTRANK(J$2:J$403,J52,3)&lt;0.2,1,IF(PERCENTRANK(J$2:J$403,J52,3)&lt;0.4,2,IF(PERCENTRANK(J$2:J$403,J52,3)&lt;0.6,3,IF(PERCENTRANK(J$2:J$403,J52,3)&lt;0.8,4,5))))</f>
        <v>3</v>
      </c>
      <c r="S52" s="2">
        <f>IF(PERCENTRANK(K$2:K$403,K52,3)&lt;0.2,1,IF(PERCENTRANK(K$2:K$403,K52,3)&lt;0.4,2,IF(PERCENTRANK(K$2:K$403,K52,3)&lt;0.6,3,IF(PERCENTRANK(K$2:K$403,K52,3)&lt;0.8,4,5))))</f>
        <v>4</v>
      </c>
      <c r="T52" s="2">
        <f>IF(PERCENTRANK(L$2:L$403,L52,3)&lt;0.2,1,IF(PERCENTRANK(L$2:L$403,L52,3)&lt;0.4,2,IF(PERCENTRANK(L$2:L$403,L52,3)&lt;0.6,3,IF(PERCENTRANK(L$2:L$403,L52,3)&lt;0.8,4,5))))</f>
        <v>2</v>
      </c>
      <c r="U52" s="2">
        <f>IF(PERCENTRANK(M$2:M$403,M52,3)&lt;0.2,1,IF(PERCENTRANK(M$2:M$403,M52,3)&lt;0.4,2,IF(PERCENTRANK(M$2:M$403,M52,3)&lt;0.6,3,IF(PERCENTRANK(M$2:M$403,M52,3)&lt;0.8,4,5))))</f>
        <v>3</v>
      </c>
      <c r="V52" s="2">
        <f>IF(PERCENTRANK(N$2:N$403,N52,3)&lt;0.2,1,IF(PERCENTRANK(N$2:N$403,N52,3)&lt;0.4,2,IF(PERCENTRANK(N$2:N$403,N52,3)&lt;0.6,3,IF(PERCENTRANK(N$2:N$403,N52,3)&lt;0.8,4,5))))</f>
        <v>3</v>
      </c>
      <c r="W52" s="2">
        <f>IF(PERCENTRANK(O$2:O$403,O52,3)&lt;0.2,1,IF(PERCENTRANK(O$2:O$403,O52,3)&lt;0.4,2,IF(PERCENTRANK(O$2:O$403,O52,3)&lt;0.6,3,IF(PERCENTRANK(O$2:O$403,O52,3)&lt;0.8,4,5))))</f>
        <v>3</v>
      </c>
      <c r="X52" s="2">
        <f t="shared" si="3"/>
        <v>1</v>
      </c>
    </row>
    <row r="53" spans="1:24" x14ac:dyDescent="0.25">
      <c r="A53">
        <v>3452</v>
      </c>
      <c r="B53" t="s">
        <v>63</v>
      </c>
      <c r="C53" t="s">
        <v>16</v>
      </c>
      <c r="D53">
        <v>61983658</v>
      </c>
      <c r="E53">
        <f t="shared" si="0"/>
        <v>169818.24109589041</v>
      </c>
      <c r="F53" s="6">
        <v>463646397.42000002</v>
      </c>
      <c r="G53" s="6">
        <v>475784308.84397435</v>
      </c>
      <c r="H53" s="6">
        <f t="shared" si="1"/>
        <v>12137911.423974335</v>
      </c>
      <c r="I53" s="5">
        <v>64.482370414219957</v>
      </c>
      <c r="J53" s="5">
        <v>89.852483364076974</v>
      </c>
      <c r="K53" s="5">
        <v>364.7</v>
      </c>
      <c r="L53">
        <v>25.4</v>
      </c>
      <c r="M53">
        <v>1661</v>
      </c>
      <c r="N53">
        <v>80.7</v>
      </c>
      <c r="O53">
        <v>19.899999999999999</v>
      </c>
      <c r="P53" s="1">
        <v>11205</v>
      </c>
      <c r="Q53" s="2">
        <f t="shared" si="2"/>
        <v>3</v>
      </c>
      <c r="R53" s="2">
        <f>IF(PERCENTRANK(J$2:J$403,J53,3)&lt;0.2,1,IF(PERCENTRANK(J$2:J$403,J53,3)&lt;0.4,2,IF(PERCENTRANK(J$2:J$403,J53,3)&lt;0.6,3,IF(PERCENTRANK(J$2:J$403,J53,3)&lt;0.8,4,5))))</f>
        <v>2</v>
      </c>
      <c r="S53" s="2">
        <f>IF(PERCENTRANK(K$2:K$403,K53,3)&lt;0.2,1,IF(PERCENTRANK(K$2:K$403,K53,3)&lt;0.4,2,IF(PERCENTRANK(K$2:K$403,K53,3)&lt;0.6,3,IF(PERCENTRANK(K$2:K$403,K53,3)&lt;0.8,4,5))))</f>
        <v>2</v>
      </c>
      <c r="T53" s="2">
        <f>IF(PERCENTRANK(L$2:L$403,L53,3)&lt;0.2,1,IF(PERCENTRANK(L$2:L$403,L53,3)&lt;0.4,2,IF(PERCENTRANK(L$2:L$403,L53,3)&lt;0.6,3,IF(PERCENTRANK(L$2:L$403,L53,3)&lt;0.8,4,5))))</f>
        <v>2</v>
      </c>
      <c r="U53" s="2">
        <f>IF(PERCENTRANK(M$2:M$403,M53,3)&lt;0.2,1,IF(PERCENTRANK(M$2:M$403,M53,3)&lt;0.4,2,IF(PERCENTRANK(M$2:M$403,M53,3)&lt;0.6,3,IF(PERCENTRANK(M$2:M$403,M53,3)&lt;0.8,4,5))))</f>
        <v>2</v>
      </c>
      <c r="V53" s="2">
        <f>IF(PERCENTRANK(N$2:N$403,N53,3)&lt;0.2,1,IF(PERCENTRANK(N$2:N$403,N53,3)&lt;0.4,2,IF(PERCENTRANK(N$2:N$403,N53,3)&lt;0.6,3,IF(PERCENTRANK(N$2:N$403,N53,3)&lt;0.8,4,5))))</f>
        <v>2</v>
      </c>
      <c r="W53" s="2">
        <f>IF(PERCENTRANK(O$2:O$403,O53,3)&lt;0.2,1,IF(PERCENTRANK(O$2:O$403,O53,3)&lt;0.4,2,IF(PERCENTRANK(O$2:O$403,O53,3)&lt;0.6,3,IF(PERCENTRANK(O$2:O$403,O53,3)&lt;0.8,4,5))))</f>
        <v>3</v>
      </c>
      <c r="X53" s="2">
        <f t="shared" si="3"/>
        <v>3</v>
      </c>
    </row>
    <row r="54" spans="1:24" x14ac:dyDescent="0.25">
      <c r="A54">
        <v>3453</v>
      </c>
      <c r="B54" t="s">
        <v>64</v>
      </c>
      <c r="C54" t="s">
        <v>16</v>
      </c>
      <c r="D54">
        <v>55095467</v>
      </c>
      <c r="E54">
        <f t="shared" si="0"/>
        <v>150946.48493150686</v>
      </c>
      <c r="F54" s="6">
        <v>388889528.61000001</v>
      </c>
      <c r="G54" s="6">
        <v>389684135.83428466</v>
      </c>
      <c r="H54" s="6">
        <f t="shared" si="1"/>
        <v>794607.2242846489</v>
      </c>
      <c r="I54" s="5">
        <v>56.454648099360178</v>
      </c>
      <c r="J54" s="5">
        <v>80.736217174353811</v>
      </c>
      <c r="K54" s="5">
        <v>298.7</v>
      </c>
      <c r="L54">
        <v>32.1</v>
      </c>
      <c r="M54">
        <v>1681</v>
      </c>
      <c r="N54">
        <v>80.2</v>
      </c>
      <c r="O54">
        <v>24.6</v>
      </c>
      <c r="P54" s="1">
        <v>12553.5</v>
      </c>
      <c r="Q54" s="2">
        <f t="shared" si="2"/>
        <v>1</v>
      </c>
      <c r="R54" s="2">
        <f>IF(PERCENTRANK(J$2:J$403,J54,3)&lt;0.2,1,IF(PERCENTRANK(J$2:J$403,J54,3)&lt;0.4,2,IF(PERCENTRANK(J$2:J$403,J54,3)&lt;0.6,3,IF(PERCENTRANK(J$2:J$403,J54,3)&lt;0.8,4,5))))</f>
        <v>1</v>
      </c>
      <c r="S54" s="2">
        <f>IF(PERCENTRANK(K$2:K$403,K54,3)&lt;0.2,1,IF(PERCENTRANK(K$2:K$403,K54,3)&lt;0.4,2,IF(PERCENTRANK(K$2:K$403,K54,3)&lt;0.6,3,IF(PERCENTRANK(K$2:K$403,K54,3)&lt;0.8,4,5))))</f>
        <v>1</v>
      </c>
      <c r="T54" s="2">
        <f>IF(PERCENTRANK(L$2:L$403,L54,3)&lt;0.2,1,IF(PERCENTRANK(L$2:L$403,L54,3)&lt;0.4,2,IF(PERCENTRANK(L$2:L$403,L54,3)&lt;0.6,3,IF(PERCENTRANK(L$2:L$403,L54,3)&lt;0.8,4,5))))</f>
        <v>3</v>
      </c>
      <c r="U54" s="2">
        <f>IF(PERCENTRANK(M$2:M$403,M54,3)&lt;0.2,1,IF(PERCENTRANK(M$2:M$403,M54,3)&lt;0.4,2,IF(PERCENTRANK(M$2:M$403,M54,3)&lt;0.6,3,IF(PERCENTRANK(M$2:M$403,M54,3)&lt;0.8,4,5))))</f>
        <v>2</v>
      </c>
      <c r="V54" s="2">
        <f>IF(PERCENTRANK(N$2:N$403,N54,3)&lt;0.2,1,IF(PERCENTRANK(N$2:N$403,N54,3)&lt;0.4,2,IF(PERCENTRANK(N$2:N$403,N54,3)&lt;0.6,3,IF(PERCENTRANK(N$2:N$403,N54,3)&lt;0.8,4,5))))</f>
        <v>2</v>
      </c>
      <c r="W54" s="2">
        <f>IF(PERCENTRANK(O$2:O$403,O54,3)&lt;0.2,1,IF(PERCENTRANK(O$2:O$403,O54,3)&lt;0.4,2,IF(PERCENTRANK(O$2:O$403,O54,3)&lt;0.6,3,IF(PERCENTRANK(O$2:O$403,O54,3)&lt;0.8,4,5))))</f>
        <v>4</v>
      </c>
      <c r="X54" s="2">
        <f t="shared" si="3"/>
        <v>4</v>
      </c>
    </row>
    <row r="55" spans="1:24" x14ac:dyDescent="0.25">
      <c r="A55">
        <v>3454</v>
      </c>
      <c r="B55" t="s">
        <v>65</v>
      </c>
      <c r="C55" t="s">
        <v>16</v>
      </c>
      <c r="D55">
        <v>103051826</v>
      </c>
      <c r="E55">
        <f t="shared" si="0"/>
        <v>282333.7698630137</v>
      </c>
      <c r="F55" s="6">
        <v>764041700.74000001</v>
      </c>
      <c r="G55" s="6">
        <v>718968906.76508141</v>
      </c>
      <c r="H55" s="6">
        <f t="shared" si="1"/>
        <v>-45072793.974918604</v>
      </c>
      <c r="I55" s="5">
        <v>56.340144230769226</v>
      </c>
      <c r="J55" s="5">
        <v>105.48127003205127</v>
      </c>
      <c r="K55" s="5">
        <v>546.79999999999995</v>
      </c>
      <c r="L55">
        <v>37.299999999999997</v>
      </c>
      <c r="M55">
        <v>1761</v>
      </c>
      <c r="N55">
        <v>80.099999999999994</v>
      </c>
      <c r="O55">
        <v>18.600000000000001</v>
      </c>
      <c r="P55" s="1">
        <v>11765.5</v>
      </c>
      <c r="Q55" s="2">
        <f t="shared" si="2"/>
        <v>1</v>
      </c>
      <c r="R55" s="2">
        <f>IF(PERCENTRANK(J$2:J$403,J55,3)&lt;0.2,1,IF(PERCENTRANK(J$2:J$403,J55,3)&lt;0.4,2,IF(PERCENTRANK(J$2:J$403,J55,3)&lt;0.6,3,IF(PERCENTRANK(J$2:J$403,J55,3)&lt;0.8,4,5))))</f>
        <v>3</v>
      </c>
      <c r="S55" s="2">
        <f>IF(PERCENTRANK(K$2:K$403,K55,3)&lt;0.2,1,IF(PERCENTRANK(K$2:K$403,K55,3)&lt;0.4,2,IF(PERCENTRANK(K$2:K$403,K55,3)&lt;0.6,3,IF(PERCENTRANK(K$2:K$403,K55,3)&lt;0.8,4,5))))</f>
        <v>3</v>
      </c>
      <c r="T55" s="2">
        <f>IF(PERCENTRANK(L$2:L$403,L55,3)&lt;0.2,1,IF(PERCENTRANK(L$2:L$403,L55,3)&lt;0.4,2,IF(PERCENTRANK(L$2:L$403,L55,3)&lt;0.6,3,IF(PERCENTRANK(L$2:L$403,L55,3)&lt;0.8,4,5))))</f>
        <v>4</v>
      </c>
      <c r="U55" s="2">
        <f>IF(PERCENTRANK(M$2:M$403,M55,3)&lt;0.2,1,IF(PERCENTRANK(M$2:M$403,M55,3)&lt;0.4,2,IF(PERCENTRANK(M$2:M$403,M55,3)&lt;0.6,3,IF(PERCENTRANK(M$2:M$403,M55,3)&lt;0.8,4,5))))</f>
        <v>3</v>
      </c>
      <c r="V55" s="2">
        <f>IF(PERCENTRANK(N$2:N$403,N55,3)&lt;0.2,1,IF(PERCENTRANK(N$2:N$403,N55,3)&lt;0.4,2,IF(PERCENTRANK(N$2:N$403,N55,3)&lt;0.6,3,IF(PERCENTRANK(N$2:N$403,N55,3)&lt;0.8,4,5))))</f>
        <v>2</v>
      </c>
      <c r="W55" s="2">
        <f>IF(PERCENTRANK(O$2:O$403,O55,3)&lt;0.2,1,IF(PERCENTRANK(O$2:O$403,O55,3)&lt;0.4,2,IF(PERCENTRANK(O$2:O$403,O55,3)&lt;0.6,3,IF(PERCENTRANK(O$2:O$403,O55,3)&lt;0.8,4,5))))</f>
        <v>3</v>
      </c>
      <c r="X55" s="2">
        <f t="shared" si="3"/>
        <v>4</v>
      </c>
    </row>
    <row r="56" spans="1:24" x14ac:dyDescent="0.25">
      <c r="A56">
        <v>3455</v>
      </c>
      <c r="B56" t="s">
        <v>66</v>
      </c>
      <c r="C56" t="s">
        <v>16</v>
      </c>
      <c r="D56">
        <v>30999495</v>
      </c>
      <c r="E56">
        <f t="shared" si="0"/>
        <v>84930.123287671231</v>
      </c>
      <c r="F56" s="6">
        <v>254659143.61000001</v>
      </c>
      <c r="G56" s="6">
        <v>246414698.34791985</v>
      </c>
      <c r="H56" s="6">
        <f t="shared" si="1"/>
        <v>-8244445.2620801628</v>
      </c>
      <c r="I56" s="5">
        <v>70.480081716036764</v>
      </c>
      <c r="J56" s="5">
        <v>120.53115423901941</v>
      </c>
      <c r="K56" s="5">
        <v>501.5</v>
      </c>
      <c r="L56">
        <v>26.3</v>
      </c>
      <c r="M56">
        <v>1682</v>
      </c>
      <c r="N56">
        <v>80.8</v>
      </c>
      <c r="O56">
        <v>18.5</v>
      </c>
      <c r="P56" s="1">
        <v>10638.7</v>
      </c>
      <c r="Q56" s="2">
        <f t="shared" si="2"/>
        <v>4</v>
      </c>
      <c r="R56" s="2">
        <f>IF(PERCENTRANK(J$2:J$403,J56,3)&lt;0.2,1,IF(PERCENTRANK(J$2:J$403,J56,3)&lt;0.4,2,IF(PERCENTRANK(J$2:J$403,J56,3)&lt;0.6,3,IF(PERCENTRANK(J$2:J$403,J56,3)&lt;0.8,4,5))))</f>
        <v>4</v>
      </c>
      <c r="S56" s="2">
        <f>IF(PERCENTRANK(K$2:K$403,K56,3)&lt;0.2,1,IF(PERCENTRANK(K$2:K$403,K56,3)&lt;0.4,2,IF(PERCENTRANK(K$2:K$403,K56,3)&lt;0.6,3,IF(PERCENTRANK(K$2:K$403,K56,3)&lt;0.8,4,5))))</f>
        <v>3</v>
      </c>
      <c r="T56" s="2">
        <f>IF(PERCENTRANK(L$2:L$403,L56,3)&lt;0.2,1,IF(PERCENTRANK(L$2:L$403,L56,3)&lt;0.4,2,IF(PERCENTRANK(L$2:L$403,L56,3)&lt;0.6,3,IF(PERCENTRANK(L$2:L$403,L56,3)&lt;0.8,4,5))))</f>
        <v>2</v>
      </c>
      <c r="U56" s="2">
        <f>IF(PERCENTRANK(M$2:M$403,M56,3)&lt;0.2,1,IF(PERCENTRANK(M$2:M$403,M56,3)&lt;0.4,2,IF(PERCENTRANK(M$2:M$403,M56,3)&lt;0.6,3,IF(PERCENTRANK(M$2:M$403,M56,3)&lt;0.8,4,5))))</f>
        <v>2</v>
      </c>
      <c r="V56" s="2">
        <f>IF(PERCENTRANK(N$2:N$403,N56,3)&lt;0.2,1,IF(PERCENTRANK(N$2:N$403,N56,3)&lt;0.4,2,IF(PERCENTRANK(N$2:N$403,N56,3)&lt;0.6,3,IF(PERCENTRANK(N$2:N$403,N56,3)&lt;0.8,4,5))))</f>
        <v>2</v>
      </c>
      <c r="W56" s="2">
        <f>IF(PERCENTRANK(O$2:O$403,O56,3)&lt;0.2,1,IF(PERCENTRANK(O$2:O$403,O56,3)&lt;0.4,2,IF(PERCENTRANK(O$2:O$403,O56,3)&lt;0.6,3,IF(PERCENTRANK(O$2:O$403,O56,3)&lt;0.8,4,5))))</f>
        <v>3</v>
      </c>
      <c r="X56" s="2">
        <f t="shared" si="3"/>
        <v>3</v>
      </c>
    </row>
    <row r="57" spans="1:24" x14ac:dyDescent="0.25">
      <c r="A57">
        <v>3456</v>
      </c>
      <c r="B57" t="s">
        <v>67</v>
      </c>
      <c r="C57" t="s">
        <v>16</v>
      </c>
      <c r="D57">
        <v>42520051</v>
      </c>
      <c r="E57">
        <f t="shared" si="0"/>
        <v>116493.2904109589</v>
      </c>
      <c r="F57" s="6">
        <v>321522568.60000002</v>
      </c>
      <c r="G57" s="6">
        <v>310895483.87413996</v>
      </c>
      <c r="H57" s="6">
        <f t="shared" si="1"/>
        <v>-10627084.725860059</v>
      </c>
      <c r="I57" s="5">
        <v>62.655717887101765</v>
      </c>
      <c r="J57" s="5">
        <v>98.037770340994527</v>
      </c>
      <c r="K57" s="5">
        <v>432</v>
      </c>
      <c r="L57">
        <v>30.9</v>
      </c>
      <c r="M57">
        <v>1637</v>
      </c>
      <c r="N57">
        <v>82.1</v>
      </c>
      <c r="O57">
        <v>19.3</v>
      </c>
      <c r="P57" s="1">
        <v>10087</v>
      </c>
      <c r="Q57" s="2">
        <f t="shared" si="2"/>
        <v>2</v>
      </c>
      <c r="R57" s="2">
        <f>IF(PERCENTRANK(J$2:J$403,J57,3)&lt;0.2,1,IF(PERCENTRANK(J$2:J$403,J57,3)&lt;0.4,2,IF(PERCENTRANK(J$2:J$403,J57,3)&lt;0.6,3,IF(PERCENTRANK(J$2:J$403,J57,3)&lt;0.8,4,5))))</f>
        <v>2</v>
      </c>
      <c r="S57" s="2">
        <f>IF(PERCENTRANK(K$2:K$403,K57,3)&lt;0.2,1,IF(PERCENTRANK(K$2:K$403,K57,3)&lt;0.4,2,IF(PERCENTRANK(K$2:K$403,K57,3)&lt;0.6,3,IF(PERCENTRANK(K$2:K$403,K57,3)&lt;0.8,4,5))))</f>
        <v>2</v>
      </c>
      <c r="T57" s="2">
        <f>IF(PERCENTRANK(L$2:L$403,L57,3)&lt;0.2,1,IF(PERCENTRANK(L$2:L$403,L57,3)&lt;0.4,2,IF(PERCENTRANK(L$2:L$403,L57,3)&lt;0.6,3,IF(PERCENTRANK(L$2:L$403,L57,3)&lt;0.8,4,5))))</f>
        <v>3</v>
      </c>
      <c r="U57" s="2">
        <f>IF(PERCENTRANK(M$2:M$403,M57,3)&lt;0.2,1,IF(PERCENTRANK(M$2:M$403,M57,3)&lt;0.4,2,IF(PERCENTRANK(M$2:M$403,M57,3)&lt;0.6,3,IF(PERCENTRANK(M$2:M$403,M57,3)&lt;0.8,4,5))))</f>
        <v>2</v>
      </c>
      <c r="V57" s="2">
        <f>IF(PERCENTRANK(N$2:N$403,N57,3)&lt;0.2,1,IF(PERCENTRANK(N$2:N$403,N57,3)&lt;0.4,2,IF(PERCENTRANK(N$2:N$403,N57,3)&lt;0.6,3,IF(PERCENTRANK(N$2:N$403,N57,3)&lt;0.8,4,5))))</f>
        <v>3</v>
      </c>
      <c r="W57" s="2">
        <f>IF(PERCENTRANK(O$2:O$403,O57,3)&lt;0.2,1,IF(PERCENTRANK(O$2:O$403,O57,3)&lt;0.4,2,IF(PERCENTRANK(O$2:O$403,O57,3)&lt;0.6,3,IF(PERCENTRANK(O$2:O$403,O57,3)&lt;0.8,4,5))))</f>
        <v>3</v>
      </c>
      <c r="X57" s="2">
        <f t="shared" si="3"/>
        <v>2</v>
      </c>
    </row>
    <row r="58" spans="1:24" x14ac:dyDescent="0.25">
      <c r="A58">
        <v>3457</v>
      </c>
      <c r="B58" t="s">
        <v>68</v>
      </c>
      <c r="C58" t="s">
        <v>16</v>
      </c>
      <c r="D58">
        <v>54199645</v>
      </c>
      <c r="E58">
        <f t="shared" si="0"/>
        <v>148492.17808219179</v>
      </c>
      <c r="F58" s="6">
        <v>399602555.74000001</v>
      </c>
      <c r="G58" s="6">
        <v>410125820.90905356</v>
      </c>
      <c r="H58" s="6">
        <f t="shared" si="1"/>
        <v>10523265.169053555</v>
      </c>
      <c r="I58" s="5">
        <v>59.087545061713662</v>
      </c>
      <c r="J58" s="5">
        <v>100.8666173275718</v>
      </c>
      <c r="K58" s="5">
        <v>420.8</v>
      </c>
      <c r="L58">
        <v>27.2</v>
      </c>
      <c r="M58">
        <v>1577</v>
      </c>
      <c r="N58">
        <v>77.099999999999994</v>
      </c>
      <c r="O58">
        <v>21.4</v>
      </c>
      <c r="P58" s="1">
        <v>11405.3</v>
      </c>
      <c r="Q58" s="2">
        <f t="shared" si="2"/>
        <v>1</v>
      </c>
      <c r="R58" s="2">
        <f>IF(PERCENTRANK(J$2:J$403,J58,3)&lt;0.2,1,IF(PERCENTRANK(J$2:J$403,J58,3)&lt;0.4,2,IF(PERCENTRANK(J$2:J$403,J58,3)&lt;0.6,3,IF(PERCENTRANK(J$2:J$403,J58,3)&lt;0.8,4,5))))</f>
        <v>3</v>
      </c>
      <c r="S58" s="2">
        <f>IF(PERCENTRANK(K$2:K$403,K58,3)&lt;0.2,1,IF(PERCENTRANK(K$2:K$403,K58,3)&lt;0.4,2,IF(PERCENTRANK(K$2:K$403,K58,3)&lt;0.6,3,IF(PERCENTRANK(K$2:K$403,K58,3)&lt;0.8,4,5))))</f>
        <v>2</v>
      </c>
      <c r="T58" s="2">
        <f>IF(PERCENTRANK(L$2:L$403,L58,3)&lt;0.2,1,IF(PERCENTRANK(L$2:L$403,L58,3)&lt;0.4,2,IF(PERCENTRANK(L$2:L$403,L58,3)&lt;0.6,3,IF(PERCENTRANK(L$2:L$403,L58,3)&lt;0.8,4,5))))</f>
        <v>2</v>
      </c>
      <c r="U58" s="2">
        <f>IF(PERCENTRANK(M$2:M$403,M58,3)&lt;0.2,1,IF(PERCENTRANK(M$2:M$403,M58,3)&lt;0.4,2,IF(PERCENTRANK(M$2:M$403,M58,3)&lt;0.6,3,IF(PERCENTRANK(M$2:M$403,M58,3)&lt;0.8,4,5))))</f>
        <v>1</v>
      </c>
      <c r="V58" s="2">
        <f>IF(PERCENTRANK(N$2:N$403,N58,3)&lt;0.2,1,IF(PERCENTRANK(N$2:N$403,N58,3)&lt;0.4,2,IF(PERCENTRANK(N$2:N$403,N58,3)&lt;0.6,3,IF(PERCENTRANK(N$2:N$403,N58,3)&lt;0.8,4,5))))</f>
        <v>1</v>
      </c>
      <c r="W58" s="2">
        <f>IF(PERCENTRANK(O$2:O$403,O58,3)&lt;0.2,1,IF(PERCENTRANK(O$2:O$403,O58,3)&lt;0.4,2,IF(PERCENTRANK(O$2:O$403,O58,3)&lt;0.6,3,IF(PERCENTRANK(O$2:O$403,O58,3)&lt;0.8,4,5))))</f>
        <v>3</v>
      </c>
      <c r="X58" s="2">
        <f t="shared" si="3"/>
        <v>3</v>
      </c>
    </row>
    <row r="59" spans="1:24" x14ac:dyDescent="0.25">
      <c r="A59">
        <v>3458</v>
      </c>
      <c r="B59" t="s">
        <v>69</v>
      </c>
      <c r="C59" t="s">
        <v>16</v>
      </c>
      <c r="D59">
        <v>41505824</v>
      </c>
      <c r="E59">
        <f t="shared" si="0"/>
        <v>113714.58630136987</v>
      </c>
      <c r="F59" s="6">
        <v>304241134.19999999</v>
      </c>
      <c r="G59" s="6">
        <v>295108038.10237044</v>
      </c>
      <c r="H59" s="6">
        <f t="shared" si="1"/>
        <v>-9133096.0976295471</v>
      </c>
      <c r="I59" s="5">
        <v>63.759641701915903</v>
      </c>
      <c r="J59" s="5">
        <v>101.85991540184126</v>
      </c>
      <c r="K59" s="5">
        <v>185.1</v>
      </c>
      <c r="L59">
        <v>23.3</v>
      </c>
      <c r="M59">
        <v>1864</v>
      </c>
      <c r="N59">
        <v>82.6</v>
      </c>
      <c r="O59">
        <v>21.2</v>
      </c>
      <c r="P59" s="1">
        <v>8840.9000000000015</v>
      </c>
      <c r="Q59" s="2">
        <f t="shared" si="2"/>
        <v>2</v>
      </c>
      <c r="R59" s="2">
        <f>IF(PERCENTRANK(J$2:J$403,J59,3)&lt;0.2,1,IF(PERCENTRANK(J$2:J$403,J59,3)&lt;0.4,2,IF(PERCENTRANK(J$2:J$403,J59,3)&lt;0.6,3,IF(PERCENTRANK(J$2:J$403,J59,3)&lt;0.8,4,5))))</f>
        <v>3</v>
      </c>
      <c r="S59" s="2">
        <f>IF(PERCENTRANK(K$2:K$403,K59,3)&lt;0.2,1,IF(PERCENTRANK(K$2:K$403,K59,3)&lt;0.4,2,IF(PERCENTRANK(K$2:K$403,K59,3)&lt;0.6,3,IF(PERCENTRANK(K$2:K$403,K59,3)&lt;0.8,4,5))))</f>
        <v>1</v>
      </c>
      <c r="T59" s="2">
        <f>IF(PERCENTRANK(L$2:L$403,L59,3)&lt;0.2,1,IF(PERCENTRANK(L$2:L$403,L59,3)&lt;0.4,2,IF(PERCENTRANK(L$2:L$403,L59,3)&lt;0.6,3,IF(PERCENTRANK(L$2:L$403,L59,3)&lt;0.8,4,5))))</f>
        <v>1</v>
      </c>
      <c r="U59" s="2">
        <f>IF(PERCENTRANK(M$2:M$403,M59,3)&lt;0.2,1,IF(PERCENTRANK(M$2:M$403,M59,3)&lt;0.4,2,IF(PERCENTRANK(M$2:M$403,M59,3)&lt;0.6,3,IF(PERCENTRANK(M$2:M$403,M59,3)&lt;0.8,4,5))))</f>
        <v>4</v>
      </c>
      <c r="V59" s="2">
        <f>IF(PERCENTRANK(N$2:N$403,N59,3)&lt;0.2,1,IF(PERCENTRANK(N$2:N$403,N59,3)&lt;0.4,2,IF(PERCENTRANK(N$2:N$403,N59,3)&lt;0.6,3,IF(PERCENTRANK(N$2:N$403,N59,3)&lt;0.8,4,5))))</f>
        <v>3</v>
      </c>
      <c r="W59" s="2">
        <f>IF(PERCENTRANK(O$2:O$403,O59,3)&lt;0.2,1,IF(PERCENTRANK(O$2:O$403,O59,3)&lt;0.4,2,IF(PERCENTRANK(O$2:O$403,O59,3)&lt;0.6,3,IF(PERCENTRANK(O$2:O$403,O59,3)&lt;0.8,4,5))))</f>
        <v>3</v>
      </c>
      <c r="X59" s="2">
        <f t="shared" si="3"/>
        <v>1</v>
      </c>
    </row>
    <row r="60" spans="1:24" x14ac:dyDescent="0.25">
      <c r="A60">
        <v>3459</v>
      </c>
      <c r="B60" t="s">
        <v>70</v>
      </c>
      <c r="C60" t="s">
        <v>16</v>
      </c>
      <c r="D60">
        <v>117197935</v>
      </c>
      <c r="E60">
        <f t="shared" si="0"/>
        <v>321090.23287671234</v>
      </c>
      <c r="F60" s="6">
        <v>868688755.75</v>
      </c>
      <c r="G60" s="6">
        <v>849867812.73781955</v>
      </c>
      <c r="H60" s="6">
        <f t="shared" si="1"/>
        <v>-18820943.012180448</v>
      </c>
      <c r="I60" s="5">
        <v>66.465779897732062</v>
      </c>
      <c r="J60" s="5">
        <v>103.60842160528823</v>
      </c>
      <c r="K60" s="5">
        <v>451.3</v>
      </c>
      <c r="L60">
        <v>27.7</v>
      </c>
      <c r="M60">
        <v>1862</v>
      </c>
      <c r="N60">
        <v>83.8</v>
      </c>
      <c r="O60">
        <v>20.5</v>
      </c>
      <c r="P60" s="1">
        <v>11851.2</v>
      </c>
      <c r="Q60" s="2">
        <f t="shared" si="2"/>
        <v>3</v>
      </c>
      <c r="R60" s="2">
        <f>IF(PERCENTRANK(J$2:J$403,J60,3)&lt;0.2,1,IF(PERCENTRANK(J$2:J$403,J60,3)&lt;0.4,2,IF(PERCENTRANK(J$2:J$403,J60,3)&lt;0.6,3,IF(PERCENTRANK(J$2:J$403,J60,3)&lt;0.8,4,5))))</f>
        <v>3</v>
      </c>
      <c r="S60" s="2">
        <f>IF(PERCENTRANK(K$2:K$403,K60,3)&lt;0.2,1,IF(PERCENTRANK(K$2:K$403,K60,3)&lt;0.4,2,IF(PERCENTRANK(K$2:K$403,K60,3)&lt;0.6,3,IF(PERCENTRANK(K$2:K$403,K60,3)&lt;0.8,4,5))))</f>
        <v>2</v>
      </c>
      <c r="T60" s="2">
        <f>IF(PERCENTRANK(L$2:L$403,L60,3)&lt;0.2,1,IF(PERCENTRANK(L$2:L$403,L60,3)&lt;0.4,2,IF(PERCENTRANK(L$2:L$403,L60,3)&lt;0.6,3,IF(PERCENTRANK(L$2:L$403,L60,3)&lt;0.8,4,5))))</f>
        <v>2</v>
      </c>
      <c r="U60" s="2">
        <f>IF(PERCENTRANK(M$2:M$403,M60,3)&lt;0.2,1,IF(PERCENTRANK(M$2:M$403,M60,3)&lt;0.4,2,IF(PERCENTRANK(M$2:M$403,M60,3)&lt;0.6,3,IF(PERCENTRANK(M$2:M$403,M60,3)&lt;0.8,4,5))))</f>
        <v>4</v>
      </c>
      <c r="V60" s="2">
        <f>IF(PERCENTRANK(N$2:N$403,N60,3)&lt;0.2,1,IF(PERCENTRANK(N$2:N$403,N60,3)&lt;0.4,2,IF(PERCENTRANK(N$2:N$403,N60,3)&lt;0.6,3,IF(PERCENTRANK(N$2:N$403,N60,3)&lt;0.8,4,5))))</f>
        <v>4</v>
      </c>
      <c r="W60" s="2">
        <f>IF(PERCENTRANK(O$2:O$403,O60,3)&lt;0.2,1,IF(PERCENTRANK(O$2:O$403,O60,3)&lt;0.4,2,IF(PERCENTRANK(O$2:O$403,O60,3)&lt;0.6,3,IF(PERCENTRANK(O$2:O$403,O60,3)&lt;0.8,4,5))))</f>
        <v>3</v>
      </c>
      <c r="X60" s="2">
        <f t="shared" si="3"/>
        <v>4</v>
      </c>
    </row>
    <row r="61" spans="1:24" x14ac:dyDescent="0.25">
      <c r="A61">
        <v>3460</v>
      </c>
      <c r="B61" t="s">
        <v>71</v>
      </c>
      <c r="C61" t="s">
        <v>16</v>
      </c>
      <c r="D61">
        <v>46347171</v>
      </c>
      <c r="E61">
        <f t="shared" si="0"/>
        <v>126978.55068493151</v>
      </c>
      <c r="F61" s="6">
        <v>311894947.88</v>
      </c>
      <c r="G61" s="6">
        <v>301026848.60593969</v>
      </c>
      <c r="H61" s="6">
        <f t="shared" si="1"/>
        <v>-10868099.274060309</v>
      </c>
      <c r="I61" s="5">
        <v>59.478043897697766</v>
      </c>
      <c r="J61" s="5">
        <v>128.38553377917688</v>
      </c>
      <c r="K61" s="5">
        <v>640.5</v>
      </c>
      <c r="L61">
        <v>42</v>
      </c>
      <c r="M61">
        <v>1842</v>
      </c>
      <c r="N61">
        <v>87.5</v>
      </c>
      <c r="O61">
        <v>24.6</v>
      </c>
      <c r="P61" s="1">
        <v>12973.7</v>
      </c>
      <c r="Q61" s="2">
        <f t="shared" si="2"/>
        <v>1</v>
      </c>
      <c r="R61" s="2">
        <f>IF(PERCENTRANK(J$2:J$403,J61,3)&lt;0.2,1,IF(PERCENTRANK(J$2:J$403,J61,3)&lt;0.4,2,IF(PERCENTRANK(J$2:J$403,J61,3)&lt;0.6,3,IF(PERCENTRANK(J$2:J$403,J61,3)&lt;0.8,4,5))))</f>
        <v>4</v>
      </c>
      <c r="S61" s="2">
        <f>IF(PERCENTRANK(K$2:K$403,K61,3)&lt;0.2,1,IF(PERCENTRANK(K$2:K$403,K61,3)&lt;0.4,2,IF(PERCENTRANK(K$2:K$403,K61,3)&lt;0.6,3,IF(PERCENTRANK(K$2:K$403,K61,3)&lt;0.8,4,5))))</f>
        <v>3</v>
      </c>
      <c r="T61" s="2">
        <f>IF(PERCENTRANK(L$2:L$403,L61,3)&lt;0.2,1,IF(PERCENTRANK(L$2:L$403,L61,3)&lt;0.4,2,IF(PERCENTRANK(L$2:L$403,L61,3)&lt;0.6,3,IF(PERCENTRANK(L$2:L$403,L61,3)&lt;0.8,4,5))))</f>
        <v>5</v>
      </c>
      <c r="U61" s="2">
        <f>IF(PERCENTRANK(M$2:M$403,M61,3)&lt;0.2,1,IF(PERCENTRANK(M$2:M$403,M61,3)&lt;0.4,2,IF(PERCENTRANK(M$2:M$403,M61,3)&lt;0.6,3,IF(PERCENTRANK(M$2:M$403,M61,3)&lt;0.8,4,5))))</f>
        <v>3</v>
      </c>
      <c r="V61" s="2">
        <f>IF(PERCENTRANK(N$2:N$403,N61,3)&lt;0.2,1,IF(PERCENTRANK(N$2:N$403,N61,3)&lt;0.4,2,IF(PERCENTRANK(N$2:N$403,N61,3)&lt;0.6,3,IF(PERCENTRANK(N$2:N$403,N61,3)&lt;0.8,4,5))))</f>
        <v>5</v>
      </c>
      <c r="W61" s="2">
        <f>IF(PERCENTRANK(O$2:O$403,O61,3)&lt;0.2,1,IF(PERCENTRANK(O$2:O$403,O61,3)&lt;0.4,2,IF(PERCENTRANK(O$2:O$403,O61,3)&lt;0.6,3,IF(PERCENTRANK(O$2:O$403,O61,3)&lt;0.8,4,5))))</f>
        <v>4</v>
      </c>
      <c r="X61" s="2">
        <f t="shared" si="3"/>
        <v>5</v>
      </c>
    </row>
    <row r="62" spans="1:24" x14ac:dyDescent="0.25">
      <c r="A62">
        <v>3461</v>
      </c>
      <c r="B62" t="s">
        <v>72</v>
      </c>
      <c r="C62" t="s">
        <v>16</v>
      </c>
      <c r="D62">
        <v>29070503</v>
      </c>
      <c r="E62">
        <f t="shared" si="0"/>
        <v>79645.213698630134</v>
      </c>
      <c r="F62" s="6">
        <v>224952339.19999999</v>
      </c>
      <c r="G62" s="6">
        <v>230398827.43355548</v>
      </c>
      <c r="H62" s="6">
        <f t="shared" si="1"/>
        <v>5446488.2335554957</v>
      </c>
      <c r="I62" s="5">
        <v>71.717522607828414</v>
      </c>
      <c r="J62" s="5">
        <v>121.02331940071045</v>
      </c>
      <c r="K62" s="5">
        <v>249.9</v>
      </c>
      <c r="L62">
        <v>31.3</v>
      </c>
      <c r="M62">
        <v>1733</v>
      </c>
      <c r="N62">
        <v>81.099999999999994</v>
      </c>
      <c r="O62">
        <v>26.7</v>
      </c>
      <c r="P62" s="1">
        <v>10080.299999999999</v>
      </c>
      <c r="Q62" s="2">
        <f t="shared" si="2"/>
        <v>4</v>
      </c>
      <c r="R62" s="2">
        <f>IF(PERCENTRANK(J$2:J$403,J62,3)&lt;0.2,1,IF(PERCENTRANK(J$2:J$403,J62,3)&lt;0.4,2,IF(PERCENTRANK(J$2:J$403,J62,3)&lt;0.6,3,IF(PERCENTRANK(J$2:J$403,J62,3)&lt;0.8,4,5))))</f>
        <v>4</v>
      </c>
      <c r="S62" s="2">
        <f>IF(PERCENTRANK(K$2:K$403,K62,3)&lt;0.2,1,IF(PERCENTRANK(K$2:K$403,K62,3)&lt;0.4,2,IF(PERCENTRANK(K$2:K$403,K62,3)&lt;0.6,3,IF(PERCENTRANK(K$2:K$403,K62,3)&lt;0.8,4,5))))</f>
        <v>1</v>
      </c>
      <c r="T62" s="2">
        <f>IF(PERCENTRANK(L$2:L$403,L62,3)&lt;0.2,1,IF(PERCENTRANK(L$2:L$403,L62,3)&lt;0.4,2,IF(PERCENTRANK(L$2:L$403,L62,3)&lt;0.6,3,IF(PERCENTRANK(L$2:L$403,L62,3)&lt;0.8,4,5))))</f>
        <v>3</v>
      </c>
      <c r="U62" s="2">
        <f>IF(PERCENTRANK(M$2:M$403,M62,3)&lt;0.2,1,IF(PERCENTRANK(M$2:M$403,M62,3)&lt;0.4,2,IF(PERCENTRANK(M$2:M$403,M62,3)&lt;0.6,3,IF(PERCENTRANK(M$2:M$403,M62,3)&lt;0.8,4,5))))</f>
        <v>2</v>
      </c>
      <c r="V62" s="2">
        <f>IF(PERCENTRANK(N$2:N$403,N62,3)&lt;0.2,1,IF(PERCENTRANK(N$2:N$403,N62,3)&lt;0.4,2,IF(PERCENTRANK(N$2:N$403,N62,3)&lt;0.6,3,IF(PERCENTRANK(N$2:N$403,N62,3)&lt;0.8,4,5))))</f>
        <v>2</v>
      </c>
      <c r="W62" s="2">
        <f>IF(PERCENTRANK(O$2:O$403,O62,3)&lt;0.2,1,IF(PERCENTRANK(O$2:O$403,O62,3)&lt;0.4,2,IF(PERCENTRANK(O$2:O$403,O62,3)&lt;0.6,3,IF(PERCENTRANK(O$2:O$403,O62,3)&lt;0.8,4,5))))</f>
        <v>4</v>
      </c>
      <c r="X62" s="2">
        <f t="shared" si="3"/>
        <v>2</v>
      </c>
    </row>
    <row r="63" spans="1:24" x14ac:dyDescent="0.25">
      <c r="A63">
        <v>3462</v>
      </c>
      <c r="B63" t="s">
        <v>73</v>
      </c>
      <c r="C63" t="s">
        <v>16</v>
      </c>
      <c r="D63">
        <v>17842359</v>
      </c>
      <c r="E63">
        <f t="shared" si="0"/>
        <v>48883.175342465751</v>
      </c>
      <c r="F63" s="6">
        <v>141559385.77000001</v>
      </c>
      <c r="G63" s="6">
        <v>144537458.33948919</v>
      </c>
      <c r="H63" s="6">
        <f t="shared" si="1"/>
        <v>2978072.569489181</v>
      </c>
      <c r="I63" s="5">
        <v>64.715862382593173</v>
      </c>
      <c r="J63" s="5">
        <v>78.708481276126847</v>
      </c>
      <c r="K63" s="5">
        <v>286.8</v>
      </c>
      <c r="L63">
        <v>25.3</v>
      </c>
      <c r="M63">
        <v>1707</v>
      </c>
      <c r="N63">
        <v>78</v>
      </c>
      <c r="O63">
        <v>20.100000000000001</v>
      </c>
      <c r="P63" s="1">
        <v>10473.6</v>
      </c>
      <c r="Q63" s="2">
        <f t="shared" si="2"/>
        <v>3</v>
      </c>
      <c r="R63" s="2">
        <f>IF(PERCENTRANK(J$2:J$403,J63,3)&lt;0.2,1,IF(PERCENTRANK(J$2:J$403,J63,3)&lt;0.4,2,IF(PERCENTRANK(J$2:J$403,J63,3)&lt;0.6,3,IF(PERCENTRANK(J$2:J$403,J63,3)&lt;0.8,4,5))))</f>
        <v>1</v>
      </c>
      <c r="S63" s="2">
        <f>IF(PERCENTRANK(K$2:K$403,K63,3)&lt;0.2,1,IF(PERCENTRANK(K$2:K$403,K63,3)&lt;0.4,2,IF(PERCENTRANK(K$2:K$403,K63,3)&lt;0.6,3,IF(PERCENTRANK(K$2:K$403,K63,3)&lt;0.8,4,5))))</f>
        <v>1</v>
      </c>
      <c r="T63" s="2">
        <f>IF(PERCENTRANK(L$2:L$403,L63,3)&lt;0.2,1,IF(PERCENTRANK(L$2:L$403,L63,3)&lt;0.4,2,IF(PERCENTRANK(L$2:L$403,L63,3)&lt;0.6,3,IF(PERCENTRANK(L$2:L$403,L63,3)&lt;0.8,4,5))))</f>
        <v>2</v>
      </c>
      <c r="U63" s="2">
        <f>IF(PERCENTRANK(M$2:M$403,M63,3)&lt;0.2,1,IF(PERCENTRANK(M$2:M$403,M63,3)&lt;0.4,2,IF(PERCENTRANK(M$2:M$403,M63,3)&lt;0.6,3,IF(PERCENTRANK(M$2:M$403,M63,3)&lt;0.8,4,5))))</f>
        <v>2</v>
      </c>
      <c r="V63" s="2">
        <f>IF(PERCENTRANK(N$2:N$403,N63,3)&lt;0.2,1,IF(PERCENTRANK(N$2:N$403,N63,3)&lt;0.4,2,IF(PERCENTRANK(N$2:N$403,N63,3)&lt;0.6,3,IF(PERCENTRANK(N$2:N$403,N63,3)&lt;0.8,4,5))))</f>
        <v>1</v>
      </c>
      <c r="W63" s="2">
        <f>IF(PERCENTRANK(O$2:O$403,O63,3)&lt;0.2,1,IF(PERCENTRANK(O$2:O$403,O63,3)&lt;0.4,2,IF(PERCENTRANK(O$2:O$403,O63,3)&lt;0.6,3,IF(PERCENTRANK(O$2:O$403,O63,3)&lt;0.8,4,5))))</f>
        <v>3</v>
      </c>
      <c r="X63" s="2">
        <f t="shared" si="3"/>
        <v>3</v>
      </c>
    </row>
    <row r="64" spans="1:24" x14ac:dyDescent="0.25">
      <c r="A64">
        <v>4011</v>
      </c>
      <c r="B64" t="s">
        <v>74</v>
      </c>
      <c r="C64" t="s">
        <v>11</v>
      </c>
      <c r="D64">
        <v>181383329</v>
      </c>
      <c r="E64">
        <f t="shared" si="0"/>
        <v>496940.62739726028</v>
      </c>
      <c r="F64" s="6">
        <v>1282401644.9000001</v>
      </c>
      <c r="G64" s="6">
        <v>1372546733.3111162</v>
      </c>
      <c r="H64" s="6">
        <f t="shared" si="1"/>
        <v>90145088.411116123</v>
      </c>
      <c r="I64" s="5">
        <v>66.551382690182677</v>
      </c>
      <c r="J64" s="5">
        <v>207.18826686566305</v>
      </c>
      <c r="K64" s="5">
        <v>725.2</v>
      </c>
      <c r="L64">
        <v>49.1</v>
      </c>
      <c r="M64">
        <v>1756</v>
      </c>
      <c r="N64">
        <v>77</v>
      </c>
      <c r="O64">
        <v>57</v>
      </c>
      <c r="P64" s="1">
        <v>8366.2999999999993</v>
      </c>
      <c r="Q64" s="2">
        <f t="shared" si="2"/>
        <v>3</v>
      </c>
      <c r="R64" s="2">
        <f>IF(PERCENTRANK(J$2:J$403,J64,3)&lt;0.2,1,IF(PERCENTRANK(J$2:J$403,J64,3)&lt;0.4,2,IF(PERCENTRANK(J$2:J$403,J64,3)&lt;0.6,3,IF(PERCENTRANK(J$2:J$403,J64,3)&lt;0.8,4,5))))</f>
        <v>5</v>
      </c>
      <c r="S64" s="2">
        <f>IF(PERCENTRANK(K$2:K$403,K64,3)&lt;0.2,1,IF(PERCENTRANK(K$2:K$403,K64,3)&lt;0.4,2,IF(PERCENTRANK(K$2:K$403,K64,3)&lt;0.6,3,IF(PERCENTRANK(K$2:K$403,K64,3)&lt;0.8,4,5))))</f>
        <v>4</v>
      </c>
      <c r="T64" s="2">
        <f>IF(PERCENTRANK(L$2:L$403,L64,3)&lt;0.2,1,IF(PERCENTRANK(L$2:L$403,L64,3)&lt;0.4,2,IF(PERCENTRANK(L$2:L$403,L64,3)&lt;0.6,3,IF(PERCENTRANK(L$2:L$403,L64,3)&lt;0.8,4,5))))</f>
        <v>5</v>
      </c>
      <c r="U64" s="2">
        <f>IF(PERCENTRANK(M$2:M$403,M64,3)&lt;0.2,1,IF(PERCENTRANK(M$2:M$403,M64,3)&lt;0.4,2,IF(PERCENTRANK(M$2:M$403,M64,3)&lt;0.6,3,IF(PERCENTRANK(M$2:M$403,M64,3)&lt;0.8,4,5))))</f>
        <v>3</v>
      </c>
      <c r="V64" s="2">
        <f>IF(PERCENTRANK(N$2:N$403,N64,3)&lt;0.2,1,IF(PERCENTRANK(N$2:N$403,N64,3)&lt;0.4,2,IF(PERCENTRANK(N$2:N$403,N64,3)&lt;0.6,3,IF(PERCENTRANK(N$2:N$403,N64,3)&lt;0.8,4,5))))</f>
        <v>1</v>
      </c>
      <c r="W64" s="2">
        <f>IF(PERCENTRANK(O$2:O$403,O64,3)&lt;0.2,1,IF(PERCENTRANK(O$2:O$403,O64,3)&lt;0.4,2,IF(PERCENTRANK(O$2:O$403,O64,3)&lt;0.6,3,IF(PERCENTRANK(O$2:O$403,O64,3)&lt;0.8,4,5))))</f>
        <v>5</v>
      </c>
      <c r="X64" s="2">
        <f t="shared" si="3"/>
        <v>1</v>
      </c>
    </row>
    <row r="65" spans="1:24" x14ac:dyDescent="0.25">
      <c r="A65">
        <v>4012</v>
      </c>
      <c r="B65" t="s">
        <v>75</v>
      </c>
      <c r="C65" t="s">
        <v>11</v>
      </c>
      <c r="D65">
        <v>38662178</v>
      </c>
      <c r="E65">
        <f t="shared" si="0"/>
        <v>105923.77534246576</v>
      </c>
      <c r="F65" s="6">
        <v>290634187.08999997</v>
      </c>
      <c r="G65" s="6">
        <v>315786589.40870112</v>
      </c>
      <c r="H65" s="6">
        <f t="shared" si="1"/>
        <v>25152402.318701148</v>
      </c>
      <c r="I65" s="5">
        <v>61.390046042534536</v>
      </c>
      <c r="J65" s="5">
        <v>216.61916246437184</v>
      </c>
      <c r="K65" s="5">
        <v>904.2</v>
      </c>
      <c r="L65">
        <v>33.299999999999997</v>
      </c>
      <c r="M65">
        <v>1477</v>
      </c>
      <c r="N65">
        <v>78.900000000000006</v>
      </c>
      <c r="O65">
        <v>59.6</v>
      </c>
      <c r="P65" s="1">
        <v>12667.900000000001</v>
      </c>
      <c r="Q65" s="2">
        <f t="shared" si="2"/>
        <v>2</v>
      </c>
      <c r="R65" s="2">
        <f>IF(PERCENTRANK(J$2:J$403,J65,3)&lt;0.2,1,IF(PERCENTRANK(J$2:J$403,J65,3)&lt;0.4,2,IF(PERCENTRANK(J$2:J$403,J65,3)&lt;0.6,3,IF(PERCENTRANK(J$2:J$403,J65,3)&lt;0.8,4,5))))</f>
        <v>5</v>
      </c>
      <c r="S65" s="2">
        <f>IF(PERCENTRANK(K$2:K$403,K65,3)&lt;0.2,1,IF(PERCENTRANK(K$2:K$403,K65,3)&lt;0.4,2,IF(PERCENTRANK(K$2:K$403,K65,3)&lt;0.6,3,IF(PERCENTRANK(K$2:K$403,K65,3)&lt;0.8,4,5))))</f>
        <v>5</v>
      </c>
      <c r="T65" s="2">
        <f>IF(PERCENTRANK(L$2:L$403,L65,3)&lt;0.2,1,IF(PERCENTRANK(L$2:L$403,L65,3)&lt;0.4,2,IF(PERCENTRANK(L$2:L$403,L65,3)&lt;0.6,3,IF(PERCENTRANK(L$2:L$403,L65,3)&lt;0.8,4,5))))</f>
        <v>4</v>
      </c>
      <c r="U65" s="2">
        <f>IF(PERCENTRANK(M$2:M$403,M65,3)&lt;0.2,1,IF(PERCENTRANK(M$2:M$403,M65,3)&lt;0.4,2,IF(PERCENTRANK(M$2:M$403,M65,3)&lt;0.6,3,IF(PERCENTRANK(M$2:M$403,M65,3)&lt;0.8,4,5))))</f>
        <v>1</v>
      </c>
      <c r="V65" s="2">
        <f>IF(PERCENTRANK(N$2:N$403,N65,3)&lt;0.2,1,IF(PERCENTRANK(N$2:N$403,N65,3)&lt;0.4,2,IF(PERCENTRANK(N$2:N$403,N65,3)&lt;0.6,3,IF(PERCENTRANK(N$2:N$403,N65,3)&lt;0.8,4,5))))</f>
        <v>1</v>
      </c>
      <c r="W65" s="2">
        <f>IF(PERCENTRANK(O$2:O$403,O65,3)&lt;0.2,1,IF(PERCENTRANK(O$2:O$403,O65,3)&lt;0.4,2,IF(PERCENTRANK(O$2:O$403,O65,3)&lt;0.6,3,IF(PERCENTRANK(O$2:O$403,O65,3)&lt;0.8,4,5))))</f>
        <v>5</v>
      </c>
      <c r="X65" s="2">
        <f t="shared" si="3"/>
        <v>4</v>
      </c>
    </row>
    <row r="66" spans="1:24" x14ac:dyDescent="0.25">
      <c r="A66">
        <v>5111</v>
      </c>
      <c r="B66" t="s">
        <v>76</v>
      </c>
      <c r="C66" t="s">
        <v>11</v>
      </c>
      <c r="D66">
        <v>190150288</v>
      </c>
      <c r="E66">
        <f t="shared" si="0"/>
        <v>520959.69315068494</v>
      </c>
      <c r="F66" s="6">
        <v>1409389542.1400001</v>
      </c>
      <c r="G66" s="6">
        <v>1345655111.9513593</v>
      </c>
      <c r="H66" s="6">
        <f t="shared" si="1"/>
        <v>-63734430.188640833</v>
      </c>
      <c r="I66" s="5">
        <v>68.280794148107248</v>
      </c>
      <c r="J66" s="5">
        <v>195.36801387831645</v>
      </c>
      <c r="K66" s="5">
        <v>829.8</v>
      </c>
      <c r="L66">
        <v>78</v>
      </c>
      <c r="M66">
        <v>2093</v>
      </c>
      <c r="N66">
        <v>77.8</v>
      </c>
      <c r="O66">
        <v>71.3</v>
      </c>
      <c r="P66" s="1">
        <v>10627</v>
      </c>
      <c r="Q66" s="2">
        <f t="shared" si="2"/>
        <v>4</v>
      </c>
      <c r="R66" s="2">
        <f>IF(PERCENTRANK(J$2:J$403,J66,3)&lt;0.2,1,IF(PERCENTRANK(J$2:J$403,J66,3)&lt;0.4,2,IF(PERCENTRANK(J$2:J$403,J66,3)&lt;0.6,3,IF(PERCENTRANK(J$2:J$403,J66,3)&lt;0.8,4,5))))</f>
        <v>5</v>
      </c>
      <c r="S66" s="2">
        <f>IF(PERCENTRANK(K$2:K$403,K66,3)&lt;0.2,1,IF(PERCENTRANK(K$2:K$403,K66,3)&lt;0.4,2,IF(PERCENTRANK(K$2:K$403,K66,3)&lt;0.6,3,IF(PERCENTRANK(K$2:K$403,K66,3)&lt;0.8,4,5))))</f>
        <v>4</v>
      </c>
      <c r="T66" s="2">
        <f>IF(PERCENTRANK(L$2:L$403,L66,3)&lt;0.2,1,IF(PERCENTRANK(L$2:L$403,L66,3)&lt;0.4,2,IF(PERCENTRANK(L$2:L$403,L66,3)&lt;0.6,3,IF(PERCENTRANK(L$2:L$403,L66,3)&lt;0.8,4,5))))</f>
        <v>5</v>
      </c>
      <c r="U66" s="2">
        <f>IF(PERCENTRANK(M$2:M$403,M66,3)&lt;0.2,1,IF(PERCENTRANK(M$2:M$403,M66,3)&lt;0.4,2,IF(PERCENTRANK(M$2:M$403,M66,3)&lt;0.6,3,IF(PERCENTRANK(M$2:M$403,M66,3)&lt;0.8,4,5))))</f>
        <v>5</v>
      </c>
      <c r="V66" s="2">
        <f>IF(PERCENTRANK(N$2:N$403,N66,3)&lt;0.2,1,IF(PERCENTRANK(N$2:N$403,N66,3)&lt;0.4,2,IF(PERCENTRANK(N$2:N$403,N66,3)&lt;0.6,3,IF(PERCENTRANK(N$2:N$403,N66,3)&lt;0.8,4,5))))</f>
        <v>1</v>
      </c>
      <c r="W66" s="2">
        <f>IF(PERCENTRANK(O$2:O$403,O66,3)&lt;0.2,1,IF(PERCENTRANK(O$2:O$403,O66,3)&lt;0.4,2,IF(PERCENTRANK(O$2:O$403,O66,3)&lt;0.6,3,IF(PERCENTRANK(O$2:O$403,O66,3)&lt;0.8,4,5))))</f>
        <v>5</v>
      </c>
      <c r="X66" s="2">
        <f t="shared" si="3"/>
        <v>3</v>
      </c>
    </row>
    <row r="67" spans="1:24" x14ac:dyDescent="0.25">
      <c r="A67">
        <v>5112</v>
      </c>
      <c r="B67" t="s">
        <v>77</v>
      </c>
      <c r="C67" t="s">
        <v>11</v>
      </c>
      <c r="D67">
        <v>165961361</v>
      </c>
      <c r="E67">
        <f t="shared" ref="E67:E130" si="4">D67/365</f>
        <v>454688.66027397261</v>
      </c>
      <c r="F67" s="6">
        <v>1296255039.04</v>
      </c>
      <c r="G67" s="6">
        <v>1280003888.8808072</v>
      </c>
      <c r="H67" s="6">
        <f t="shared" ref="H67:H130" si="5">G67-F67</f>
        <v>-16251150.159192801</v>
      </c>
      <c r="I67" s="5">
        <v>55.167528107957352</v>
      </c>
      <c r="J67" s="5">
        <v>116.44216264852992</v>
      </c>
      <c r="K67" s="5">
        <v>937.8</v>
      </c>
      <c r="L67">
        <v>34</v>
      </c>
      <c r="M67">
        <v>1378</v>
      </c>
      <c r="N67">
        <v>76.5</v>
      </c>
      <c r="O67">
        <v>42.6</v>
      </c>
      <c r="P67" s="1">
        <v>13226.9</v>
      </c>
      <c r="Q67" s="2">
        <f t="shared" ref="Q67:Q130" si="6">IF(PERCENTRANK(I$2:I$403,I67,3)&lt;0.2,1,IF(PERCENTRANK(I$2:I$403,I67,3)&lt;0.4,2,IF(PERCENTRANK(I$2:I$403,I67,3)&lt;0.6,3,IF(PERCENTRANK(I$2:I$403,I67,3)&lt;0.8,4,5))))</f>
        <v>1</v>
      </c>
      <c r="R67" s="2">
        <f>IF(PERCENTRANK(J$2:J$403,J67,3)&lt;0.2,1,IF(PERCENTRANK(J$2:J$403,J67,3)&lt;0.4,2,IF(PERCENTRANK(J$2:J$403,J67,3)&lt;0.6,3,IF(PERCENTRANK(J$2:J$403,J67,3)&lt;0.8,4,5))))</f>
        <v>3</v>
      </c>
      <c r="S67" s="2">
        <f>IF(PERCENTRANK(K$2:K$403,K67,3)&lt;0.2,1,IF(PERCENTRANK(K$2:K$403,K67,3)&lt;0.4,2,IF(PERCENTRANK(K$2:K$403,K67,3)&lt;0.6,3,IF(PERCENTRANK(K$2:K$403,K67,3)&lt;0.8,4,5))))</f>
        <v>5</v>
      </c>
      <c r="T67" s="2">
        <f>IF(PERCENTRANK(L$2:L$403,L67,3)&lt;0.2,1,IF(PERCENTRANK(L$2:L$403,L67,3)&lt;0.4,2,IF(PERCENTRANK(L$2:L$403,L67,3)&lt;0.6,3,IF(PERCENTRANK(L$2:L$403,L67,3)&lt;0.8,4,5))))</f>
        <v>4</v>
      </c>
      <c r="U67" s="2">
        <f>IF(PERCENTRANK(M$2:M$403,M67,3)&lt;0.2,1,IF(PERCENTRANK(M$2:M$403,M67,3)&lt;0.4,2,IF(PERCENTRANK(M$2:M$403,M67,3)&lt;0.6,3,IF(PERCENTRANK(M$2:M$403,M67,3)&lt;0.8,4,5))))</f>
        <v>1</v>
      </c>
      <c r="V67" s="2">
        <f>IF(PERCENTRANK(N$2:N$403,N67,3)&lt;0.2,1,IF(PERCENTRANK(N$2:N$403,N67,3)&lt;0.4,2,IF(PERCENTRANK(N$2:N$403,N67,3)&lt;0.6,3,IF(PERCENTRANK(N$2:N$403,N67,3)&lt;0.8,4,5))))</f>
        <v>1</v>
      </c>
      <c r="W67" s="2">
        <f>IF(PERCENTRANK(O$2:O$403,O67,3)&lt;0.2,1,IF(PERCENTRANK(O$2:O$403,O67,3)&lt;0.4,2,IF(PERCENTRANK(O$2:O$403,O67,3)&lt;0.6,3,IF(PERCENTRANK(O$2:O$403,O67,3)&lt;0.8,4,5))))</f>
        <v>5</v>
      </c>
      <c r="X67" s="2">
        <f t="shared" ref="X67:X130" si="7">IF(PERCENTRANK(P$2:P$403,P67,3)&lt;0.2,1,IF(PERCENTRANK(P$2:P$403,P67,3)&lt;0.4,2,IF(PERCENTRANK(P$2:P$403,P67,3)&lt;0.6,3,IF(PERCENTRANK(P$2:P$403,P67,3)&lt;0.8,4,5))))</f>
        <v>5</v>
      </c>
    </row>
    <row r="68" spans="1:24" x14ac:dyDescent="0.25">
      <c r="A68">
        <v>5113</v>
      </c>
      <c r="B68" t="s">
        <v>78</v>
      </c>
      <c r="C68" t="s">
        <v>11</v>
      </c>
      <c r="D68">
        <v>187252170</v>
      </c>
      <c r="E68">
        <f t="shared" si="4"/>
        <v>513019.64383561641</v>
      </c>
      <c r="F68" s="6">
        <v>1516422870.76</v>
      </c>
      <c r="G68" s="6">
        <v>1460695178.8947244</v>
      </c>
      <c r="H68" s="6">
        <f t="shared" si="5"/>
        <v>-55727691.865275621</v>
      </c>
      <c r="I68" s="5">
        <v>57.155215027187339</v>
      </c>
      <c r="J68" s="5">
        <v>130.44433459658373</v>
      </c>
      <c r="K68" s="5">
        <v>964.4</v>
      </c>
      <c r="L68">
        <v>41.5</v>
      </c>
      <c r="M68">
        <v>1646</v>
      </c>
      <c r="N68">
        <v>75.900000000000006</v>
      </c>
      <c r="O68">
        <v>47.6</v>
      </c>
      <c r="P68" s="1">
        <v>12950.9</v>
      </c>
      <c r="Q68" s="2">
        <f t="shared" si="6"/>
        <v>1</v>
      </c>
      <c r="R68" s="2">
        <f>IF(PERCENTRANK(J$2:J$403,J68,3)&lt;0.2,1,IF(PERCENTRANK(J$2:J$403,J68,3)&lt;0.4,2,IF(PERCENTRANK(J$2:J$403,J68,3)&lt;0.6,3,IF(PERCENTRANK(J$2:J$403,J68,3)&lt;0.8,4,5))))</f>
        <v>4</v>
      </c>
      <c r="S68" s="2">
        <f>IF(PERCENTRANK(K$2:K$403,K68,3)&lt;0.2,1,IF(PERCENTRANK(K$2:K$403,K68,3)&lt;0.4,2,IF(PERCENTRANK(K$2:K$403,K68,3)&lt;0.6,3,IF(PERCENTRANK(K$2:K$403,K68,3)&lt;0.8,4,5))))</f>
        <v>5</v>
      </c>
      <c r="T68" s="2">
        <f>IF(PERCENTRANK(L$2:L$403,L68,3)&lt;0.2,1,IF(PERCENTRANK(L$2:L$403,L68,3)&lt;0.4,2,IF(PERCENTRANK(L$2:L$403,L68,3)&lt;0.6,3,IF(PERCENTRANK(L$2:L$403,L68,3)&lt;0.8,4,5))))</f>
        <v>5</v>
      </c>
      <c r="U68" s="2">
        <f>IF(PERCENTRANK(M$2:M$403,M68,3)&lt;0.2,1,IF(PERCENTRANK(M$2:M$403,M68,3)&lt;0.4,2,IF(PERCENTRANK(M$2:M$403,M68,3)&lt;0.6,3,IF(PERCENTRANK(M$2:M$403,M68,3)&lt;0.8,4,5))))</f>
        <v>2</v>
      </c>
      <c r="V68" s="2">
        <f>IF(PERCENTRANK(N$2:N$403,N68,3)&lt;0.2,1,IF(PERCENTRANK(N$2:N$403,N68,3)&lt;0.4,2,IF(PERCENTRANK(N$2:N$403,N68,3)&lt;0.6,3,IF(PERCENTRANK(N$2:N$403,N68,3)&lt;0.8,4,5))))</f>
        <v>1</v>
      </c>
      <c r="W68" s="2">
        <f>IF(PERCENTRANK(O$2:O$403,O68,3)&lt;0.2,1,IF(PERCENTRANK(O$2:O$403,O68,3)&lt;0.4,2,IF(PERCENTRANK(O$2:O$403,O68,3)&lt;0.6,3,IF(PERCENTRANK(O$2:O$403,O68,3)&lt;0.8,4,5))))</f>
        <v>5</v>
      </c>
      <c r="X68" s="2">
        <f t="shared" si="7"/>
        <v>5</v>
      </c>
    </row>
    <row r="69" spans="1:24" x14ac:dyDescent="0.25">
      <c r="A69">
        <v>5114</v>
      </c>
      <c r="B69" t="s">
        <v>79</v>
      </c>
      <c r="C69" t="s">
        <v>11</v>
      </c>
      <c r="D69">
        <v>74446740</v>
      </c>
      <c r="E69">
        <f t="shared" si="4"/>
        <v>203963.67123287672</v>
      </c>
      <c r="F69" s="6">
        <v>584438893.50999999</v>
      </c>
      <c r="G69" s="6">
        <v>576445586.54771638</v>
      </c>
      <c r="H69" s="6">
        <f t="shared" si="5"/>
        <v>-7993306.9622836113</v>
      </c>
      <c r="I69" s="5">
        <v>75.507230927761796</v>
      </c>
      <c r="J69" s="5">
        <v>202.98120314110082</v>
      </c>
      <c r="K69" s="5">
        <v>929.6</v>
      </c>
      <c r="L69">
        <v>36.200000000000003</v>
      </c>
      <c r="M69">
        <v>1742</v>
      </c>
      <c r="N69">
        <v>79.7</v>
      </c>
      <c r="O69">
        <v>48.7</v>
      </c>
      <c r="P69" s="1">
        <v>11978.2</v>
      </c>
      <c r="Q69" s="2">
        <f t="shared" si="6"/>
        <v>5</v>
      </c>
      <c r="R69" s="2">
        <f>IF(PERCENTRANK(J$2:J$403,J69,3)&lt;0.2,1,IF(PERCENTRANK(J$2:J$403,J69,3)&lt;0.4,2,IF(PERCENTRANK(J$2:J$403,J69,3)&lt;0.6,3,IF(PERCENTRANK(J$2:J$403,J69,3)&lt;0.8,4,5))))</f>
        <v>5</v>
      </c>
      <c r="S69" s="2">
        <f>IF(PERCENTRANK(K$2:K$403,K69,3)&lt;0.2,1,IF(PERCENTRANK(K$2:K$403,K69,3)&lt;0.4,2,IF(PERCENTRANK(K$2:K$403,K69,3)&lt;0.6,3,IF(PERCENTRANK(K$2:K$403,K69,3)&lt;0.8,4,5))))</f>
        <v>5</v>
      </c>
      <c r="T69" s="2">
        <f>IF(PERCENTRANK(L$2:L$403,L69,3)&lt;0.2,1,IF(PERCENTRANK(L$2:L$403,L69,3)&lt;0.4,2,IF(PERCENTRANK(L$2:L$403,L69,3)&lt;0.6,3,IF(PERCENTRANK(L$2:L$403,L69,3)&lt;0.8,4,5))))</f>
        <v>4</v>
      </c>
      <c r="U69" s="2">
        <f>IF(PERCENTRANK(M$2:M$403,M69,3)&lt;0.2,1,IF(PERCENTRANK(M$2:M$403,M69,3)&lt;0.4,2,IF(PERCENTRANK(M$2:M$403,M69,3)&lt;0.6,3,IF(PERCENTRANK(M$2:M$403,M69,3)&lt;0.8,4,5))))</f>
        <v>2</v>
      </c>
      <c r="V69" s="2">
        <f>IF(PERCENTRANK(N$2:N$403,N69,3)&lt;0.2,1,IF(PERCENTRANK(N$2:N$403,N69,3)&lt;0.4,2,IF(PERCENTRANK(N$2:N$403,N69,3)&lt;0.6,3,IF(PERCENTRANK(N$2:N$403,N69,3)&lt;0.8,4,5))))</f>
        <v>2</v>
      </c>
      <c r="W69" s="2">
        <f>IF(PERCENTRANK(O$2:O$403,O69,3)&lt;0.2,1,IF(PERCENTRANK(O$2:O$403,O69,3)&lt;0.4,2,IF(PERCENTRANK(O$2:O$403,O69,3)&lt;0.6,3,IF(PERCENTRANK(O$2:O$403,O69,3)&lt;0.8,4,5))))</f>
        <v>5</v>
      </c>
      <c r="X69" s="2">
        <f t="shared" si="7"/>
        <v>4</v>
      </c>
    </row>
    <row r="70" spans="1:24" x14ac:dyDescent="0.25">
      <c r="A70">
        <v>5116</v>
      </c>
      <c r="B70" t="s">
        <v>80</v>
      </c>
      <c r="C70" t="s">
        <v>11</v>
      </c>
      <c r="D70">
        <v>86514488</v>
      </c>
      <c r="E70">
        <f t="shared" si="4"/>
        <v>237025.99452054795</v>
      </c>
      <c r="F70" s="6">
        <v>659242026.44000006</v>
      </c>
      <c r="G70" s="6">
        <v>650193446.60547507</v>
      </c>
      <c r="H70" s="6">
        <f t="shared" si="5"/>
        <v>-9048579.8345249891</v>
      </c>
      <c r="I70" s="5">
        <v>67.693349128448133</v>
      </c>
      <c r="J70" s="5">
        <v>199.23383436668257</v>
      </c>
      <c r="K70" s="5">
        <v>832.3</v>
      </c>
      <c r="L70">
        <v>31.2</v>
      </c>
      <c r="M70">
        <v>1679</v>
      </c>
      <c r="N70">
        <v>77.7</v>
      </c>
      <c r="O70">
        <v>53.8</v>
      </c>
      <c r="P70" s="1">
        <v>12537</v>
      </c>
      <c r="Q70" s="2">
        <f t="shared" si="6"/>
        <v>4</v>
      </c>
      <c r="R70" s="2">
        <f>IF(PERCENTRANK(J$2:J$403,J70,3)&lt;0.2,1,IF(PERCENTRANK(J$2:J$403,J70,3)&lt;0.4,2,IF(PERCENTRANK(J$2:J$403,J70,3)&lt;0.6,3,IF(PERCENTRANK(J$2:J$403,J70,3)&lt;0.8,4,5))))</f>
        <v>5</v>
      </c>
      <c r="S70" s="2">
        <f>IF(PERCENTRANK(K$2:K$403,K70,3)&lt;0.2,1,IF(PERCENTRANK(K$2:K$403,K70,3)&lt;0.4,2,IF(PERCENTRANK(K$2:K$403,K70,3)&lt;0.6,3,IF(PERCENTRANK(K$2:K$403,K70,3)&lt;0.8,4,5))))</f>
        <v>4</v>
      </c>
      <c r="T70" s="2">
        <f>IF(PERCENTRANK(L$2:L$403,L70,3)&lt;0.2,1,IF(PERCENTRANK(L$2:L$403,L70,3)&lt;0.4,2,IF(PERCENTRANK(L$2:L$403,L70,3)&lt;0.6,3,IF(PERCENTRANK(L$2:L$403,L70,3)&lt;0.8,4,5))))</f>
        <v>3</v>
      </c>
      <c r="U70" s="2">
        <f>IF(PERCENTRANK(M$2:M$403,M70,3)&lt;0.2,1,IF(PERCENTRANK(M$2:M$403,M70,3)&lt;0.4,2,IF(PERCENTRANK(M$2:M$403,M70,3)&lt;0.6,3,IF(PERCENTRANK(M$2:M$403,M70,3)&lt;0.8,4,5))))</f>
        <v>2</v>
      </c>
      <c r="V70" s="2">
        <f>IF(PERCENTRANK(N$2:N$403,N70,3)&lt;0.2,1,IF(PERCENTRANK(N$2:N$403,N70,3)&lt;0.4,2,IF(PERCENTRANK(N$2:N$403,N70,3)&lt;0.6,3,IF(PERCENTRANK(N$2:N$403,N70,3)&lt;0.8,4,5))))</f>
        <v>1</v>
      </c>
      <c r="W70" s="2">
        <f>IF(PERCENTRANK(O$2:O$403,O70,3)&lt;0.2,1,IF(PERCENTRANK(O$2:O$403,O70,3)&lt;0.4,2,IF(PERCENTRANK(O$2:O$403,O70,3)&lt;0.6,3,IF(PERCENTRANK(O$2:O$403,O70,3)&lt;0.8,4,5))))</f>
        <v>5</v>
      </c>
      <c r="X70" s="2">
        <f t="shared" si="7"/>
        <v>4</v>
      </c>
    </row>
    <row r="71" spans="1:24" x14ac:dyDescent="0.25">
      <c r="A71">
        <v>5117</v>
      </c>
      <c r="B71" t="s">
        <v>81</v>
      </c>
      <c r="C71" t="s">
        <v>11</v>
      </c>
      <c r="D71">
        <v>54138637</v>
      </c>
      <c r="E71">
        <f t="shared" si="4"/>
        <v>148325.03287671233</v>
      </c>
      <c r="F71" s="6">
        <v>440317828.20999998</v>
      </c>
      <c r="G71" s="6">
        <v>425053262.67498779</v>
      </c>
      <c r="H71" s="6">
        <f t="shared" si="5"/>
        <v>-15264565.535012186</v>
      </c>
      <c r="I71" s="5">
        <v>69.707817909001761</v>
      </c>
      <c r="J71" s="5">
        <v>127.60075142664729</v>
      </c>
      <c r="K71" s="5">
        <v>538.20000000000005</v>
      </c>
      <c r="L71">
        <v>33</v>
      </c>
      <c r="M71">
        <v>1868</v>
      </c>
      <c r="N71">
        <v>77</v>
      </c>
      <c r="O71">
        <v>41.8</v>
      </c>
      <c r="P71" s="1">
        <v>11386.9</v>
      </c>
      <c r="Q71" s="2">
        <f t="shared" si="6"/>
        <v>4</v>
      </c>
      <c r="R71" s="2">
        <f>IF(PERCENTRANK(J$2:J$403,J71,3)&lt;0.2,1,IF(PERCENTRANK(J$2:J$403,J71,3)&lt;0.4,2,IF(PERCENTRANK(J$2:J$403,J71,3)&lt;0.6,3,IF(PERCENTRANK(J$2:J$403,J71,3)&lt;0.8,4,5))))</f>
        <v>4</v>
      </c>
      <c r="S71" s="2">
        <f>IF(PERCENTRANK(K$2:K$403,K71,3)&lt;0.2,1,IF(PERCENTRANK(K$2:K$403,K71,3)&lt;0.4,2,IF(PERCENTRANK(K$2:K$403,K71,3)&lt;0.6,3,IF(PERCENTRANK(K$2:K$403,K71,3)&lt;0.8,4,5))))</f>
        <v>3</v>
      </c>
      <c r="T71" s="2">
        <f>IF(PERCENTRANK(L$2:L$403,L71,3)&lt;0.2,1,IF(PERCENTRANK(L$2:L$403,L71,3)&lt;0.4,2,IF(PERCENTRANK(L$2:L$403,L71,3)&lt;0.6,3,IF(PERCENTRANK(L$2:L$403,L71,3)&lt;0.8,4,5))))</f>
        <v>3</v>
      </c>
      <c r="U71" s="2">
        <f>IF(PERCENTRANK(M$2:M$403,M71,3)&lt;0.2,1,IF(PERCENTRANK(M$2:M$403,M71,3)&lt;0.4,2,IF(PERCENTRANK(M$2:M$403,M71,3)&lt;0.6,3,IF(PERCENTRANK(M$2:M$403,M71,3)&lt;0.8,4,5))))</f>
        <v>4</v>
      </c>
      <c r="V71" s="2">
        <f>IF(PERCENTRANK(N$2:N$403,N71,3)&lt;0.2,1,IF(PERCENTRANK(N$2:N$403,N71,3)&lt;0.4,2,IF(PERCENTRANK(N$2:N$403,N71,3)&lt;0.6,3,IF(PERCENTRANK(N$2:N$403,N71,3)&lt;0.8,4,5))))</f>
        <v>1</v>
      </c>
      <c r="W71" s="2">
        <f>IF(PERCENTRANK(O$2:O$403,O71,3)&lt;0.2,1,IF(PERCENTRANK(O$2:O$403,O71,3)&lt;0.4,2,IF(PERCENTRANK(O$2:O$403,O71,3)&lt;0.6,3,IF(PERCENTRANK(O$2:O$403,O71,3)&lt;0.8,4,5))))</f>
        <v>5</v>
      </c>
      <c r="X71" s="2">
        <f t="shared" si="7"/>
        <v>3</v>
      </c>
    </row>
    <row r="72" spans="1:24" x14ac:dyDescent="0.25">
      <c r="A72">
        <v>5119</v>
      </c>
      <c r="B72" t="s">
        <v>82</v>
      </c>
      <c r="C72" t="s">
        <v>11</v>
      </c>
      <c r="D72">
        <v>70063631</v>
      </c>
      <c r="E72">
        <f t="shared" si="4"/>
        <v>191955.15342465753</v>
      </c>
      <c r="F72" s="6">
        <v>578817713</v>
      </c>
      <c r="G72" s="6">
        <v>568607821.55843663</v>
      </c>
      <c r="H72" s="6">
        <f t="shared" si="5"/>
        <v>-10209891.441563368</v>
      </c>
      <c r="I72" s="5">
        <v>55.467587017740151</v>
      </c>
      <c r="J72" s="5">
        <v>117.09823925967365</v>
      </c>
      <c r="K72" s="5">
        <v>714.4</v>
      </c>
      <c r="L72">
        <v>27.8</v>
      </c>
      <c r="M72">
        <v>1500</v>
      </c>
      <c r="N72">
        <v>78.599999999999994</v>
      </c>
      <c r="O72">
        <v>36.200000000000003</v>
      </c>
      <c r="P72" s="1">
        <v>14342.7</v>
      </c>
      <c r="Q72" s="2">
        <f t="shared" si="6"/>
        <v>1</v>
      </c>
      <c r="R72" s="2">
        <f>IF(PERCENTRANK(J$2:J$403,J72,3)&lt;0.2,1,IF(PERCENTRANK(J$2:J$403,J72,3)&lt;0.4,2,IF(PERCENTRANK(J$2:J$403,J72,3)&lt;0.6,3,IF(PERCENTRANK(J$2:J$403,J72,3)&lt;0.8,4,5))))</f>
        <v>4</v>
      </c>
      <c r="S72" s="2">
        <f>IF(PERCENTRANK(K$2:K$403,K72,3)&lt;0.2,1,IF(PERCENTRANK(K$2:K$403,K72,3)&lt;0.4,2,IF(PERCENTRANK(K$2:K$403,K72,3)&lt;0.6,3,IF(PERCENTRANK(K$2:K$403,K72,3)&lt;0.8,4,5))))</f>
        <v>4</v>
      </c>
      <c r="T72" s="2">
        <f>IF(PERCENTRANK(L$2:L$403,L72,3)&lt;0.2,1,IF(PERCENTRANK(L$2:L$403,L72,3)&lt;0.4,2,IF(PERCENTRANK(L$2:L$403,L72,3)&lt;0.6,3,IF(PERCENTRANK(L$2:L$403,L72,3)&lt;0.8,4,5))))</f>
        <v>2</v>
      </c>
      <c r="U72" s="2">
        <f>IF(PERCENTRANK(M$2:M$403,M72,3)&lt;0.2,1,IF(PERCENTRANK(M$2:M$403,M72,3)&lt;0.4,2,IF(PERCENTRANK(M$2:M$403,M72,3)&lt;0.6,3,IF(PERCENTRANK(M$2:M$403,M72,3)&lt;0.8,4,5))))</f>
        <v>1</v>
      </c>
      <c r="V72" s="2">
        <f>IF(PERCENTRANK(N$2:N$403,N72,3)&lt;0.2,1,IF(PERCENTRANK(N$2:N$403,N72,3)&lt;0.4,2,IF(PERCENTRANK(N$2:N$403,N72,3)&lt;0.6,3,IF(PERCENTRANK(N$2:N$403,N72,3)&lt;0.8,4,5))))</f>
        <v>1</v>
      </c>
      <c r="W72" s="2">
        <f>IF(PERCENTRANK(O$2:O$403,O72,3)&lt;0.2,1,IF(PERCENTRANK(O$2:O$403,O72,3)&lt;0.4,2,IF(PERCENTRANK(O$2:O$403,O72,3)&lt;0.6,3,IF(PERCENTRANK(O$2:O$403,O72,3)&lt;0.8,4,5))))</f>
        <v>5</v>
      </c>
      <c r="X72" s="2">
        <f t="shared" si="7"/>
        <v>5</v>
      </c>
    </row>
    <row r="73" spans="1:24" x14ac:dyDescent="0.25">
      <c r="A73">
        <v>5120</v>
      </c>
      <c r="B73" t="s">
        <v>83</v>
      </c>
      <c r="C73" t="s">
        <v>11</v>
      </c>
      <c r="D73">
        <v>37111792</v>
      </c>
      <c r="E73">
        <f t="shared" si="4"/>
        <v>101676.14246575342</v>
      </c>
      <c r="F73" s="6">
        <v>314752033.99000001</v>
      </c>
      <c r="G73" s="6">
        <v>309835620.49831635</v>
      </c>
      <c r="H73" s="6">
        <f t="shared" si="5"/>
        <v>-4916413.4916836619</v>
      </c>
      <c r="I73" s="5">
        <v>64.840774801596368</v>
      </c>
      <c r="J73" s="5">
        <v>192.69582370615257</v>
      </c>
      <c r="K73" s="5">
        <v>931.5</v>
      </c>
      <c r="L73">
        <v>34.4</v>
      </c>
      <c r="M73">
        <v>1823</v>
      </c>
      <c r="N73">
        <v>82.6</v>
      </c>
      <c r="O73">
        <v>27.1</v>
      </c>
      <c r="P73" s="1">
        <v>12774.9</v>
      </c>
      <c r="Q73" s="2">
        <f t="shared" si="6"/>
        <v>3</v>
      </c>
      <c r="R73" s="2">
        <f>IF(PERCENTRANK(J$2:J$403,J73,3)&lt;0.2,1,IF(PERCENTRANK(J$2:J$403,J73,3)&lt;0.4,2,IF(PERCENTRANK(J$2:J$403,J73,3)&lt;0.6,3,IF(PERCENTRANK(J$2:J$403,J73,3)&lt;0.8,4,5))))</f>
        <v>5</v>
      </c>
      <c r="S73" s="2">
        <f>IF(PERCENTRANK(K$2:K$403,K73,3)&lt;0.2,1,IF(PERCENTRANK(K$2:K$403,K73,3)&lt;0.4,2,IF(PERCENTRANK(K$2:K$403,K73,3)&lt;0.6,3,IF(PERCENTRANK(K$2:K$403,K73,3)&lt;0.8,4,5))))</f>
        <v>5</v>
      </c>
      <c r="T73" s="2">
        <f>IF(PERCENTRANK(L$2:L$403,L73,3)&lt;0.2,1,IF(PERCENTRANK(L$2:L$403,L73,3)&lt;0.4,2,IF(PERCENTRANK(L$2:L$403,L73,3)&lt;0.6,3,IF(PERCENTRANK(L$2:L$403,L73,3)&lt;0.8,4,5))))</f>
        <v>4</v>
      </c>
      <c r="U73" s="2">
        <f>IF(PERCENTRANK(M$2:M$403,M73,3)&lt;0.2,1,IF(PERCENTRANK(M$2:M$403,M73,3)&lt;0.4,2,IF(PERCENTRANK(M$2:M$403,M73,3)&lt;0.6,3,IF(PERCENTRANK(M$2:M$403,M73,3)&lt;0.8,4,5))))</f>
        <v>3</v>
      </c>
      <c r="V73" s="2">
        <f>IF(PERCENTRANK(N$2:N$403,N73,3)&lt;0.2,1,IF(PERCENTRANK(N$2:N$403,N73,3)&lt;0.4,2,IF(PERCENTRANK(N$2:N$403,N73,3)&lt;0.6,3,IF(PERCENTRANK(N$2:N$403,N73,3)&lt;0.8,4,5))))</f>
        <v>3</v>
      </c>
      <c r="W73" s="2">
        <f>IF(PERCENTRANK(O$2:O$403,O73,3)&lt;0.2,1,IF(PERCENTRANK(O$2:O$403,O73,3)&lt;0.4,2,IF(PERCENTRANK(O$2:O$403,O73,3)&lt;0.6,3,IF(PERCENTRANK(O$2:O$403,O73,3)&lt;0.8,4,5))))</f>
        <v>4</v>
      </c>
      <c r="X73" s="2">
        <f t="shared" si="7"/>
        <v>4</v>
      </c>
    </row>
    <row r="74" spans="1:24" x14ac:dyDescent="0.25">
      <c r="A74">
        <v>5122</v>
      </c>
      <c r="B74" t="s">
        <v>84</v>
      </c>
      <c r="C74" t="s">
        <v>11</v>
      </c>
      <c r="D74">
        <v>53194204</v>
      </c>
      <c r="E74">
        <f t="shared" si="4"/>
        <v>145737.54520547946</v>
      </c>
      <c r="F74" s="6">
        <v>420263650.38999999</v>
      </c>
      <c r="G74" s="6">
        <v>414427754.82587141</v>
      </c>
      <c r="H74" s="6">
        <f t="shared" si="5"/>
        <v>-5835895.5641285777</v>
      </c>
      <c r="I74" s="5">
        <v>66.151733175409206</v>
      </c>
      <c r="J74" s="5">
        <v>187.11490241044314</v>
      </c>
      <c r="K74" s="5">
        <v>721.4</v>
      </c>
      <c r="L74">
        <v>29.9</v>
      </c>
      <c r="M74">
        <v>1885</v>
      </c>
      <c r="N74">
        <v>81.400000000000006</v>
      </c>
      <c r="O74">
        <v>33.6</v>
      </c>
      <c r="P74" s="1">
        <v>11800.9</v>
      </c>
      <c r="Q74" s="2">
        <f t="shared" si="6"/>
        <v>3</v>
      </c>
      <c r="R74" s="2">
        <f>IF(PERCENTRANK(J$2:J$403,J74,3)&lt;0.2,1,IF(PERCENTRANK(J$2:J$403,J74,3)&lt;0.4,2,IF(PERCENTRANK(J$2:J$403,J74,3)&lt;0.6,3,IF(PERCENTRANK(J$2:J$403,J74,3)&lt;0.8,4,5))))</f>
        <v>5</v>
      </c>
      <c r="S74" s="2">
        <f>IF(PERCENTRANK(K$2:K$403,K74,3)&lt;0.2,1,IF(PERCENTRANK(K$2:K$403,K74,3)&lt;0.4,2,IF(PERCENTRANK(K$2:K$403,K74,3)&lt;0.6,3,IF(PERCENTRANK(K$2:K$403,K74,3)&lt;0.8,4,5))))</f>
        <v>4</v>
      </c>
      <c r="T74" s="2">
        <f>IF(PERCENTRANK(L$2:L$403,L74,3)&lt;0.2,1,IF(PERCENTRANK(L$2:L$403,L74,3)&lt;0.4,2,IF(PERCENTRANK(L$2:L$403,L74,3)&lt;0.6,3,IF(PERCENTRANK(L$2:L$403,L74,3)&lt;0.8,4,5))))</f>
        <v>3</v>
      </c>
      <c r="U74" s="2">
        <f>IF(PERCENTRANK(M$2:M$403,M74,3)&lt;0.2,1,IF(PERCENTRANK(M$2:M$403,M74,3)&lt;0.4,2,IF(PERCENTRANK(M$2:M$403,M74,3)&lt;0.6,3,IF(PERCENTRANK(M$2:M$403,M74,3)&lt;0.8,4,5))))</f>
        <v>4</v>
      </c>
      <c r="V74" s="2">
        <f>IF(PERCENTRANK(N$2:N$403,N74,3)&lt;0.2,1,IF(PERCENTRANK(N$2:N$403,N74,3)&lt;0.4,2,IF(PERCENTRANK(N$2:N$403,N74,3)&lt;0.6,3,IF(PERCENTRANK(N$2:N$403,N74,3)&lt;0.8,4,5))))</f>
        <v>2</v>
      </c>
      <c r="W74" s="2">
        <f>IF(PERCENTRANK(O$2:O$403,O74,3)&lt;0.2,1,IF(PERCENTRANK(O$2:O$403,O74,3)&lt;0.4,2,IF(PERCENTRANK(O$2:O$403,O74,3)&lt;0.6,3,IF(PERCENTRANK(O$2:O$403,O74,3)&lt;0.8,4,5))))</f>
        <v>5</v>
      </c>
      <c r="X74" s="2">
        <f t="shared" si="7"/>
        <v>4</v>
      </c>
    </row>
    <row r="75" spans="1:24" x14ac:dyDescent="0.25">
      <c r="A75">
        <v>5124</v>
      </c>
      <c r="B75" t="s">
        <v>85</v>
      </c>
      <c r="C75" t="s">
        <v>11</v>
      </c>
      <c r="D75">
        <v>115508832</v>
      </c>
      <c r="E75">
        <f t="shared" si="4"/>
        <v>316462.55342465756</v>
      </c>
      <c r="F75" s="6">
        <v>894458187.55999994</v>
      </c>
      <c r="G75" s="6">
        <v>849913431.06999314</v>
      </c>
      <c r="H75" s="6">
        <f t="shared" si="5"/>
        <v>-44544756.490006804</v>
      </c>
      <c r="I75" s="5">
        <v>61.134822280500281</v>
      </c>
      <c r="J75" s="5">
        <v>174.83416465264565</v>
      </c>
      <c r="K75" s="5">
        <v>606.79999999999995</v>
      </c>
      <c r="L75">
        <v>35.200000000000003</v>
      </c>
      <c r="M75">
        <v>1718</v>
      </c>
      <c r="N75">
        <v>77.2</v>
      </c>
      <c r="O75">
        <v>48.2</v>
      </c>
      <c r="P75" s="1">
        <v>11018.7</v>
      </c>
      <c r="Q75" s="2">
        <f t="shared" si="6"/>
        <v>2</v>
      </c>
      <c r="R75" s="2">
        <f>IF(PERCENTRANK(J$2:J$403,J75,3)&lt;0.2,1,IF(PERCENTRANK(J$2:J$403,J75,3)&lt;0.4,2,IF(PERCENTRANK(J$2:J$403,J75,3)&lt;0.6,3,IF(PERCENTRANK(J$2:J$403,J75,3)&lt;0.8,4,5))))</f>
        <v>4</v>
      </c>
      <c r="S75" s="2">
        <f>IF(PERCENTRANK(K$2:K$403,K75,3)&lt;0.2,1,IF(PERCENTRANK(K$2:K$403,K75,3)&lt;0.4,2,IF(PERCENTRANK(K$2:K$403,K75,3)&lt;0.6,3,IF(PERCENTRANK(K$2:K$403,K75,3)&lt;0.8,4,5))))</f>
        <v>3</v>
      </c>
      <c r="T75" s="2">
        <f>IF(PERCENTRANK(L$2:L$403,L75,3)&lt;0.2,1,IF(PERCENTRANK(L$2:L$403,L75,3)&lt;0.4,2,IF(PERCENTRANK(L$2:L$403,L75,3)&lt;0.6,3,IF(PERCENTRANK(L$2:L$403,L75,3)&lt;0.8,4,5))))</f>
        <v>4</v>
      </c>
      <c r="U75" s="2">
        <f>IF(PERCENTRANK(M$2:M$403,M75,3)&lt;0.2,1,IF(PERCENTRANK(M$2:M$403,M75,3)&lt;0.4,2,IF(PERCENTRANK(M$2:M$403,M75,3)&lt;0.6,3,IF(PERCENTRANK(M$2:M$403,M75,3)&lt;0.8,4,5))))</f>
        <v>2</v>
      </c>
      <c r="V75" s="2">
        <f>IF(PERCENTRANK(N$2:N$403,N75,3)&lt;0.2,1,IF(PERCENTRANK(N$2:N$403,N75,3)&lt;0.4,2,IF(PERCENTRANK(N$2:N$403,N75,3)&lt;0.6,3,IF(PERCENTRANK(N$2:N$403,N75,3)&lt;0.8,4,5))))</f>
        <v>1</v>
      </c>
      <c r="W75" s="2">
        <f>IF(PERCENTRANK(O$2:O$403,O75,3)&lt;0.2,1,IF(PERCENTRANK(O$2:O$403,O75,3)&lt;0.4,2,IF(PERCENTRANK(O$2:O$403,O75,3)&lt;0.6,3,IF(PERCENTRANK(O$2:O$403,O75,3)&lt;0.8,4,5))))</f>
        <v>5</v>
      </c>
      <c r="X75" s="2">
        <f t="shared" si="7"/>
        <v>3</v>
      </c>
    </row>
    <row r="76" spans="1:24" x14ac:dyDescent="0.25">
      <c r="A76">
        <v>5154</v>
      </c>
      <c r="B76" t="s">
        <v>86</v>
      </c>
      <c r="C76" t="s">
        <v>16</v>
      </c>
      <c r="D76">
        <v>93575383</v>
      </c>
      <c r="E76">
        <f t="shared" si="4"/>
        <v>256370.91232876712</v>
      </c>
      <c r="F76" s="6">
        <v>716922389.62</v>
      </c>
      <c r="G76" s="6">
        <v>712385350.2729789</v>
      </c>
      <c r="H76" s="6">
        <f t="shared" si="5"/>
        <v>-4537039.3470211029</v>
      </c>
      <c r="I76" s="5">
        <v>58.645923624962542</v>
      </c>
      <c r="J76" s="5">
        <v>84.102121242391334</v>
      </c>
      <c r="K76" s="5">
        <v>578.4</v>
      </c>
      <c r="L76">
        <v>27.1</v>
      </c>
      <c r="M76">
        <v>1663</v>
      </c>
      <c r="N76">
        <v>77</v>
      </c>
      <c r="O76">
        <v>22.9</v>
      </c>
      <c r="P76" s="1">
        <v>12111.5</v>
      </c>
      <c r="Q76" s="2">
        <f t="shared" si="6"/>
        <v>1</v>
      </c>
      <c r="R76" s="2">
        <f>IF(PERCENTRANK(J$2:J$403,J76,3)&lt;0.2,1,IF(PERCENTRANK(J$2:J$403,J76,3)&lt;0.4,2,IF(PERCENTRANK(J$2:J$403,J76,3)&lt;0.6,3,IF(PERCENTRANK(J$2:J$403,J76,3)&lt;0.8,4,5))))</f>
        <v>1</v>
      </c>
      <c r="S76" s="2">
        <f>IF(PERCENTRANK(K$2:K$403,K76,3)&lt;0.2,1,IF(PERCENTRANK(K$2:K$403,K76,3)&lt;0.4,2,IF(PERCENTRANK(K$2:K$403,K76,3)&lt;0.6,3,IF(PERCENTRANK(K$2:K$403,K76,3)&lt;0.8,4,5))))</f>
        <v>3</v>
      </c>
      <c r="T76" s="2">
        <f>IF(PERCENTRANK(L$2:L$403,L76,3)&lt;0.2,1,IF(PERCENTRANK(L$2:L$403,L76,3)&lt;0.4,2,IF(PERCENTRANK(L$2:L$403,L76,3)&lt;0.6,3,IF(PERCENTRANK(L$2:L$403,L76,3)&lt;0.8,4,5))))</f>
        <v>2</v>
      </c>
      <c r="U76" s="2">
        <f>IF(PERCENTRANK(M$2:M$403,M76,3)&lt;0.2,1,IF(PERCENTRANK(M$2:M$403,M76,3)&lt;0.4,2,IF(PERCENTRANK(M$2:M$403,M76,3)&lt;0.6,3,IF(PERCENTRANK(M$2:M$403,M76,3)&lt;0.8,4,5))))</f>
        <v>2</v>
      </c>
      <c r="V76" s="2">
        <f>IF(PERCENTRANK(N$2:N$403,N76,3)&lt;0.2,1,IF(PERCENTRANK(N$2:N$403,N76,3)&lt;0.4,2,IF(PERCENTRANK(N$2:N$403,N76,3)&lt;0.6,3,IF(PERCENTRANK(N$2:N$403,N76,3)&lt;0.8,4,5))))</f>
        <v>1</v>
      </c>
      <c r="W76" s="2">
        <f>IF(PERCENTRANK(O$2:O$403,O76,3)&lt;0.2,1,IF(PERCENTRANK(O$2:O$403,O76,3)&lt;0.4,2,IF(PERCENTRANK(O$2:O$403,O76,3)&lt;0.6,3,IF(PERCENTRANK(O$2:O$403,O76,3)&lt;0.8,4,5))))</f>
        <v>4</v>
      </c>
      <c r="X76" s="2">
        <f t="shared" si="7"/>
        <v>4</v>
      </c>
    </row>
    <row r="77" spans="1:24" x14ac:dyDescent="0.25">
      <c r="A77">
        <v>5158</v>
      </c>
      <c r="B77" t="s">
        <v>87</v>
      </c>
      <c r="C77" t="s">
        <v>16</v>
      </c>
      <c r="D77">
        <v>159105585</v>
      </c>
      <c r="E77">
        <f t="shared" si="4"/>
        <v>435905.71232876711</v>
      </c>
      <c r="F77" s="6">
        <v>1257120510.5699999</v>
      </c>
      <c r="G77" s="6">
        <v>1261998287.6416028</v>
      </c>
      <c r="H77" s="6">
        <f t="shared" si="5"/>
        <v>4877777.0716028214</v>
      </c>
      <c r="I77" s="5">
        <v>63.93822202082027</v>
      </c>
      <c r="J77" s="5">
        <v>112.15053830189187</v>
      </c>
      <c r="K77" s="5">
        <v>492.3</v>
      </c>
      <c r="L77">
        <v>37.299999999999997</v>
      </c>
      <c r="M77">
        <v>2052</v>
      </c>
      <c r="N77">
        <v>83.8</v>
      </c>
      <c r="O77">
        <v>30</v>
      </c>
      <c r="P77" s="1">
        <v>11320.400000000001</v>
      </c>
      <c r="Q77" s="2">
        <f t="shared" si="6"/>
        <v>2</v>
      </c>
      <c r="R77" s="2">
        <f>IF(PERCENTRANK(J$2:J$403,J77,3)&lt;0.2,1,IF(PERCENTRANK(J$2:J$403,J77,3)&lt;0.4,2,IF(PERCENTRANK(J$2:J$403,J77,3)&lt;0.6,3,IF(PERCENTRANK(J$2:J$403,J77,3)&lt;0.8,4,5))))</f>
        <v>3</v>
      </c>
      <c r="S77" s="2">
        <f>IF(PERCENTRANK(K$2:K$403,K77,3)&lt;0.2,1,IF(PERCENTRANK(K$2:K$403,K77,3)&lt;0.4,2,IF(PERCENTRANK(K$2:K$403,K77,3)&lt;0.6,3,IF(PERCENTRANK(K$2:K$403,K77,3)&lt;0.8,4,5))))</f>
        <v>3</v>
      </c>
      <c r="T77" s="2">
        <f>IF(PERCENTRANK(L$2:L$403,L77,3)&lt;0.2,1,IF(PERCENTRANK(L$2:L$403,L77,3)&lt;0.4,2,IF(PERCENTRANK(L$2:L$403,L77,3)&lt;0.6,3,IF(PERCENTRANK(L$2:L$403,L77,3)&lt;0.8,4,5))))</f>
        <v>4</v>
      </c>
      <c r="U77" s="2">
        <f>IF(PERCENTRANK(M$2:M$403,M77,3)&lt;0.2,1,IF(PERCENTRANK(M$2:M$403,M77,3)&lt;0.4,2,IF(PERCENTRANK(M$2:M$403,M77,3)&lt;0.6,3,IF(PERCENTRANK(M$2:M$403,M77,3)&lt;0.8,4,5))))</f>
        <v>5</v>
      </c>
      <c r="V77" s="2">
        <f>IF(PERCENTRANK(N$2:N$403,N77,3)&lt;0.2,1,IF(PERCENTRANK(N$2:N$403,N77,3)&lt;0.4,2,IF(PERCENTRANK(N$2:N$403,N77,3)&lt;0.6,3,IF(PERCENTRANK(N$2:N$403,N77,3)&lt;0.8,4,5))))</f>
        <v>4</v>
      </c>
      <c r="W77" s="2">
        <f>IF(PERCENTRANK(O$2:O$403,O77,3)&lt;0.2,1,IF(PERCENTRANK(O$2:O$403,O77,3)&lt;0.4,2,IF(PERCENTRANK(O$2:O$403,O77,3)&lt;0.6,3,IF(PERCENTRANK(O$2:O$403,O77,3)&lt;0.8,4,5))))</f>
        <v>4</v>
      </c>
      <c r="X77" s="2">
        <f t="shared" si="7"/>
        <v>3</v>
      </c>
    </row>
    <row r="78" spans="1:24" x14ac:dyDescent="0.25">
      <c r="A78">
        <v>5162</v>
      </c>
      <c r="B78" t="s">
        <v>88</v>
      </c>
      <c r="C78" t="s">
        <v>16</v>
      </c>
      <c r="D78">
        <v>144537811</v>
      </c>
      <c r="E78">
        <f t="shared" si="4"/>
        <v>395994.00273972604</v>
      </c>
      <c r="F78" s="6">
        <v>1090866979.74</v>
      </c>
      <c r="G78" s="6">
        <v>1086187299.2874062</v>
      </c>
      <c r="H78" s="6">
        <f t="shared" si="5"/>
        <v>-4679680.4525938034</v>
      </c>
      <c r="I78" s="5">
        <v>62.440836751654345</v>
      </c>
      <c r="J78" s="5">
        <v>111.77131987929586</v>
      </c>
      <c r="K78" s="5">
        <v>458.9</v>
      </c>
      <c r="L78">
        <v>40</v>
      </c>
      <c r="M78">
        <v>2039</v>
      </c>
      <c r="N78">
        <v>80.099999999999994</v>
      </c>
      <c r="O78">
        <v>26.2</v>
      </c>
      <c r="P78" s="1">
        <v>10395.799999999999</v>
      </c>
      <c r="Q78" s="2">
        <f t="shared" si="6"/>
        <v>2</v>
      </c>
      <c r="R78" s="2">
        <f>IF(PERCENTRANK(J$2:J$403,J78,3)&lt;0.2,1,IF(PERCENTRANK(J$2:J$403,J78,3)&lt;0.4,2,IF(PERCENTRANK(J$2:J$403,J78,3)&lt;0.6,3,IF(PERCENTRANK(J$2:J$403,J78,3)&lt;0.8,4,5))))</f>
        <v>3</v>
      </c>
      <c r="S78" s="2">
        <f>IF(PERCENTRANK(K$2:K$403,K78,3)&lt;0.2,1,IF(PERCENTRANK(K$2:K$403,K78,3)&lt;0.4,2,IF(PERCENTRANK(K$2:K$403,K78,3)&lt;0.6,3,IF(PERCENTRANK(K$2:K$403,K78,3)&lt;0.8,4,5))))</f>
        <v>2</v>
      </c>
      <c r="T78" s="2">
        <f>IF(PERCENTRANK(L$2:L$403,L78,3)&lt;0.2,1,IF(PERCENTRANK(L$2:L$403,L78,3)&lt;0.4,2,IF(PERCENTRANK(L$2:L$403,L78,3)&lt;0.6,3,IF(PERCENTRANK(L$2:L$403,L78,3)&lt;0.8,4,5))))</f>
        <v>4</v>
      </c>
      <c r="U78" s="2">
        <f>IF(PERCENTRANK(M$2:M$403,M78,3)&lt;0.2,1,IF(PERCENTRANK(M$2:M$403,M78,3)&lt;0.4,2,IF(PERCENTRANK(M$2:M$403,M78,3)&lt;0.6,3,IF(PERCENTRANK(M$2:M$403,M78,3)&lt;0.8,4,5))))</f>
        <v>5</v>
      </c>
      <c r="V78" s="2">
        <f>IF(PERCENTRANK(N$2:N$403,N78,3)&lt;0.2,1,IF(PERCENTRANK(N$2:N$403,N78,3)&lt;0.4,2,IF(PERCENTRANK(N$2:N$403,N78,3)&lt;0.6,3,IF(PERCENTRANK(N$2:N$403,N78,3)&lt;0.8,4,5))))</f>
        <v>2</v>
      </c>
      <c r="W78" s="2">
        <f>IF(PERCENTRANK(O$2:O$403,O78,3)&lt;0.2,1,IF(PERCENTRANK(O$2:O$403,O78,3)&lt;0.4,2,IF(PERCENTRANK(O$2:O$403,O78,3)&lt;0.6,3,IF(PERCENTRANK(O$2:O$403,O78,3)&lt;0.8,4,5))))</f>
        <v>4</v>
      </c>
      <c r="X78" s="2">
        <f t="shared" si="7"/>
        <v>2</v>
      </c>
    </row>
    <row r="79" spans="1:24" x14ac:dyDescent="0.25">
      <c r="A79">
        <v>5166</v>
      </c>
      <c r="B79" t="s">
        <v>89</v>
      </c>
      <c r="C79" t="s">
        <v>16</v>
      </c>
      <c r="D79">
        <v>93845285</v>
      </c>
      <c r="E79">
        <f t="shared" si="4"/>
        <v>257110.36986301371</v>
      </c>
      <c r="F79" s="6">
        <v>735369983.27999997</v>
      </c>
      <c r="G79" s="6">
        <v>728725449.73049879</v>
      </c>
      <c r="H79" s="6">
        <f t="shared" si="5"/>
        <v>-6644533.5495011806</v>
      </c>
      <c r="I79" s="5">
        <v>62.487191805443103</v>
      </c>
      <c r="J79" s="5">
        <v>95.410550928741088</v>
      </c>
      <c r="K79" s="5">
        <v>483.8</v>
      </c>
      <c r="L79">
        <v>27.2</v>
      </c>
      <c r="M79">
        <v>1854</v>
      </c>
      <c r="N79">
        <v>81.5</v>
      </c>
      <c r="O79">
        <v>22.8</v>
      </c>
      <c r="P79" s="1">
        <v>12327.8</v>
      </c>
      <c r="Q79" s="2">
        <f t="shared" si="6"/>
        <v>2</v>
      </c>
      <c r="R79" s="2">
        <f>IF(PERCENTRANK(J$2:J$403,J79,3)&lt;0.2,1,IF(PERCENTRANK(J$2:J$403,J79,3)&lt;0.4,2,IF(PERCENTRANK(J$2:J$403,J79,3)&lt;0.6,3,IF(PERCENTRANK(J$2:J$403,J79,3)&lt;0.8,4,5))))</f>
        <v>2</v>
      </c>
      <c r="S79" s="2">
        <f>IF(PERCENTRANK(K$2:K$403,K79,3)&lt;0.2,1,IF(PERCENTRANK(K$2:K$403,K79,3)&lt;0.4,2,IF(PERCENTRANK(K$2:K$403,K79,3)&lt;0.6,3,IF(PERCENTRANK(K$2:K$403,K79,3)&lt;0.8,4,5))))</f>
        <v>3</v>
      </c>
      <c r="T79" s="2">
        <f>IF(PERCENTRANK(L$2:L$403,L79,3)&lt;0.2,1,IF(PERCENTRANK(L$2:L$403,L79,3)&lt;0.4,2,IF(PERCENTRANK(L$2:L$403,L79,3)&lt;0.6,3,IF(PERCENTRANK(L$2:L$403,L79,3)&lt;0.8,4,5))))</f>
        <v>2</v>
      </c>
      <c r="U79" s="2">
        <f>IF(PERCENTRANK(M$2:M$403,M79,3)&lt;0.2,1,IF(PERCENTRANK(M$2:M$403,M79,3)&lt;0.4,2,IF(PERCENTRANK(M$2:M$403,M79,3)&lt;0.6,3,IF(PERCENTRANK(M$2:M$403,M79,3)&lt;0.8,4,5))))</f>
        <v>4</v>
      </c>
      <c r="V79" s="2">
        <f>IF(PERCENTRANK(N$2:N$403,N79,3)&lt;0.2,1,IF(PERCENTRANK(N$2:N$403,N79,3)&lt;0.4,2,IF(PERCENTRANK(N$2:N$403,N79,3)&lt;0.6,3,IF(PERCENTRANK(N$2:N$403,N79,3)&lt;0.8,4,5))))</f>
        <v>3</v>
      </c>
      <c r="W79" s="2">
        <f>IF(PERCENTRANK(O$2:O$403,O79,3)&lt;0.2,1,IF(PERCENTRANK(O$2:O$403,O79,3)&lt;0.4,2,IF(PERCENTRANK(O$2:O$403,O79,3)&lt;0.6,3,IF(PERCENTRANK(O$2:O$403,O79,3)&lt;0.8,4,5))))</f>
        <v>4</v>
      </c>
      <c r="X79" s="2">
        <f t="shared" si="7"/>
        <v>4</v>
      </c>
    </row>
    <row r="80" spans="1:24" x14ac:dyDescent="0.25">
      <c r="A80">
        <v>5170</v>
      </c>
      <c r="B80" t="s">
        <v>90</v>
      </c>
      <c r="C80" t="s">
        <v>16</v>
      </c>
      <c r="D80">
        <v>149807881</v>
      </c>
      <c r="E80">
        <f t="shared" si="4"/>
        <v>410432.55068493151</v>
      </c>
      <c r="F80" s="6">
        <v>1203289618.3699999</v>
      </c>
      <c r="G80" s="6">
        <v>1190045852.9242077</v>
      </c>
      <c r="H80" s="6">
        <f t="shared" si="5"/>
        <v>-13243765.445792198</v>
      </c>
      <c r="I80" s="5">
        <v>51.657358255667184</v>
      </c>
      <c r="J80" s="5">
        <v>107.63750799716425</v>
      </c>
      <c r="K80" s="5">
        <v>542.5</v>
      </c>
      <c r="L80">
        <v>26.8</v>
      </c>
      <c r="M80">
        <v>1767</v>
      </c>
      <c r="N80">
        <v>79.5</v>
      </c>
      <c r="O80">
        <v>22.7</v>
      </c>
      <c r="P80" s="1">
        <v>12695.8</v>
      </c>
      <c r="Q80" s="2">
        <f t="shared" si="6"/>
        <v>1</v>
      </c>
      <c r="R80" s="2">
        <f>IF(PERCENTRANK(J$2:J$403,J80,3)&lt;0.2,1,IF(PERCENTRANK(J$2:J$403,J80,3)&lt;0.4,2,IF(PERCENTRANK(J$2:J$403,J80,3)&lt;0.6,3,IF(PERCENTRANK(J$2:J$403,J80,3)&lt;0.8,4,5))))</f>
        <v>3</v>
      </c>
      <c r="S80" s="2">
        <f>IF(PERCENTRANK(K$2:K$403,K80,3)&lt;0.2,1,IF(PERCENTRANK(K$2:K$403,K80,3)&lt;0.4,2,IF(PERCENTRANK(K$2:K$403,K80,3)&lt;0.6,3,IF(PERCENTRANK(K$2:K$403,K80,3)&lt;0.8,4,5))))</f>
        <v>3</v>
      </c>
      <c r="T80" s="2">
        <f>IF(PERCENTRANK(L$2:L$403,L80,3)&lt;0.2,1,IF(PERCENTRANK(L$2:L$403,L80,3)&lt;0.4,2,IF(PERCENTRANK(L$2:L$403,L80,3)&lt;0.6,3,IF(PERCENTRANK(L$2:L$403,L80,3)&lt;0.8,4,5))))</f>
        <v>2</v>
      </c>
      <c r="U80" s="2">
        <f>IF(PERCENTRANK(M$2:M$403,M80,3)&lt;0.2,1,IF(PERCENTRANK(M$2:M$403,M80,3)&lt;0.4,2,IF(PERCENTRANK(M$2:M$403,M80,3)&lt;0.6,3,IF(PERCENTRANK(M$2:M$403,M80,3)&lt;0.8,4,5))))</f>
        <v>3</v>
      </c>
      <c r="V80" s="2">
        <f>IF(PERCENTRANK(N$2:N$403,N80,3)&lt;0.2,1,IF(PERCENTRANK(N$2:N$403,N80,3)&lt;0.4,2,IF(PERCENTRANK(N$2:N$403,N80,3)&lt;0.6,3,IF(PERCENTRANK(N$2:N$403,N80,3)&lt;0.8,4,5))))</f>
        <v>2</v>
      </c>
      <c r="W80" s="2">
        <f>IF(PERCENTRANK(O$2:O$403,O80,3)&lt;0.2,1,IF(PERCENTRANK(O$2:O$403,O80,3)&lt;0.4,2,IF(PERCENTRANK(O$2:O$403,O80,3)&lt;0.6,3,IF(PERCENTRANK(O$2:O$403,O80,3)&lt;0.8,4,5))))</f>
        <v>4</v>
      </c>
      <c r="X80" s="2">
        <f t="shared" si="7"/>
        <v>4</v>
      </c>
    </row>
    <row r="81" spans="1:24" x14ac:dyDescent="0.25">
      <c r="A81">
        <v>5314</v>
      </c>
      <c r="B81" t="s">
        <v>91</v>
      </c>
      <c r="C81" t="s">
        <v>11</v>
      </c>
      <c r="D81">
        <v>92361552</v>
      </c>
      <c r="E81">
        <f t="shared" si="4"/>
        <v>253045.34794520549</v>
      </c>
      <c r="F81" s="6">
        <v>664081286.84000003</v>
      </c>
      <c r="G81" s="6">
        <v>641126420.05441833</v>
      </c>
      <c r="H81" s="6">
        <f t="shared" si="5"/>
        <v>-22954866.785581708</v>
      </c>
      <c r="I81" s="5">
        <v>71.829841692047594</v>
      </c>
      <c r="J81" s="5">
        <v>279.16401356297973</v>
      </c>
      <c r="K81" s="5">
        <v>1289.8</v>
      </c>
      <c r="L81">
        <v>68.099999999999994</v>
      </c>
      <c r="M81">
        <v>1898</v>
      </c>
      <c r="N81">
        <v>75.900000000000006</v>
      </c>
      <c r="O81">
        <v>46.5</v>
      </c>
      <c r="P81" s="1">
        <v>9619.5999999999985</v>
      </c>
      <c r="Q81" s="2">
        <f t="shared" si="6"/>
        <v>4</v>
      </c>
      <c r="R81" s="2">
        <f>IF(PERCENTRANK(J$2:J$403,J81,3)&lt;0.2,1,IF(PERCENTRANK(J$2:J$403,J81,3)&lt;0.4,2,IF(PERCENTRANK(J$2:J$403,J81,3)&lt;0.6,3,IF(PERCENTRANK(J$2:J$403,J81,3)&lt;0.8,4,5))))</f>
        <v>5</v>
      </c>
      <c r="S81" s="2">
        <f>IF(PERCENTRANK(K$2:K$403,K81,3)&lt;0.2,1,IF(PERCENTRANK(K$2:K$403,K81,3)&lt;0.4,2,IF(PERCENTRANK(K$2:K$403,K81,3)&lt;0.6,3,IF(PERCENTRANK(K$2:K$403,K81,3)&lt;0.8,4,5))))</f>
        <v>5</v>
      </c>
      <c r="T81" s="2">
        <f>IF(PERCENTRANK(L$2:L$403,L81,3)&lt;0.2,1,IF(PERCENTRANK(L$2:L$403,L81,3)&lt;0.4,2,IF(PERCENTRANK(L$2:L$403,L81,3)&lt;0.6,3,IF(PERCENTRANK(L$2:L$403,L81,3)&lt;0.8,4,5))))</f>
        <v>5</v>
      </c>
      <c r="U81" s="2">
        <f>IF(PERCENTRANK(M$2:M$403,M81,3)&lt;0.2,1,IF(PERCENTRANK(M$2:M$403,M81,3)&lt;0.4,2,IF(PERCENTRANK(M$2:M$403,M81,3)&lt;0.6,3,IF(PERCENTRANK(M$2:M$403,M81,3)&lt;0.8,4,5))))</f>
        <v>4</v>
      </c>
      <c r="V81" s="2">
        <f>IF(PERCENTRANK(N$2:N$403,N81,3)&lt;0.2,1,IF(PERCENTRANK(N$2:N$403,N81,3)&lt;0.4,2,IF(PERCENTRANK(N$2:N$403,N81,3)&lt;0.6,3,IF(PERCENTRANK(N$2:N$403,N81,3)&lt;0.8,4,5))))</f>
        <v>1</v>
      </c>
      <c r="W81" s="2">
        <f>IF(PERCENTRANK(O$2:O$403,O81,3)&lt;0.2,1,IF(PERCENTRANK(O$2:O$403,O81,3)&lt;0.4,2,IF(PERCENTRANK(O$2:O$403,O81,3)&lt;0.6,3,IF(PERCENTRANK(O$2:O$403,O81,3)&lt;0.8,4,5))))</f>
        <v>5</v>
      </c>
      <c r="X81" s="2">
        <f t="shared" si="7"/>
        <v>2</v>
      </c>
    </row>
    <row r="82" spans="1:24" x14ac:dyDescent="0.25">
      <c r="A82">
        <v>5315</v>
      </c>
      <c r="B82" t="s">
        <v>92</v>
      </c>
      <c r="C82" t="s">
        <v>11</v>
      </c>
      <c r="D82">
        <v>329404973</v>
      </c>
      <c r="E82">
        <f t="shared" si="4"/>
        <v>902479.3780821918</v>
      </c>
      <c r="F82" s="6">
        <v>2423752604.9400001</v>
      </c>
      <c r="G82" s="6">
        <v>2351506020.199708</v>
      </c>
      <c r="H82" s="6">
        <f t="shared" si="5"/>
        <v>-72246584.740292072</v>
      </c>
      <c r="I82" s="5">
        <v>72.695934873493997</v>
      </c>
      <c r="J82" s="5">
        <v>219.87927383266924</v>
      </c>
      <c r="K82" s="5">
        <v>689.5</v>
      </c>
      <c r="L82">
        <v>58.5</v>
      </c>
      <c r="M82">
        <v>1803</v>
      </c>
      <c r="N82">
        <v>76.400000000000006</v>
      </c>
      <c r="O82">
        <v>70.599999999999994</v>
      </c>
      <c r="P82" s="1">
        <v>11109.2</v>
      </c>
      <c r="Q82" s="2">
        <f t="shared" si="6"/>
        <v>4</v>
      </c>
      <c r="R82" s="2">
        <f>IF(PERCENTRANK(J$2:J$403,J82,3)&lt;0.2,1,IF(PERCENTRANK(J$2:J$403,J82,3)&lt;0.4,2,IF(PERCENTRANK(J$2:J$403,J82,3)&lt;0.6,3,IF(PERCENTRANK(J$2:J$403,J82,3)&lt;0.8,4,5))))</f>
        <v>5</v>
      </c>
      <c r="S82" s="2">
        <f>IF(PERCENTRANK(K$2:K$403,K82,3)&lt;0.2,1,IF(PERCENTRANK(K$2:K$403,K82,3)&lt;0.4,2,IF(PERCENTRANK(K$2:K$403,K82,3)&lt;0.6,3,IF(PERCENTRANK(K$2:K$403,K82,3)&lt;0.8,4,5))))</f>
        <v>4</v>
      </c>
      <c r="T82" s="2">
        <f>IF(PERCENTRANK(L$2:L$403,L82,3)&lt;0.2,1,IF(PERCENTRANK(L$2:L$403,L82,3)&lt;0.4,2,IF(PERCENTRANK(L$2:L$403,L82,3)&lt;0.6,3,IF(PERCENTRANK(L$2:L$403,L82,3)&lt;0.8,4,5))))</f>
        <v>5</v>
      </c>
      <c r="U82" s="2">
        <f>IF(PERCENTRANK(M$2:M$403,M82,3)&lt;0.2,1,IF(PERCENTRANK(M$2:M$403,M82,3)&lt;0.4,2,IF(PERCENTRANK(M$2:M$403,M82,3)&lt;0.6,3,IF(PERCENTRANK(M$2:M$403,M82,3)&lt;0.8,4,5))))</f>
        <v>3</v>
      </c>
      <c r="V82" s="2">
        <f>IF(PERCENTRANK(N$2:N$403,N82,3)&lt;0.2,1,IF(PERCENTRANK(N$2:N$403,N82,3)&lt;0.4,2,IF(PERCENTRANK(N$2:N$403,N82,3)&lt;0.6,3,IF(PERCENTRANK(N$2:N$403,N82,3)&lt;0.8,4,5))))</f>
        <v>1</v>
      </c>
      <c r="W82" s="2">
        <f>IF(PERCENTRANK(O$2:O$403,O82,3)&lt;0.2,1,IF(PERCENTRANK(O$2:O$403,O82,3)&lt;0.4,2,IF(PERCENTRANK(O$2:O$403,O82,3)&lt;0.6,3,IF(PERCENTRANK(O$2:O$403,O82,3)&lt;0.8,4,5))))</f>
        <v>5</v>
      </c>
      <c r="X82" s="2">
        <f t="shared" si="7"/>
        <v>3</v>
      </c>
    </row>
    <row r="83" spans="1:24" x14ac:dyDescent="0.25">
      <c r="A83">
        <v>5316</v>
      </c>
      <c r="B83" t="s">
        <v>93</v>
      </c>
      <c r="C83" t="s">
        <v>11</v>
      </c>
      <c r="D83">
        <v>54872369</v>
      </c>
      <c r="E83">
        <f t="shared" si="4"/>
        <v>150335.25753424657</v>
      </c>
      <c r="F83" s="6">
        <v>412295249.69999999</v>
      </c>
      <c r="G83" s="6">
        <v>416492298.71655315</v>
      </c>
      <c r="H83" s="6">
        <f t="shared" si="5"/>
        <v>4197049.0165531635</v>
      </c>
      <c r="I83" s="5">
        <v>69.730314948589182</v>
      </c>
      <c r="J83" s="5">
        <v>192.06420082330703</v>
      </c>
      <c r="K83" s="5">
        <v>669.8</v>
      </c>
      <c r="L83">
        <v>44</v>
      </c>
      <c r="M83">
        <v>1749</v>
      </c>
      <c r="N83">
        <v>79.900000000000006</v>
      </c>
      <c r="O83">
        <v>33.200000000000003</v>
      </c>
      <c r="P83" s="1">
        <v>10196.799999999999</v>
      </c>
      <c r="Q83" s="2">
        <f t="shared" si="6"/>
        <v>4</v>
      </c>
      <c r="R83" s="2">
        <f>IF(PERCENTRANK(J$2:J$403,J83,3)&lt;0.2,1,IF(PERCENTRANK(J$2:J$403,J83,3)&lt;0.4,2,IF(PERCENTRANK(J$2:J$403,J83,3)&lt;0.6,3,IF(PERCENTRANK(J$2:J$403,J83,3)&lt;0.8,4,5))))</f>
        <v>5</v>
      </c>
      <c r="S83" s="2">
        <f>IF(PERCENTRANK(K$2:K$403,K83,3)&lt;0.2,1,IF(PERCENTRANK(K$2:K$403,K83,3)&lt;0.4,2,IF(PERCENTRANK(K$2:K$403,K83,3)&lt;0.6,3,IF(PERCENTRANK(K$2:K$403,K83,3)&lt;0.8,4,5))))</f>
        <v>4</v>
      </c>
      <c r="T83" s="2">
        <f>IF(PERCENTRANK(L$2:L$403,L83,3)&lt;0.2,1,IF(PERCENTRANK(L$2:L$403,L83,3)&lt;0.4,2,IF(PERCENTRANK(L$2:L$403,L83,3)&lt;0.6,3,IF(PERCENTRANK(L$2:L$403,L83,3)&lt;0.8,4,5))))</f>
        <v>5</v>
      </c>
      <c r="U83" s="2">
        <f>IF(PERCENTRANK(M$2:M$403,M83,3)&lt;0.2,1,IF(PERCENTRANK(M$2:M$403,M83,3)&lt;0.4,2,IF(PERCENTRANK(M$2:M$403,M83,3)&lt;0.6,3,IF(PERCENTRANK(M$2:M$403,M83,3)&lt;0.8,4,5))))</f>
        <v>2</v>
      </c>
      <c r="V83" s="2">
        <f>IF(PERCENTRANK(N$2:N$403,N83,3)&lt;0.2,1,IF(PERCENTRANK(N$2:N$403,N83,3)&lt;0.4,2,IF(PERCENTRANK(N$2:N$403,N83,3)&lt;0.6,3,IF(PERCENTRANK(N$2:N$403,N83,3)&lt;0.8,4,5))))</f>
        <v>2</v>
      </c>
      <c r="W83" s="2">
        <f>IF(PERCENTRANK(O$2:O$403,O83,3)&lt;0.2,1,IF(PERCENTRANK(O$2:O$403,O83,3)&lt;0.4,2,IF(PERCENTRANK(O$2:O$403,O83,3)&lt;0.6,3,IF(PERCENTRANK(O$2:O$403,O83,3)&lt;0.8,4,5))))</f>
        <v>5</v>
      </c>
      <c r="X83" s="2">
        <f t="shared" si="7"/>
        <v>2</v>
      </c>
    </row>
    <row r="84" spans="1:24" x14ac:dyDescent="0.25">
      <c r="A84">
        <v>5334</v>
      </c>
      <c r="B84" t="s">
        <v>94</v>
      </c>
      <c r="C84" t="s">
        <v>16</v>
      </c>
      <c r="D84">
        <v>173966222</v>
      </c>
      <c r="E84">
        <f t="shared" si="4"/>
        <v>476619.78630136984</v>
      </c>
      <c r="F84" s="6">
        <v>1378952387.4300001</v>
      </c>
      <c r="G84" s="6">
        <v>1355077447.1530459</v>
      </c>
      <c r="H84" s="6">
        <f t="shared" si="5"/>
        <v>-23874940.276954174</v>
      </c>
      <c r="I84" s="5">
        <v>73.476048974404335</v>
      </c>
      <c r="J84" s="5">
        <v>161.57509541054517</v>
      </c>
      <c r="K84" s="5">
        <v>721.8</v>
      </c>
      <c r="L84">
        <v>35</v>
      </c>
      <c r="M84">
        <v>1659</v>
      </c>
      <c r="N84">
        <v>77.400000000000006</v>
      </c>
      <c r="O84">
        <v>41.7</v>
      </c>
      <c r="P84" s="1">
        <v>11161.8</v>
      </c>
      <c r="Q84" s="2">
        <f t="shared" si="6"/>
        <v>5</v>
      </c>
      <c r="R84" s="2">
        <f>IF(PERCENTRANK(J$2:J$403,J84,3)&lt;0.2,1,IF(PERCENTRANK(J$2:J$403,J84,3)&lt;0.4,2,IF(PERCENTRANK(J$2:J$403,J84,3)&lt;0.6,3,IF(PERCENTRANK(J$2:J$403,J84,3)&lt;0.8,4,5))))</f>
        <v>4</v>
      </c>
      <c r="S84" s="2">
        <f>IF(PERCENTRANK(K$2:K$403,K84,3)&lt;0.2,1,IF(PERCENTRANK(K$2:K$403,K84,3)&lt;0.4,2,IF(PERCENTRANK(K$2:K$403,K84,3)&lt;0.6,3,IF(PERCENTRANK(K$2:K$403,K84,3)&lt;0.8,4,5))))</f>
        <v>4</v>
      </c>
      <c r="T84" s="2">
        <f>IF(PERCENTRANK(L$2:L$403,L84,3)&lt;0.2,1,IF(PERCENTRANK(L$2:L$403,L84,3)&lt;0.4,2,IF(PERCENTRANK(L$2:L$403,L84,3)&lt;0.6,3,IF(PERCENTRANK(L$2:L$403,L84,3)&lt;0.8,4,5))))</f>
        <v>4</v>
      </c>
      <c r="U84" s="2">
        <f>IF(PERCENTRANK(M$2:M$403,M84,3)&lt;0.2,1,IF(PERCENTRANK(M$2:M$403,M84,3)&lt;0.4,2,IF(PERCENTRANK(M$2:M$403,M84,3)&lt;0.6,3,IF(PERCENTRANK(M$2:M$403,M84,3)&lt;0.8,4,5))))</f>
        <v>2</v>
      </c>
      <c r="V84" s="2">
        <f>IF(PERCENTRANK(N$2:N$403,N84,3)&lt;0.2,1,IF(PERCENTRANK(N$2:N$403,N84,3)&lt;0.4,2,IF(PERCENTRANK(N$2:N$403,N84,3)&lt;0.6,3,IF(PERCENTRANK(N$2:N$403,N84,3)&lt;0.8,4,5))))</f>
        <v>1</v>
      </c>
      <c r="W84" s="2">
        <f>IF(PERCENTRANK(O$2:O$403,O84,3)&lt;0.2,1,IF(PERCENTRANK(O$2:O$403,O84,3)&lt;0.4,2,IF(PERCENTRANK(O$2:O$403,O84,3)&lt;0.6,3,IF(PERCENTRANK(O$2:O$403,O84,3)&lt;0.8,4,5))))</f>
        <v>5</v>
      </c>
      <c r="X84" s="2">
        <f t="shared" si="7"/>
        <v>3</v>
      </c>
    </row>
    <row r="85" spans="1:24" x14ac:dyDescent="0.25">
      <c r="A85">
        <v>5358</v>
      </c>
      <c r="B85" t="s">
        <v>95</v>
      </c>
      <c r="C85" t="s">
        <v>16</v>
      </c>
      <c r="D85">
        <v>85245929</v>
      </c>
      <c r="E85">
        <f t="shared" si="4"/>
        <v>233550.49041095891</v>
      </c>
      <c r="F85" s="6">
        <v>692426780.92999995</v>
      </c>
      <c r="G85" s="6">
        <v>688154854.5497402</v>
      </c>
      <c r="H85" s="6">
        <f t="shared" si="5"/>
        <v>-4271926.3802597523</v>
      </c>
      <c r="I85" s="5">
        <v>71.529669593802794</v>
      </c>
      <c r="J85" s="5">
        <v>106.15307349293073</v>
      </c>
      <c r="K85" s="5">
        <v>686.4</v>
      </c>
      <c r="L85">
        <v>26.9</v>
      </c>
      <c r="M85">
        <v>1707</v>
      </c>
      <c r="N85">
        <v>78.7</v>
      </c>
      <c r="O85">
        <v>26.2</v>
      </c>
      <c r="P85" s="1">
        <v>12400.7</v>
      </c>
      <c r="Q85" s="2">
        <f t="shared" si="6"/>
        <v>4</v>
      </c>
      <c r="R85" s="2">
        <f>IF(PERCENTRANK(J$2:J$403,J85,3)&lt;0.2,1,IF(PERCENTRANK(J$2:J$403,J85,3)&lt;0.4,2,IF(PERCENTRANK(J$2:J$403,J85,3)&lt;0.6,3,IF(PERCENTRANK(J$2:J$403,J85,3)&lt;0.8,4,5))))</f>
        <v>3</v>
      </c>
      <c r="S85" s="2">
        <f>IF(PERCENTRANK(K$2:K$403,K85,3)&lt;0.2,1,IF(PERCENTRANK(K$2:K$403,K85,3)&lt;0.4,2,IF(PERCENTRANK(K$2:K$403,K85,3)&lt;0.6,3,IF(PERCENTRANK(K$2:K$403,K85,3)&lt;0.8,4,5))))</f>
        <v>4</v>
      </c>
      <c r="T85" s="2">
        <f>IF(PERCENTRANK(L$2:L$403,L85,3)&lt;0.2,1,IF(PERCENTRANK(L$2:L$403,L85,3)&lt;0.4,2,IF(PERCENTRANK(L$2:L$403,L85,3)&lt;0.6,3,IF(PERCENTRANK(L$2:L$403,L85,3)&lt;0.8,4,5))))</f>
        <v>2</v>
      </c>
      <c r="U85" s="2">
        <f>IF(PERCENTRANK(M$2:M$403,M85,3)&lt;0.2,1,IF(PERCENTRANK(M$2:M$403,M85,3)&lt;0.4,2,IF(PERCENTRANK(M$2:M$403,M85,3)&lt;0.6,3,IF(PERCENTRANK(M$2:M$403,M85,3)&lt;0.8,4,5))))</f>
        <v>2</v>
      </c>
      <c r="V85" s="2">
        <f>IF(PERCENTRANK(N$2:N$403,N85,3)&lt;0.2,1,IF(PERCENTRANK(N$2:N$403,N85,3)&lt;0.4,2,IF(PERCENTRANK(N$2:N$403,N85,3)&lt;0.6,3,IF(PERCENTRANK(N$2:N$403,N85,3)&lt;0.8,4,5))))</f>
        <v>1</v>
      </c>
      <c r="W85" s="2">
        <f>IF(PERCENTRANK(O$2:O$403,O85,3)&lt;0.2,1,IF(PERCENTRANK(O$2:O$403,O85,3)&lt;0.4,2,IF(PERCENTRANK(O$2:O$403,O85,3)&lt;0.6,3,IF(PERCENTRANK(O$2:O$403,O85,3)&lt;0.8,4,5))))</f>
        <v>4</v>
      </c>
      <c r="X85" s="2">
        <f t="shared" si="7"/>
        <v>4</v>
      </c>
    </row>
    <row r="86" spans="1:24" x14ac:dyDescent="0.25">
      <c r="A86">
        <v>5362</v>
      </c>
      <c r="B86" t="s">
        <v>96</v>
      </c>
      <c r="C86" t="s">
        <v>16</v>
      </c>
      <c r="D86">
        <v>150346059</v>
      </c>
      <c r="E86">
        <f t="shared" si="4"/>
        <v>411907.01095890411</v>
      </c>
      <c r="F86" s="6">
        <v>1151341877.47</v>
      </c>
      <c r="G86" s="6">
        <v>1129462426.3879969</v>
      </c>
      <c r="H86" s="6">
        <f t="shared" si="5"/>
        <v>-21879451.082003117</v>
      </c>
      <c r="I86" s="5">
        <v>63.429885333339044</v>
      </c>
      <c r="J86" s="5">
        <v>96.001988612621261</v>
      </c>
      <c r="K86" s="5">
        <v>305.8</v>
      </c>
      <c r="L86">
        <v>34.5</v>
      </c>
      <c r="M86">
        <v>1819</v>
      </c>
      <c r="N86">
        <v>80</v>
      </c>
      <c r="O86">
        <v>28.8</v>
      </c>
      <c r="P86" s="1">
        <v>11542.3</v>
      </c>
      <c r="Q86" s="2">
        <f t="shared" si="6"/>
        <v>2</v>
      </c>
      <c r="R86" s="2">
        <f>IF(PERCENTRANK(J$2:J$403,J86,3)&lt;0.2,1,IF(PERCENTRANK(J$2:J$403,J86,3)&lt;0.4,2,IF(PERCENTRANK(J$2:J$403,J86,3)&lt;0.6,3,IF(PERCENTRANK(J$2:J$403,J86,3)&lt;0.8,4,5))))</f>
        <v>2</v>
      </c>
      <c r="S86" s="2">
        <f>IF(PERCENTRANK(K$2:K$403,K86,3)&lt;0.2,1,IF(PERCENTRANK(K$2:K$403,K86,3)&lt;0.4,2,IF(PERCENTRANK(K$2:K$403,K86,3)&lt;0.6,3,IF(PERCENTRANK(K$2:K$403,K86,3)&lt;0.8,4,5))))</f>
        <v>1</v>
      </c>
      <c r="T86" s="2">
        <f>IF(PERCENTRANK(L$2:L$403,L86,3)&lt;0.2,1,IF(PERCENTRANK(L$2:L$403,L86,3)&lt;0.4,2,IF(PERCENTRANK(L$2:L$403,L86,3)&lt;0.6,3,IF(PERCENTRANK(L$2:L$403,L86,3)&lt;0.8,4,5))))</f>
        <v>4</v>
      </c>
      <c r="U86" s="2">
        <f>IF(PERCENTRANK(M$2:M$403,M86,3)&lt;0.2,1,IF(PERCENTRANK(M$2:M$403,M86,3)&lt;0.4,2,IF(PERCENTRANK(M$2:M$403,M86,3)&lt;0.6,3,IF(PERCENTRANK(M$2:M$403,M86,3)&lt;0.8,4,5))))</f>
        <v>3</v>
      </c>
      <c r="V86" s="2">
        <f>IF(PERCENTRANK(N$2:N$403,N86,3)&lt;0.2,1,IF(PERCENTRANK(N$2:N$403,N86,3)&lt;0.4,2,IF(PERCENTRANK(N$2:N$403,N86,3)&lt;0.6,3,IF(PERCENTRANK(N$2:N$403,N86,3)&lt;0.8,4,5))))</f>
        <v>2</v>
      </c>
      <c r="W86" s="2">
        <f>IF(PERCENTRANK(O$2:O$403,O86,3)&lt;0.2,1,IF(PERCENTRANK(O$2:O$403,O86,3)&lt;0.4,2,IF(PERCENTRANK(O$2:O$403,O86,3)&lt;0.6,3,IF(PERCENTRANK(O$2:O$403,O86,3)&lt;0.8,4,5))))</f>
        <v>4</v>
      </c>
      <c r="X86" s="2">
        <f t="shared" si="7"/>
        <v>4</v>
      </c>
    </row>
    <row r="87" spans="1:24" x14ac:dyDescent="0.25">
      <c r="A87">
        <v>5366</v>
      </c>
      <c r="B87" t="s">
        <v>97</v>
      </c>
      <c r="C87" t="s">
        <v>16</v>
      </c>
      <c r="D87">
        <v>60546296</v>
      </c>
      <c r="E87">
        <f t="shared" si="4"/>
        <v>165880.26301369863</v>
      </c>
      <c r="F87" s="6">
        <v>481982352.36000001</v>
      </c>
      <c r="G87" s="6">
        <v>482385389.51808685</v>
      </c>
      <c r="H87" s="6">
        <f t="shared" si="5"/>
        <v>403037.15808683634</v>
      </c>
      <c r="I87" s="5">
        <v>64.865430387361698</v>
      </c>
      <c r="J87" s="5">
        <v>97.821253890618053</v>
      </c>
      <c r="K87" s="5">
        <v>573.29999999999995</v>
      </c>
      <c r="L87">
        <v>24.5</v>
      </c>
      <c r="M87">
        <v>1754</v>
      </c>
      <c r="N87">
        <v>81.7</v>
      </c>
      <c r="O87">
        <v>21.5</v>
      </c>
      <c r="P87" s="1">
        <v>12705.3</v>
      </c>
      <c r="Q87" s="2">
        <f t="shared" si="6"/>
        <v>3</v>
      </c>
      <c r="R87" s="2">
        <f>IF(PERCENTRANK(J$2:J$403,J87,3)&lt;0.2,1,IF(PERCENTRANK(J$2:J$403,J87,3)&lt;0.4,2,IF(PERCENTRANK(J$2:J$403,J87,3)&lt;0.6,3,IF(PERCENTRANK(J$2:J$403,J87,3)&lt;0.8,4,5))))</f>
        <v>2</v>
      </c>
      <c r="S87" s="2">
        <f>IF(PERCENTRANK(K$2:K$403,K87,3)&lt;0.2,1,IF(PERCENTRANK(K$2:K$403,K87,3)&lt;0.4,2,IF(PERCENTRANK(K$2:K$403,K87,3)&lt;0.6,3,IF(PERCENTRANK(K$2:K$403,K87,3)&lt;0.8,4,5))))</f>
        <v>3</v>
      </c>
      <c r="T87" s="2">
        <f>IF(PERCENTRANK(L$2:L$403,L87,3)&lt;0.2,1,IF(PERCENTRANK(L$2:L$403,L87,3)&lt;0.4,2,IF(PERCENTRANK(L$2:L$403,L87,3)&lt;0.6,3,IF(PERCENTRANK(L$2:L$403,L87,3)&lt;0.8,4,5))))</f>
        <v>1</v>
      </c>
      <c r="U87" s="2">
        <f>IF(PERCENTRANK(M$2:M$403,M87,3)&lt;0.2,1,IF(PERCENTRANK(M$2:M$403,M87,3)&lt;0.4,2,IF(PERCENTRANK(M$2:M$403,M87,3)&lt;0.6,3,IF(PERCENTRANK(M$2:M$403,M87,3)&lt;0.8,4,5))))</f>
        <v>2</v>
      </c>
      <c r="V87" s="2">
        <f>IF(PERCENTRANK(N$2:N$403,N87,3)&lt;0.2,1,IF(PERCENTRANK(N$2:N$403,N87,3)&lt;0.4,2,IF(PERCENTRANK(N$2:N$403,N87,3)&lt;0.6,3,IF(PERCENTRANK(N$2:N$403,N87,3)&lt;0.8,4,5))))</f>
        <v>3</v>
      </c>
      <c r="W87" s="2">
        <f>IF(PERCENTRANK(O$2:O$403,O87,3)&lt;0.2,1,IF(PERCENTRANK(O$2:O$403,O87,3)&lt;0.4,2,IF(PERCENTRANK(O$2:O$403,O87,3)&lt;0.6,3,IF(PERCENTRANK(O$2:O$403,O87,3)&lt;0.8,4,5))))</f>
        <v>4</v>
      </c>
      <c r="X87" s="2">
        <f t="shared" si="7"/>
        <v>4</v>
      </c>
    </row>
    <row r="88" spans="1:24" x14ac:dyDescent="0.25">
      <c r="A88">
        <v>5370</v>
      </c>
      <c r="B88" t="s">
        <v>98</v>
      </c>
      <c r="C88" t="s">
        <v>16</v>
      </c>
      <c r="D88">
        <v>79604645</v>
      </c>
      <c r="E88">
        <f t="shared" si="4"/>
        <v>218094.91780821918</v>
      </c>
      <c r="F88" s="6">
        <v>612704089.04999995</v>
      </c>
      <c r="G88" s="6">
        <v>668664583.17895138</v>
      </c>
      <c r="H88" s="6">
        <f t="shared" si="5"/>
        <v>55960494.12895143</v>
      </c>
      <c r="I88" s="5">
        <v>63.359561551834062</v>
      </c>
      <c r="J88" s="5">
        <v>92.66335876955732</v>
      </c>
      <c r="K88" s="5">
        <v>398</v>
      </c>
      <c r="L88">
        <v>23.4</v>
      </c>
      <c r="M88">
        <v>1632</v>
      </c>
      <c r="N88">
        <v>78</v>
      </c>
      <c r="O88">
        <v>22.9</v>
      </c>
      <c r="P88" s="1">
        <v>11229.2</v>
      </c>
      <c r="Q88" s="2">
        <f t="shared" si="6"/>
        <v>2</v>
      </c>
      <c r="R88" s="2">
        <f>IF(PERCENTRANK(J$2:J$403,J88,3)&lt;0.2,1,IF(PERCENTRANK(J$2:J$403,J88,3)&lt;0.4,2,IF(PERCENTRANK(J$2:J$403,J88,3)&lt;0.6,3,IF(PERCENTRANK(J$2:J$403,J88,3)&lt;0.8,4,5))))</f>
        <v>2</v>
      </c>
      <c r="S88" s="2">
        <f>IF(PERCENTRANK(K$2:K$403,K88,3)&lt;0.2,1,IF(PERCENTRANK(K$2:K$403,K88,3)&lt;0.4,2,IF(PERCENTRANK(K$2:K$403,K88,3)&lt;0.6,3,IF(PERCENTRANK(K$2:K$403,K88,3)&lt;0.8,4,5))))</f>
        <v>2</v>
      </c>
      <c r="T88" s="2">
        <f>IF(PERCENTRANK(L$2:L$403,L88,3)&lt;0.2,1,IF(PERCENTRANK(L$2:L$403,L88,3)&lt;0.4,2,IF(PERCENTRANK(L$2:L$403,L88,3)&lt;0.6,3,IF(PERCENTRANK(L$2:L$403,L88,3)&lt;0.8,4,5))))</f>
        <v>1</v>
      </c>
      <c r="U88" s="2">
        <f>IF(PERCENTRANK(M$2:M$403,M88,3)&lt;0.2,1,IF(PERCENTRANK(M$2:M$403,M88,3)&lt;0.4,2,IF(PERCENTRANK(M$2:M$403,M88,3)&lt;0.6,3,IF(PERCENTRANK(M$2:M$403,M88,3)&lt;0.8,4,5))))</f>
        <v>2</v>
      </c>
      <c r="V88" s="2">
        <f>IF(PERCENTRANK(N$2:N$403,N88,3)&lt;0.2,1,IF(PERCENTRANK(N$2:N$403,N88,3)&lt;0.4,2,IF(PERCENTRANK(N$2:N$403,N88,3)&lt;0.6,3,IF(PERCENTRANK(N$2:N$403,N88,3)&lt;0.8,4,5))))</f>
        <v>1</v>
      </c>
      <c r="W88" s="2">
        <f>IF(PERCENTRANK(O$2:O$403,O88,3)&lt;0.2,1,IF(PERCENTRANK(O$2:O$403,O88,3)&lt;0.4,2,IF(PERCENTRANK(O$2:O$403,O88,3)&lt;0.6,3,IF(PERCENTRANK(O$2:O$403,O88,3)&lt;0.8,4,5))))</f>
        <v>4</v>
      </c>
      <c r="X88" s="2">
        <f t="shared" si="7"/>
        <v>3</v>
      </c>
    </row>
    <row r="89" spans="1:24" x14ac:dyDescent="0.25">
      <c r="A89">
        <v>5374</v>
      </c>
      <c r="B89" t="s">
        <v>99</v>
      </c>
      <c r="C89" t="s">
        <v>16</v>
      </c>
      <c r="D89">
        <v>90760422</v>
      </c>
      <c r="E89">
        <f t="shared" si="4"/>
        <v>248658.69041095889</v>
      </c>
      <c r="F89" s="6">
        <v>673050620.39999998</v>
      </c>
      <c r="G89" s="6">
        <v>649769237.04440558</v>
      </c>
      <c r="H89" s="6">
        <f t="shared" si="5"/>
        <v>-23281383.355594397</v>
      </c>
      <c r="I89" s="5">
        <v>58.14548805640478</v>
      </c>
      <c r="J89" s="5">
        <v>99.469011014730199</v>
      </c>
      <c r="K89" s="5">
        <v>569.4</v>
      </c>
      <c r="L89">
        <v>33.700000000000003</v>
      </c>
      <c r="M89">
        <v>1868</v>
      </c>
      <c r="N89">
        <v>82</v>
      </c>
      <c r="O89">
        <v>23</v>
      </c>
      <c r="P89" s="1">
        <v>11395</v>
      </c>
      <c r="Q89" s="2">
        <f t="shared" si="6"/>
        <v>1</v>
      </c>
      <c r="R89" s="2">
        <f>IF(PERCENTRANK(J$2:J$403,J89,3)&lt;0.2,1,IF(PERCENTRANK(J$2:J$403,J89,3)&lt;0.4,2,IF(PERCENTRANK(J$2:J$403,J89,3)&lt;0.6,3,IF(PERCENTRANK(J$2:J$403,J89,3)&lt;0.8,4,5))))</f>
        <v>3</v>
      </c>
      <c r="S89" s="2">
        <f>IF(PERCENTRANK(K$2:K$403,K89,3)&lt;0.2,1,IF(PERCENTRANK(K$2:K$403,K89,3)&lt;0.4,2,IF(PERCENTRANK(K$2:K$403,K89,3)&lt;0.6,3,IF(PERCENTRANK(K$2:K$403,K89,3)&lt;0.8,4,5))))</f>
        <v>3</v>
      </c>
      <c r="T89" s="2">
        <f>IF(PERCENTRANK(L$2:L$403,L89,3)&lt;0.2,1,IF(PERCENTRANK(L$2:L$403,L89,3)&lt;0.4,2,IF(PERCENTRANK(L$2:L$403,L89,3)&lt;0.6,3,IF(PERCENTRANK(L$2:L$403,L89,3)&lt;0.8,4,5))))</f>
        <v>4</v>
      </c>
      <c r="U89" s="2">
        <f>IF(PERCENTRANK(M$2:M$403,M89,3)&lt;0.2,1,IF(PERCENTRANK(M$2:M$403,M89,3)&lt;0.4,2,IF(PERCENTRANK(M$2:M$403,M89,3)&lt;0.6,3,IF(PERCENTRANK(M$2:M$403,M89,3)&lt;0.8,4,5))))</f>
        <v>4</v>
      </c>
      <c r="V89" s="2">
        <f>IF(PERCENTRANK(N$2:N$403,N89,3)&lt;0.2,1,IF(PERCENTRANK(N$2:N$403,N89,3)&lt;0.4,2,IF(PERCENTRANK(N$2:N$403,N89,3)&lt;0.6,3,IF(PERCENTRANK(N$2:N$403,N89,3)&lt;0.8,4,5))))</f>
        <v>3</v>
      </c>
      <c r="W89" s="2">
        <f>IF(PERCENTRANK(O$2:O$403,O89,3)&lt;0.2,1,IF(PERCENTRANK(O$2:O$403,O89,3)&lt;0.4,2,IF(PERCENTRANK(O$2:O$403,O89,3)&lt;0.6,3,IF(PERCENTRANK(O$2:O$403,O89,3)&lt;0.8,4,5))))</f>
        <v>4</v>
      </c>
      <c r="X89" s="2">
        <f t="shared" si="7"/>
        <v>3</v>
      </c>
    </row>
    <row r="90" spans="1:24" x14ac:dyDescent="0.25">
      <c r="A90">
        <v>5378</v>
      </c>
      <c r="B90" t="s">
        <v>100</v>
      </c>
      <c r="C90" t="s">
        <v>16</v>
      </c>
      <c r="D90">
        <v>87769348</v>
      </c>
      <c r="E90">
        <f t="shared" si="4"/>
        <v>240463.96712328767</v>
      </c>
      <c r="F90" s="6">
        <v>654483924.16999996</v>
      </c>
      <c r="G90" s="6">
        <v>645346095.55386865</v>
      </c>
      <c r="H90" s="6">
        <f t="shared" si="5"/>
        <v>-9137828.6161313057</v>
      </c>
      <c r="I90" s="5">
        <v>60.835641197047345</v>
      </c>
      <c r="J90" s="5">
        <v>117.7806309221905</v>
      </c>
      <c r="K90" s="5">
        <v>414.5</v>
      </c>
      <c r="L90">
        <v>24.3</v>
      </c>
      <c r="M90">
        <v>2118</v>
      </c>
      <c r="N90">
        <v>80.8</v>
      </c>
      <c r="O90">
        <v>22.5</v>
      </c>
      <c r="P90" s="1">
        <v>9674.4</v>
      </c>
      <c r="Q90" s="2">
        <f t="shared" si="6"/>
        <v>2</v>
      </c>
      <c r="R90" s="2">
        <f>IF(PERCENTRANK(J$2:J$403,J90,3)&lt;0.2,1,IF(PERCENTRANK(J$2:J$403,J90,3)&lt;0.4,2,IF(PERCENTRANK(J$2:J$403,J90,3)&lt;0.6,3,IF(PERCENTRANK(J$2:J$403,J90,3)&lt;0.8,4,5))))</f>
        <v>4</v>
      </c>
      <c r="S90" s="2">
        <f>IF(PERCENTRANK(K$2:K$403,K90,3)&lt;0.2,1,IF(PERCENTRANK(K$2:K$403,K90,3)&lt;0.4,2,IF(PERCENTRANK(K$2:K$403,K90,3)&lt;0.6,3,IF(PERCENTRANK(K$2:K$403,K90,3)&lt;0.8,4,5))))</f>
        <v>2</v>
      </c>
      <c r="T90" s="2">
        <f>IF(PERCENTRANK(L$2:L$403,L90,3)&lt;0.2,1,IF(PERCENTRANK(L$2:L$403,L90,3)&lt;0.4,2,IF(PERCENTRANK(L$2:L$403,L90,3)&lt;0.6,3,IF(PERCENTRANK(L$2:L$403,L90,3)&lt;0.8,4,5))))</f>
        <v>1</v>
      </c>
      <c r="U90" s="2">
        <f>IF(PERCENTRANK(M$2:M$403,M90,3)&lt;0.2,1,IF(PERCENTRANK(M$2:M$403,M90,3)&lt;0.4,2,IF(PERCENTRANK(M$2:M$403,M90,3)&lt;0.6,3,IF(PERCENTRANK(M$2:M$403,M90,3)&lt;0.8,4,5))))</f>
        <v>5</v>
      </c>
      <c r="V90" s="2">
        <f>IF(PERCENTRANK(N$2:N$403,N90,3)&lt;0.2,1,IF(PERCENTRANK(N$2:N$403,N90,3)&lt;0.4,2,IF(PERCENTRANK(N$2:N$403,N90,3)&lt;0.6,3,IF(PERCENTRANK(N$2:N$403,N90,3)&lt;0.8,4,5))))</f>
        <v>2</v>
      </c>
      <c r="W90" s="2">
        <f>IF(PERCENTRANK(O$2:O$403,O90,3)&lt;0.2,1,IF(PERCENTRANK(O$2:O$403,O90,3)&lt;0.4,2,IF(PERCENTRANK(O$2:O$403,O90,3)&lt;0.6,3,IF(PERCENTRANK(O$2:O$403,O90,3)&lt;0.8,4,5))))</f>
        <v>4</v>
      </c>
      <c r="X90" s="2">
        <f t="shared" si="7"/>
        <v>2</v>
      </c>
    </row>
    <row r="91" spans="1:24" x14ac:dyDescent="0.25">
      <c r="A91">
        <v>5382</v>
      </c>
      <c r="B91" t="s">
        <v>101</v>
      </c>
      <c r="C91" t="s">
        <v>16</v>
      </c>
      <c r="D91">
        <v>181489416</v>
      </c>
      <c r="E91">
        <f t="shared" si="4"/>
        <v>497231.27671232878</v>
      </c>
      <c r="F91" s="6">
        <v>1349997042.5899999</v>
      </c>
      <c r="G91" s="6">
        <v>1340650506.3760271</v>
      </c>
      <c r="H91" s="6">
        <f t="shared" si="5"/>
        <v>-9346536.2139728069</v>
      </c>
      <c r="I91" s="5">
        <v>73.128227663603454</v>
      </c>
      <c r="J91" s="5">
        <v>122.94263962711312</v>
      </c>
      <c r="K91" s="5">
        <v>246.2</v>
      </c>
      <c r="L91">
        <v>27.7</v>
      </c>
      <c r="M91">
        <v>1924</v>
      </c>
      <c r="N91">
        <v>79.5</v>
      </c>
      <c r="O91">
        <v>24.1</v>
      </c>
      <c r="P91" s="1">
        <v>10174.4</v>
      </c>
      <c r="Q91" s="2">
        <f t="shared" si="6"/>
        <v>5</v>
      </c>
      <c r="R91" s="2">
        <f>IF(PERCENTRANK(J$2:J$403,J91,3)&lt;0.2,1,IF(PERCENTRANK(J$2:J$403,J91,3)&lt;0.4,2,IF(PERCENTRANK(J$2:J$403,J91,3)&lt;0.6,3,IF(PERCENTRANK(J$2:J$403,J91,3)&lt;0.8,4,5))))</f>
        <v>4</v>
      </c>
      <c r="S91" s="2">
        <f>IF(PERCENTRANK(K$2:K$403,K91,3)&lt;0.2,1,IF(PERCENTRANK(K$2:K$403,K91,3)&lt;0.4,2,IF(PERCENTRANK(K$2:K$403,K91,3)&lt;0.6,3,IF(PERCENTRANK(K$2:K$403,K91,3)&lt;0.8,4,5))))</f>
        <v>1</v>
      </c>
      <c r="T91" s="2">
        <f>IF(PERCENTRANK(L$2:L$403,L91,3)&lt;0.2,1,IF(PERCENTRANK(L$2:L$403,L91,3)&lt;0.4,2,IF(PERCENTRANK(L$2:L$403,L91,3)&lt;0.6,3,IF(PERCENTRANK(L$2:L$403,L91,3)&lt;0.8,4,5))))</f>
        <v>2</v>
      </c>
      <c r="U91" s="2">
        <f>IF(PERCENTRANK(M$2:M$403,M91,3)&lt;0.2,1,IF(PERCENTRANK(M$2:M$403,M91,3)&lt;0.4,2,IF(PERCENTRANK(M$2:M$403,M91,3)&lt;0.6,3,IF(PERCENTRANK(M$2:M$403,M91,3)&lt;0.8,4,5))))</f>
        <v>4</v>
      </c>
      <c r="V91" s="2">
        <f>IF(PERCENTRANK(N$2:N$403,N91,3)&lt;0.2,1,IF(PERCENTRANK(N$2:N$403,N91,3)&lt;0.4,2,IF(PERCENTRANK(N$2:N$403,N91,3)&lt;0.6,3,IF(PERCENTRANK(N$2:N$403,N91,3)&lt;0.8,4,5))))</f>
        <v>2</v>
      </c>
      <c r="W91" s="2">
        <f>IF(PERCENTRANK(O$2:O$403,O91,3)&lt;0.2,1,IF(PERCENTRANK(O$2:O$403,O91,3)&lt;0.4,2,IF(PERCENTRANK(O$2:O$403,O91,3)&lt;0.6,3,IF(PERCENTRANK(O$2:O$403,O91,3)&lt;0.8,4,5))))</f>
        <v>4</v>
      </c>
      <c r="X91" s="2">
        <f t="shared" si="7"/>
        <v>2</v>
      </c>
    </row>
    <row r="92" spans="1:24" x14ac:dyDescent="0.25">
      <c r="A92">
        <v>5512</v>
      </c>
      <c r="B92" t="s">
        <v>102</v>
      </c>
      <c r="C92" t="s">
        <v>11</v>
      </c>
      <c r="D92">
        <v>38422750</v>
      </c>
      <c r="E92">
        <f t="shared" si="4"/>
        <v>105267.80821917808</v>
      </c>
      <c r="F92" s="6">
        <v>330443342.57999998</v>
      </c>
      <c r="G92" s="6">
        <v>335263192.44148844</v>
      </c>
      <c r="H92" s="6">
        <f t="shared" si="5"/>
        <v>4819849.8614884615</v>
      </c>
      <c r="I92" s="5">
        <v>54.634079714536931</v>
      </c>
      <c r="J92" s="5">
        <v>116.95107688893063</v>
      </c>
      <c r="K92" s="5">
        <v>601</v>
      </c>
      <c r="L92">
        <v>20.2</v>
      </c>
      <c r="M92">
        <v>1636</v>
      </c>
      <c r="N92">
        <v>77.5</v>
      </c>
      <c r="O92">
        <v>26.9</v>
      </c>
      <c r="P92" s="1">
        <v>14459.7</v>
      </c>
      <c r="Q92" s="2">
        <f t="shared" si="6"/>
        <v>1</v>
      </c>
      <c r="R92" s="2">
        <f>IF(PERCENTRANK(J$2:J$403,J92,3)&lt;0.2,1,IF(PERCENTRANK(J$2:J$403,J92,3)&lt;0.4,2,IF(PERCENTRANK(J$2:J$403,J92,3)&lt;0.6,3,IF(PERCENTRANK(J$2:J$403,J92,3)&lt;0.8,4,5))))</f>
        <v>3</v>
      </c>
      <c r="S92" s="2">
        <f>IF(PERCENTRANK(K$2:K$403,K92,3)&lt;0.2,1,IF(PERCENTRANK(K$2:K$403,K92,3)&lt;0.4,2,IF(PERCENTRANK(K$2:K$403,K92,3)&lt;0.6,3,IF(PERCENTRANK(K$2:K$403,K92,3)&lt;0.8,4,5))))</f>
        <v>3</v>
      </c>
      <c r="T92" s="2">
        <f>IF(PERCENTRANK(L$2:L$403,L92,3)&lt;0.2,1,IF(PERCENTRANK(L$2:L$403,L92,3)&lt;0.4,2,IF(PERCENTRANK(L$2:L$403,L92,3)&lt;0.6,3,IF(PERCENTRANK(L$2:L$403,L92,3)&lt;0.8,4,5))))</f>
        <v>1</v>
      </c>
      <c r="U92" s="2">
        <f>IF(PERCENTRANK(M$2:M$403,M92,3)&lt;0.2,1,IF(PERCENTRANK(M$2:M$403,M92,3)&lt;0.4,2,IF(PERCENTRANK(M$2:M$403,M92,3)&lt;0.6,3,IF(PERCENTRANK(M$2:M$403,M92,3)&lt;0.8,4,5))))</f>
        <v>2</v>
      </c>
      <c r="V92" s="2">
        <f>IF(PERCENTRANK(N$2:N$403,N92,3)&lt;0.2,1,IF(PERCENTRANK(N$2:N$403,N92,3)&lt;0.4,2,IF(PERCENTRANK(N$2:N$403,N92,3)&lt;0.6,3,IF(PERCENTRANK(N$2:N$403,N92,3)&lt;0.8,4,5))))</f>
        <v>1</v>
      </c>
      <c r="W92" s="2">
        <f>IF(PERCENTRANK(O$2:O$403,O92,3)&lt;0.2,1,IF(PERCENTRANK(O$2:O$403,O92,3)&lt;0.4,2,IF(PERCENTRANK(O$2:O$403,O92,3)&lt;0.6,3,IF(PERCENTRANK(O$2:O$403,O92,3)&lt;0.8,4,5))))</f>
        <v>4</v>
      </c>
      <c r="X92" s="2">
        <f t="shared" si="7"/>
        <v>5</v>
      </c>
    </row>
    <row r="93" spans="1:24" x14ac:dyDescent="0.25">
      <c r="A93">
        <v>5513</v>
      </c>
      <c r="B93" t="s">
        <v>103</v>
      </c>
      <c r="C93" t="s">
        <v>11</v>
      </c>
      <c r="D93">
        <v>88480379</v>
      </c>
      <c r="E93">
        <f t="shared" si="4"/>
        <v>242411.99726027396</v>
      </c>
      <c r="F93" s="6">
        <v>729383339.61000001</v>
      </c>
      <c r="G93" s="6">
        <v>715123618.66952085</v>
      </c>
      <c r="H93" s="6">
        <f t="shared" si="5"/>
        <v>-14259720.940479159</v>
      </c>
      <c r="I93" s="5">
        <v>66.828488908007131</v>
      </c>
      <c r="J93" s="5">
        <v>134.80919314201438</v>
      </c>
      <c r="K93" s="5">
        <v>672.9</v>
      </c>
      <c r="L93">
        <v>29</v>
      </c>
      <c r="M93">
        <v>1322</v>
      </c>
      <c r="N93">
        <v>73.099999999999994</v>
      </c>
      <c r="O93">
        <v>50</v>
      </c>
      <c r="P93" s="1">
        <v>16453.599999999999</v>
      </c>
      <c r="Q93" s="2">
        <f t="shared" si="6"/>
        <v>3</v>
      </c>
      <c r="R93" s="2">
        <f>IF(PERCENTRANK(J$2:J$403,J93,3)&lt;0.2,1,IF(PERCENTRANK(J$2:J$403,J93,3)&lt;0.4,2,IF(PERCENTRANK(J$2:J$403,J93,3)&lt;0.6,3,IF(PERCENTRANK(J$2:J$403,J93,3)&lt;0.8,4,5))))</f>
        <v>4</v>
      </c>
      <c r="S93" s="2">
        <f>IF(PERCENTRANK(K$2:K$403,K93,3)&lt;0.2,1,IF(PERCENTRANK(K$2:K$403,K93,3)&lt;0.4,2,IF(PERCENTRANK(K$2:K$403,K93,3)&lt;0.6,3,IF(PERCENTRANK(K$2:K$403,K93,3)&lt;0.8,4,5))))</f>
        <v>4</v>
      </c>
      <c r="T93" s="2">
        <f>IF(PERCENTRANK(L$2:L$403,L93,3)&lt;0.2,1,IF(PERCENTRANK(L$2:L$403,L93,3)&lt;0.4,2,IF(PERCENTRANK(L$2:L$403,L93,3)&lt;0.6,3,IF(PERCENTRANK(L$2:L$403,L93,3)&lt;0.8,4,5))))</f>
        <v>3</v>
      </c>
      <c r="U93" s="2">
        <f>IF(PERCENTRANK(M$2:M$403,M93,3)&lt;0.2,1,IF(PERCENTRANK(M$2:M$403,M93,3)&lt;0.4,2,IF(PERCENTRANK(M$2:M$403,M93,3)&lt;0.6,3,IF(PERCENTRANK(M$2:M$403,M93,3)&lt;0.8,4,5))))</f>
        <v>1</v>
      </c>
      <c r="V93" s="2">
        <f>IF(PERCENTRANK(N$2:N$403,N93,3)&lt;0.2,1,IF(PERCENTRANK(N$2:N$403,N93,3)&lt;0.4,2,IF(PERCENTRANK(N$2:N$403,N93,3)&lt;0.6,3,IF(PERCENTRANK(N$2:N$403,N93,3)&lt;0.8,4,5))))</f>
        <v>1</v>
      </c>
      <c r="W93" s="2">
        <f>IF(PERCENTRANK(O$2:O$403,O93,3)&lt;0.2,1,IF(PERCENTRANK(O$2:O$403,O93,3)&lt;0.4,2,IF(PERCENTRANK(O$2:O$403,O93,3)&lt;0.6,3,IF(PERCENTRANK(O$2:O$403,O93,3)&lt;0.8,4,5))))</f>
        <v>5</v>
      </c>
      <c r="X93" s="2">
        <f t="shared" si="7"/>
        <v>5</v>
      </c>
    </row>
    <row r="94" spans="1:24" x14ac:dyDescent="0.25">
      <c r="A94">
        <v>5515</v>
      </c>
      <c r="B94" t="s">
        <v>104</v>
      </c>
      <c r="C94" t="s">
        <v>11</v>
      </c>
      <c r="D94">
        <v>87310014</v>
      </c>
      <c r="E94">
        <f t="shared" si="4"/>
        <v>239205.51780821919</v>
      </c>
      <c r="F94" s="6">
        <v>648304054.96000004</v>
      </c>
      <c r="G94" s="6">
        <v>628010327.5589813</v>
      </c>
      <c r="H94" s="6">
        <f t="shared" si="5"/>
        <v>-20293727.401018739</v>
      </c>
      <c r="I94" s="5">
        <v>70.958814858775838</v>
      </c>
      <c r="J94" s="5">
        <v>277.70699815184543</v>
      </c>
      <c r="K94" s="5">
        <v>1189.5</v>
      </c>
      <c r="L94">
        <v>53.7</v>
      </c>
      <c r="M94">
        <v>1909</v>
      </c>
      <c r="N94">
        <v>72.900000000000006</v>
      </c>
      <c r="O94">
        <v>39.200000000000003</v>
      </c>
      <c r="P94" s="1">
        <v>10187</v>
      </c>
      <c r="Q94" s="2">
        <f t="shared" si="6"/>
        <v>4</v>
      </c>
      <c r="R94" s="2">
        <f>IF(PERCENTRANK(J$2:J$403,J94,3)&lt;0.2,1,IF(PERCENTRANK(J$2:J$403,J94,3)&lt;0.4,2,IF(PERCENTRANK(J$2:J$403,J94,3)&lt;0.6,3,IF(PERCENTRANK(J$2:J$403,J94,3)&lt;0.8,4,5))))</f>
        <v>5</v>
      </c>
      <c r="S94" s="2">
        <f>IF(PERCENTRANK(K$2:K$403,K94,3)&lt;0.2,1,IF(PERCENTRANK(K$2:K$403,K94,3)&lt;0.4,2,IF(PERCENTRANK(K$2:K$403,K94,3)&lt;0.6,3,IF(PERCENTRANK(K$2:K$403,K94,3)&lt;0.8,4,5))))</f>
        <v>5</v>
      </c>
      <c r="T94" s="2">
        <f>IF(PERCENTRANK(L$2:L$403,L94,3)&lt;0.2,1,IF(PERCENTRANK(L$2:L$403,L94,3)&lt;0.4,2,IF(PERCENTRANK(L$2:L$403,L94,3)&lt;0.6,3,IF(PERCENTRANK(L$2:L$403,L94,3)&lt;0.8,4,5))))</f>
        <v>5</v>
      </c>
      <c r="U94" s="2">
        <f>IF(PERCENTRANK(M$2:M$403,M94,3)&lt;0.2,1,IF(PERCENTRANK(M$2:M$403,M94,3)&lt;0.4,2,IF(PERCENTRANK(M$2:M$403,M94,3)&lt;0.6,3,IF(PERCENTRANK(M$2:M$403,M94,3)&lt;0.8,4,5))))</f>
        <v>4</v>
      </c>
      <c r="V94" s="2">
        <f>IF(PERCENTRANK(N$2:N$403,N94,3)&lt;0.2,1,IF(PERCENTRANK(N$2:N$403,N94,3)&lt;0.4,2,IF(PERCENTRANK(N$2:N$403,N94,3)&lt;0.6,3,IF(PERCENTRANK(N$2:N$403,N94,3)&lt;0.8,4,5))))</f>
        <v>1</v>
      </c>
      <c r="W94" s="2">
        <f>IF(PERCENTRANK(O$2:O$403,O94,3)&lt;0.2,1,IF(PERCENTRANK(O$2:O$403,O94,3)&lt;0.4,2,IF(PERCENTRANK(O$2:O$403,O94,3)&lt;0.6,3,IF(PERCENTRANK(O$2:O$403,O94,3)&lt;0.8,4,5))))</f>
        <v>5</v>
      </c>
      <c r="X94" s="2">
        <f t="shared" si="7"/>
        <v>2</v>
      </c>
    </row>
    <row r="95" spans="1:24" x14ac:dyDescent="0.25">
      <c r="A95">
        <v>5554</v>
      </c>
      <c r="B95" t="s">
        <v>105</v>
      </c>
      <c r="C95" t="s">
        <v>16</v>
      </c>
      <c r="D95">
        <v>120053923</v>
      </c>
      <c r="E95">
        <f t="shared" si="4"/>
        <v>328914.85753424658</v>
      </c>
      <c r="F95" s="6">
        <v>904259626.41999996</v>
      </c>
      <c r="G95" s="6">
        <v>875412288.77428555</v>
      </c>
      <c r="H95" s="6">
        <f t="shared" si="5"/>
        <v>-28847337.645714402</v>
      </c>
      <c r="I95" s="5">
        <v>56.267008596949672</v>
      </c>
      <c r="J95" s="5">
        <v>103.06601093960494</v>
      </c>
      <c r="K95" s="5">
        <v>507.5</v>
      </c>
      <c r="L95">
        <v>33.700000000000003</v>
      </c>
      <c r="M95">
        <v>1811</v>
      </c>
      <c r="N95">
        <v>83.1</v>
      </c>
      <c r="O95">
        <v>24.3</v>
      </c>
      <c r="P95" s="1">
        <v>11682.3</v>
      </c>
      <c r="Q95" s="2">
        <f t="shared" si="6"/>
        <v>1</v>
      </c>
      <c r="R95" s="2">
        <f>IF(PERCENTRANK(J$2:J$403,J95,3)&lt;0.2,1,IF(PERCENTRANK(J$2:J$403,J95,3)&lt;0.4,2,IF(PERCENTRANK(J$2:J$403,J95,3)&lt;0.6,3,IF(PERCENTRANK(J$2:J$403,J95,3)&lt;0.8,4,5))))</f>
        <v>3</v>
      </c>
      <c r="S95" s="2">
        <f>IF(PERCENTRANK(K$2:K$403,K95,3)&lt;0.2,1,IF(PERCENTRANK(K$2:K$403,K95,3)&lt;0.4,2,IF(PERCENTRANK(K$2:K$403,K95,3)&lt;0.6,3,IF(PERCENTRANK(K$2:K$403,K95,3)&lt;0.8,4,5))))</f>
        <v>3</v>
      </c>
      <c r="T95" s="2">
        <f>IF(PERCENTRANK(L$2:L$403,L95,3)&lt;0.2,1,IF(PERCENTRANK(L$2:L$403,L95,3)&lt;0.4,2,IF(PERCENTRANK(L$2:L$403,L95,3)&lt;0.6,3,IF(PERCENTRANK(L$2:L$403,L95,3)&lt;0.8,4,5))))</f>
        <v>4</v>
      </c>
      <c r="U95" s="2">
        <f>IF(PERCENTRANK(M$2:M$403,M95,3)&lt;0.2,1,IF(PERCENTRANK(M$2:M$403,M95,3)&lt;0.4,2,IF(PERCENTRANK(M$2:M$403,M95,3)&lt;0.6,3,IF(PERCENTRANK(M$2:M$403,M95,3)&lt;0.8,4,5))))</f>
        <v>3</v>
      </c>
      <c r="V95" s="2">
        <f>IF(PERCENTRANK(N$2:N$403,N95,3)&lt;0.2,1,IF(PERCENTRANK(N$2:N$403,N95,3)&lt;0.4,2,IF(PERCENTRANK(N$2:N$403,N95,3)&lt;0.6,3,IF(PERCENTRANK(N$2:N$403,N95,3)&lt;0.8,4,5))))</f>
        <v>4</v>
      </c>
      <c r="W95" s="2">
        <f>IF(PERCENTRANK(O$2:O$403,O95,3)&lt;0.2,1,IF(PERCENTRANK(O$2:O$403,O95,3)&lt;0.4,2,IF(PERCENTRANK(O$2:O$403,O95,3)&lt;0.6,3,IF(PERCENTRANK(O$2:O$403,O95,3)&lt;0.8,4,5))))</f>
        <v>4</v>
      </c>
      <c r="X95" s="2">
        <f t="shared" si="7"/>
        <v>4</v>
      </c>
    </row>
    <row r="96" spans="1:24" x14ac:dyDescent="0.25">
      <c r="A96">
        <v>5558</v>
      </c>
      <c r="B96" t="s">
        <v>106</v>
      </c>
      <c r="C96" t="s">
        <v>16</v>
      </c>
      <c r="D96">
        <v>69102479</v>
      </c>
      <c r="E96">
        <f t="shared" si="4"/>
        <v>189321.86027397259</v>
      </c>
      <c r="F96" s="6">
        <v>557700612.11000001</v>
      </c>
      <c r="G96" s="6">
        <v>550956851.37376225</v>
      </c>
      <c r="H96" s="6">
        <f t="shared" si="5"/>
        <v>-6743760.7362377644</v>
      </c>
      <c r="I96" s="5">
        <v>67.307384123699066</v>
      </c>
      <c r="J96" s="5">
        <v>107.14236656425567</v>
      </c>
      <c r="K96" s="5">
        <v>391.9</v>
      </c>
      <c r="L96">
        <v>25.9</v>
      </c>
      <c r="M96">
        <v>1900</v>
      </c>
      <c r="N96">
        <v>81.599999999999994</v>
      </c>
      <c r="O96">
        <v>20.3</v>
      </c>
      <c r="P96" s="1">
        <v>12159.6</v>
      </c>
      <c r="Q96" s="2">
        <f t="shared" si="6"/>
        <v>3</v>
      </c>
      <c r="R96" s="2">
        <f>IF(PERCENTRANK(J$2:J$403,J96,3)&lt;0.2,1,IF(PERCENTRANK(J$2:J$403,J96,3)&lt;0.4,2,IF(PERCENTRANK(J$2:J$403,J96,3)&lt;0.6,3,IF(PERCENTRANK(J$2:J$403,J96,3)&lt;0.8,4,5))))</f>
        <v>3</v>
      </c>
      <c r="S96" s="2">
        <f>IF(PERCENTRANK(K$2:K$403,K96,3)&lt;0.2,1,IF(PERCENTRANK(K$2:K$403,K96,3)&lt;0.4,2,IF(PERCENTRANK(K$2:K$403,K96,3)&lt;0.6,3,IF(PERCENTRANK(K$2:K$403,K96,3)&lt;0.8,4,5))))</f>
        <v>2</v>
      </c>
      <c r="T96" s="2">
        <f>IF(PERCENTRANK(L$2:L$403,L96,3)&lt;0.2,1,IF(PERCENTRANK(L$2:L$403,L96,3)&lt;0.4,2,IF(PERCENTRANK(L$2:L$403,L96,3)&lt;0.6,3,IF(PERCENTRANK(L$2:L$403,L96,3)&lt;0.8,4,5))))</f>
        <v>2</v>
      </c>
      <c r="U96" s="2">
        <f>IF(PERCENTRANK(M$2:M$403,M96,3)&lt;0.2,1,IF(PERCENTRANK(M$2:M$403,M96,3)&lt;0.4,2,IF(PERCENTRANK(M$2:M$403,M96,3)&lt;0.6,3,IF(PERCENTRANK(M$2:M$403,M96,3)&lt;0.8,4,5))))</f>
        <v>4</v>
      </c>
      <c r="V96" s="2">
        <f>IF(PERCENTRANK(N$2:N$403,N96,3)&lt;0.2,1,IF(PERCENTRANK(N$2:N$403,N96,3)&lt;0.4,2,IF(PERCENTRANK(N$2:N$403,N96,3)&lt;0.6,3,IF(PERCENTRANK(N$2:N$403,N96,3)&lt;0.8,4,5))))</f>
        <v>3</v>
      </c>
      <c r="W96" s="2">
        <f>IF(PERCENTRANK(O$2:O$403,O96,3)&lt;0.2,1,IF(PERCENTRANK(O$2:O$403,O96,3)&lt;0.4,2,IF(PERCENTRANK(O$2:O$403,O96,3)&lt;0.6,3,IF(PERCENTRANK(O$2:O$403,O96,3)&lt;0.8,4,5))))</f>
        <v>3</v>
      </c>
      <c r="X96" s="2">
        <f t="shared" si="7"/>
        <v>4</v>
      </c>
    </row>
    <row r="97" spans="1:24" x14ac:dyDescent="0.25">
      <c r="A97">
        <v>5562</v>
      </c>
      <c r="B97" t="s">
        <v>107</v>
      </c>
      <c r="C97" t="s">
        <v>16</v>
      </c>
      <c r="D97">
        <v>207011462</v>
      </c>
      <c r="E97">
        <f t="shared" si="4"/>
        <v>567154.69041095895</v>
      </c>
      <c r="F97" s="6">
        <v>1772438213.9400001</v>
      </c>
      <c r="G97" s="6">
        <v>1709694627.8139637</v>
      </c>
      <c r="H97" s="6">
        <f t="shared" si="5"/>
        <v>-62743586.126036406</v>
      </c>
      <c r="I97" s="5">
        <v>54.062190943126254</v>
      </c>
      <c r="J97" s="5">
        <v>115.24634716019727</v>
      </c>
      <c r="K97" s="5">
        <v>797.7</v>
      </c>
      <c r="L97">
        <v>24.5</v>
      </c>
      <c r="M97">
        <v>1645</v>
      </c>
      <c r="N97">
        <v>78.599999999999994</v>
      </c>
      <c r="O97">
        <v>32.5</v>
      </c>
      <c r="P97" s="1">
        <v>14875</v>
      </c>
      <c r="Q97" s="2">
        <f t="shared" si="6"/>
        <v>1</v>
      </c>
      <c r="R97" s="2">
        <f>IF(PERCENTRANK(J$2:J$403,J97,3)&lt;0.2,1,IF(PERCENTRANK(J$2:J$403,J97,3)&lt;0.4,2,IF(PERCENTRANK(J$2:J$403,J97,3)&lt;0.6,3,IF(PERCENTRANK(J$2:J$403,J97,3)&lt;0.8,4,5))))</f>
        <v>3</v>
      </c>
      <c r="S97" s="2">
        <f>IF(PERCENTRANK(K$2:K$403,K97,3)&lt;0.2,1,IF(PERCENTRANK(K$2:K$403,K97,3)&lt;0.4,2,IF(PERCENTRANK(K$2:K$403,K97,3)&lt;0.6,3,IF(PERCENTRANK(K$2:K$403,K97,3)&lt;0.8,4,5))))</f>
        <v>4</v>
      </c>
      <c r="T97" s="2">
        <f>IF(PERCENTRANK(L$2:L$403,L97,3)&lt;0.2,1,IF(PERCENTRANK(L$2:L$403,L97,3)&lt;0.4,2,IF(PERCENTRANK(L$2:L$403,L97,3)&lt;0.6,3,IF(PERCENTRANK(L$2:L$403,L97,3)&lt;0.8,4,5))))</f>
        <v>1</v>
      </c>
      <c r="U97" s="2">
        <f>IF(PERCENTRANK(M$2:M$403,M97,3)&lt;0.2,1,IF(PERCENTRANK(M$2:M$403,M97,3)&lt;0.4,2,IF(PERCENTRANK(M$2:M$403,M97,3)&lt;0.6,3,IF(PERCENTRANK(M$2:M$403,M97,3)&lt;0.8,4,5))))</f>
        <v>2</v>
      </c>
      <c r="V97" s="2">
        <f>IF(PERCENTRANK(N$2:N$403,N97,3)&lt;0.2,1,IF(PERCENTRANK(N$2:N$403,N97,3)&lt;0.4,2,IF(PERCENTRANK(N$2:N$403,N97,3)&lt;0.6,3,IF(PERCENTRANK(N$2:N$403,N97,3)&lt;0.8,4,5))))</f>
        <v>1</v>
      </c>
      <c r="W97" s="2">
        <f>IF(PERCENTRANK(O$2:O$403,O97,3)&lt;0.2,1,IF(PERCENTRANK(O$2:O$403,O97,3)&lt;0.4,2,IF(PERCENTRANK(O$2:O$403,O97,3)&lt;0.6,3,IF(PERCENTRANK(O$2:O$403,O97,3)&lt;0.8,4,5))))</f>
        <v>5</v>
      </c>
      <c r="X97" s="2">
        <f t="shared" si="7"/>
        <v>5</v>
      </c>
    </row>
    <row r="98" spans="1:24" x14ac:dyDescent="0.25">
      <c r="A98">
        <v>5566</v>
      </c>
      <c r="B98" t="s">
        <v>108</v>
      </c>
      <c r="C98" t="s">
        <v>16</v>
      </c>
      <c r="D98">
        <v>146015104</v>
      </c>
      <c r="E98">
        <f t="shared" si="4"/>
        <v>400041.38082191779</v>
      </c>
      <c r="F98" s="6">
        <v>1133427659.99</v>
      </c>
      <c r="G98" s="6">
        <v>1093112203.9662485</v>
      </c>
      <c r="H98" s="6">
        <f t="shared" si="5"/>
        <v>-40315456.023751497</v>
      </c>
      <c r="I98" s="5">
        <v>65.181990824901774</v>
      </c>
      <c r="J98" s="5">
        <v>96.53249852269191</v>
      </c>
      <c r="K98" s="5">
        <v>428.8</v>
      </c>
      <c r="L98">
        <v>29.8</v>
      </c>
      <c r="M98">
        <v>1794</v>
      </c>
      <c r="N98">
        <v>82.6</v>
      </c>
      <c r="O98">
        <v>23</v>
      </c>
      <c r="P98" s="1">
        <v>12005.3</v>
      </c>
      <c r="Q98" s="2">
        <f t="shared" si="6"/>
        <v>3</v>
      </c>
      <c r="R98" s="2">
        <f>IF(PERCENTRANK(J$2:J$403,J98,3)&lt;0.2,1,IF(PERCENTRANK(J$2:J$403,J98,3)&lt;0.4,2,IF(PERCENTRANK(J$2:J$403,J98,3)&lt;0.6,3,IF(PERCENTRANK(J$2:J$403,J98,3)&lt;0.8,4,5))))</f>
        <v>2</v>
      </c>
      <c r="S98" s="2">
        <f>IF(PERCENTRANK(K$2:K$403,K98,3)&lt;0.2,1,IF(PERCENTRANK(K$2:K$403,K98,3)&lt;0.4,2,IF(PERCENTRANK(K$2:K$403,K98,3)&lt;0.6,3,IF(PERCENTRANK(K$2:K$403,K98,3)&lt;0.8,4,5))))</f>
        <v>2</v>
      </c>
      <c r="T98" s="2">
        <f>IF(PERCENTRANK(L$2:L$403,L98,3)&lt;0.2,1,IF(PERCENTRANK(L$2:L$403,L98,3)&lt;0.4,2,IF(PERCENTRANK(L$2:L$403,L98,3)&lt;0.6,3,IF(PERCENTRANK(L$2:L$403,L98,3)&lt;0.8,4,5))))</f>
        <v>3</v>
      </c>
      <c r="U98" s="2">
        <f>IF(PERCENTRANK(M$2:M$403,M98,3)&lt;0.2,1,IF(PERCENTRANK(M$2:M$403,M98,3)&lt;0.4,2,IF(PERCENTRANK(M$2:M$403,M98,3)&lt;0.6,3,IF(PERCENTRANK(M$2:M$403,M98,3)&lt;0.8,4,5))))</f>
        <v>3</v>
      </c>
      <c r="V98" s="2">
        <f>IF(PERCENTRANK(N$2:N$403,N98,3)&lt;0.2,1,IF(PERCENTRANK(N$2:N$403,N98,3)&lt;0.4,2,IF(PERCENTRANK(N$2:N$403,N98,3)&lt;0.6,3,IF(PERCENTRANK(N$2:N$403,N98,3)&lt;0.8,4,5))))</f>
        <v>3</v>
      </c>
      <c r="W98" s="2">
        <f>IF(PERCENTRANK(O$2:O$403,O98,3)&lt;0.2,1,IF(PERCENTRANK(O$2:O$403,O98,3)&lt;0.4,2,IF(PERCENTRANK(O$2:O$403,O98,3)&lt;0.6,3,IF(PERCENTRANK(O$2:O$403,O98,3)&lt;0.8,4,5))))</f>
        <v>4</v>
      </c>
      <c r="X98" s="2">
        <f t="shared" si="7"/>
        <v>4</v>
      </c>
    </row>
    <row r="99" spans="1:24" x14ac:dyDescent="0.25">
      <c r="A99">
        <v>5570</v>
      </c>
      <c r="B99" t="s">
        <v>109</v>
      </c>
      <c r="C99" t="s">
        <v>16</v>
      </c>
      <c r="D99">
        <v>91540554</v>
      </c>
      <c r="E99">
        <f t="shared" si="4"/>
        <v>250796.03835616438</v>
      </c>
      <c r="F99" s="6">
        <v>706388880.29999995</v>
      </c>
      <c r="G99" s="6">
        <v>688122845.48241413</v>
      </c>
      <c r="H99" s="6">
        <f t="shared" si="5"/>
        <v>-18266034.817585826</v>
      </c>
      <c r="I99" s="5">
        <v>60.916047593816124</v>
      </c>
      <c r="J99" s="5">
        <v>102.00734597070984</v>
      </c>
      <c r="K99" s="5">
        <v>484.8</v>
      </c>
      <c r="L99">
        <v>29.2</v>
      </c>
      <c r="M99">
        <v>1875</v>
      </c>
      <c r="N99">
        <v>83</v>
      </c>
      <c r="O99">
        <v>22.6</v>
      </c>
      <c r="P99" s="1">
        <v>12351.7</v>
      </c>
      <c r="Q99" s="2">
        <f t="shared" si="6"/>
        <v>2</v>
      </c>
      <c r="R99" s="2">
        <f>IF(PERCENTRANK(J$2:J$403,J99,3)&lt;0.2,1,IF(PERCENTRANK(J$2:J$403,J99,3)&lt;0.4,2,IF(PERCENTRANK(J$2:J$403,J99,3)&lt;0.6,3,IF(PERCENTRANK(J$2:J$403,J99,3)&lt;0.8,4,5))))</f>
        <v>3</v>
      </c>
      <c r="S99" s="2">
        <f>IF(PERCENTRANK(K$2:K$403,K99,3)&lt;0.2,1,IF(PERCENTRANK(K$2:K$403,K99,3)&lt;0.4,2,IF(PERCENTRANK(K$2:K$403,K99,3)&lt;0.6,3,IF(PERCENTRANK(K$2:K$403,K99,3)&lt;0.8,4,5))))</f>
        <v>3</v>
      </c>
      <c r="T99" s="2">
        <f>IF(PERCENTRANK(L$2:L$403,L99,3)&lt;0.2,1,IF(PERCENTRANK(L$2:L$403,L99,3)&lt;0.4,2,IF(PERCENTRANK(L$2:L$403,L99,3)&lt;0.6,3,IF(PERCENTRANK(L$2:L$403,L99,3)&lt;0.8,4,5))))</f>
        <v>3</v>
      </c>
      <c r="U99" s="2">
        <f>IF(PERCENTRANK(M$2:M$403,M99,3)&lt;0.2,1,IF(PERCENTRANK(M$2:M$403,M99,3)&lt;0.4,2,IF(PERCENTRANK(M$2:M$403,M99,3)&lt;0.6,3,IF(PERCENTRANK(M$2:M$403,M99,3)&lt;0.8,4,5))))</f>
        <v>4</v>
      </c>
      <c r="V99" s="2">
        <f>IF(PERCENTRANK(N$2:N$403,N99,3)&lt;0.2,1,IF(PERCENTRANK(N$2:N$403,N99,3)&lt;0.4,2,IF(PERCENTRANK(N$2:N$403,N99,3)&lt;0.6,3,IF(PERCENTRANK(N$2:N$403,N99,3)&lt;0.8,4,5))))</f>
        <v>4</v>
      </c>
      <c r="W99" s="2">
        <f>IF(PERCENTRANK(O$2:O$403,O99,3)&lt;0.2,1,IF(PERCENTRANK(O$2:O$403,O99,3)&lt;0.4,2,IF(PERCENTRANK(O$2:O$403,O99,3)&lt;0.6,3,IF(PERCENTRANK(O$2:O$403,O99,3)&lt;0.8,4,5))))</f>
        <v>4</v>
      </c>
      <c r="X99" s="2">
        <f t="shared" si="7"/>
        <v>4</v>
      </c>
    </row>
    <row r="100" spans="1:24" x14ac:dyDescent="0.25">
      <c r="A100">
        <v>5711</v>
      </c>
      <c r="B100" t="s">
        <v>110</v>
      </c>
      <c r="C100" t="s">
        <v>11</v>
      </c>
      <c r="D100">
        <v>108748981</v>
      </c>
      <c r="E100">
        <f t="shared" si="4"/>
        <v>297942.41369863012</v>
      </c>
      <c r="F100" s="6">
        <v>828581094.47000003</v>
      </c>
      <c r="G100" s="6">
        <v>826045698.18751693</v>
      </c>
      <c r="H100" s="6">
        <f t="shared" si="5"/>
        <v>-2535396.2824831009</v>
      </c>
      <c r="I100" s="5">
        <v>58.542736197424119</v>
      </c>
      <c r="J100" s="5">
        <v>221.86195923023806</v>
      </c>
      <c r="K100" s="5">
        <v>1193.0999999999999</v>
      </c>
      <c r="L100">
        <v>37.5</v>
      </c>
      <c r="M100">
        <v>1829</v>
      </c>
      <c r="N100">
        <v>76.5</v>
      </c>
      <c r="O100">
        <v>39.4</v>
      </c>
      <c r="P100" s="1">
        <v>10417</v>
      </c>
      <c r="Q100" s="2">
        <f t="shared" si="6"/>
        <v>1</v>
      </c>
      <c r="R100" s="2">
        <f>IF(PERCENTRANK(J$2:J$403,J100,3)&lt;0.2,1,IF(PERCENTRANK(J$2:J$403,J100,3)&lt;0.4,2,IF(PERCENTRANK(J$2:J$403,J100,3)&lt;0.6,3,IF(PERCENTRANK(J$2:J$403,J100,3)&lt;0.8,4,5))))</f>
        <v>5</v>
      </c>
      <c r="S100" s="2">
        <f>IF(PERCENTRANK(K$2:K$403,K100,3)&lt;0.2,1,IF(PERCENTRANK(K$2:K$403,K100,3)&lt;0.4,2,IF(PERCENTRANK(K$2:K$403,K100,3)&lt;0.6,3,IF(PERCENTRANK(K$2:K$403,K100,3)&lt;0.8,4,5))))</f>
        <v>5</v>
      </c>
      <c r="T100" s="2">
        <f>IF(PERCENTRANK(L$2:L$403,L100,3)&lt;0.2,1,IF(PERCENTRANK(L$2:L$403,L100,3)&lt;0.4,2,IF(PERCENTRANK(L$2:L$403,L100,3)&lt;0.6,3,IF(PERCENTRANK(L$2:L$403,L100,3)&lt;0.8,4,5))))</f>
        <v>4</v>
      </c>
      <c r="U100" s="2">
        <f>IF(PERCENTRANK(M$2:M$403,M100,3)&lt;0.2,1,IF(PERCENTRANK(M$2:M$403,M100,3)&lt;0.4,2,IF(PERCENTRANK(M$2:M$403,M100,3)&lt;0.6,3,IF(PERCENTRANK(M$2:M$403,M100,3)&lt;0.8,4,5))))</f>
        <v>3</v>
      </c>
      <c r="V100" s="2">
        <f>IF(PERCENTRANK(N$2:N$403,N100,3)&lt;0.2,1,IF(PERCENTRANK(N$2:N$403,N100,3)&lt;0.4,2,IF(PERCENTRANK(N$2:N$403,N100,3)&lt;0.6,3,IF(PERCENTRANK(N$2:N$403,N100,3)&lt;0.8,4,5))))</f>
        <v>1</v>
      </c>
      <c r="W100" s="2">
        <f>IF(PERCENTRANK(O$2:O$403,O100,3)&lt;0.2,1,IF(PERCENTRANK(O$2:O$403,O100,3)&lt;0.4,2,IF(PERCENTRANK(O$2:O$403,O100,3)&lt;0.6,3,IF(PERCENTRANK(O$2:O$403,O100,3)&lt;0.8,4,5))))</f>
        <v>5</v>
      </c>
      <c r="X100" s="2">
        <f t="shared" si="7"/>
        <v>2</v>
      </c>
    </row>
    <row r="101" spans="1:24" x14ac:dyDescent="0.25">
      <c r="A101">
        <v>5754</v>
      </c>
      <c r="B101" t="s">
        <v>111</v>
      </c>
      <c r="C101" t="s">
        <v>16</v>
      </c>
      <c r="D101">
        <v>121265641</v>
      </c>
      <c r="E101">
        <f t="shared" si="4"/>
        <v>332234.63287671231</v>
      </c>
      <c r="F101" s="6">
        <v>841029398.04999995</v>
      </c>
      <c r="G101" s="6">
        <v>846538199.50882125</v>
      </c>
      <c r="H101" s="6">
        <f t="shared" si="5"/>
        <v>5508801.4588212967</v>
      </c>
      <c r="I101" s="5">
        <v>49.633708774906971</v>
      </c>
      <c r="J101" s="5">
        <v>86.235102955285285</v>
      </c>
      <c r="K101" s="5">
        <v>394</v>
      </c>
      <c r="L101">
        <v>44.4</v>
      </c>
      <c r="M101">
        <v>2051</v>
      </c>
      <c r="N101">
        <v>82.1</v>
      </c>
      <c r="O101">
        <v>25.2</v>
      </c>
      <c r="P101" s="1">
        <v>10941.3</v>
      </c>
      <c r="Q101" s="2">
        <f t="shared" si="6"/>
        <v>1</v>
      </c>
      <c r="R101" s="2">
        <f>IF(PERCENTRANK(J$2:J$403,J101,3)&lt;0.2,1,IF(PERCENTRANK(J$2:J$403,J101,3)&lt;0.4,2,IF(PERCENTRANK(J$2:J$403,J101,3)&lt;0.6,3,IF(PERCENTRANK(J$2:J$403,J101,3)&lt;0.8,4,5))))</f>
        <v>2</v>
      </c>
      <c r="S101" s="2">
        <f>IF(PERCENTRANK(K$2:K$403,K101,3)&lt;0.2,1,IF(PERCENTRANK(K$2:K$403,K101,3)&lt;0.4,2,IF(PERCENTRANK(K$2:K$403,K101,3)&lt;0.6,3,IF(PERCENTRANK(K$2:K$403,K101,3)&lt;0.8,4,5))))</f>
        <v>2</v>
      </c>
      <c r="T101" s="2">
        <f>IF(PERCENTRANK(L$2:L$403,L101,3)&lt;0.2,1,IF(PERCENTRANK(L$2:L$403,L101,3)&lt;0.4,2,IF(PERCENTRANK(L$2:L$403,L101,3)&lt;0.6,3,IF(PERCENTRANK(L$2:L$403,L101,3)&lt;0.8,4,5))))</f>
        <v>5</v>
      </c>
      <c r="U101" s="2">
        <f>IF(PERCENTRANK(M$2:M$403,M101,3)&lt;0.2,1,IF(PERCENTRANK(M$2:M$403,M101,3)&lt;0.4,2,IF(PERCENTRANK(M$2:M$403,M101,3)&lt;0.6,3,IF(PERCENTRANK(M$2:M$403,M101,3)&lt;0.8,4,5))))</f>
        <v>5</v>
      </c>
      <c r="V101" s="2">
        <f>IF(PERCENTRANK(N$2:N$403,N101,3)&lt;0.2,1,IF(PERCENTRANK(N$2:N$403,N101,3)&lt;0.4,2,IF(PERCENTRANK(N$2:N$403,N101,3)&lt;0.6,3,IF(PERCENTRANK(N$2:N$403,N101,3)&lt;0.8,4,5))))</f>
        <v>3</v>
      </c>
      <c r="W101" s="2">
        <f>IF(PERCENTRANK(O$2:O$403,O101,3)&lt;0.2,1,IF(PERCENTRANK(O$2:O$403,O101,3)&lt;0.4,2,IF(PERCENTRANK(O$2:O$403,O101,3)&lt;0.6,3,IF(PERCENTRANK(O$2:O$403,O101,3)&lt;0.8,4,5))))</f>
        <v>4</v>
      </c>
      <c r="X101" s="2">
        <f t="shared" si="7"/>
        <v>3</v>
      </c>
    </row>
    <row r="102" spans="1:24" x14ac:dyDescent="0.25">
      <c r="A102">
        <v>5758</v>
      </c>
      <c r="B102" t="s">
        <v>112</v>
      </c>
      <c r="C102" t="s">
        <v>16</v>
      </c>
      <c r="D102">
        <v>83266620</v>
      </c>
      <c r="E102">
        <f t="shared" si="4"/>
        <v>228127.72602739726</v>
      </c>
      <c r="F102" s="6">
        <v>612813650.76999998</v>
      </c>
      <c r="G102" s="6">
        <v>631317274.87383068</v>
      </c>
      <c r="H102" s="6">
        <f t="shared" si="5"/>
        <v>18503624.103830695</v>
      </c>
      <c r="I102" s="5">
        <v>54.735405874933562</v>
      </c>
      <c r="J102" s="5">
        <v>111.4539786293937</v>
      </c>
      <c r="K102" s="5">
        <v>430</v>
      </c>
      <c r="L102">
        <v>31.7</v>
      </c>
      <c r="M102">
        <v>1841</v>
      </c>
      <c r="N102">
        <v>81.400000000000006</v>
      </c>
      <c r="O102">
        <v>22.9</v>
      </c>
      <c r="P102" s="1">
        <v>11035.599999999999</v>
      </c>
      <c r="Q102" s="2">
        <f t="shared" si="6"/>
        <v>1</v>
      </c>
      <c r="R102" s="2">
        <f>IF(PERCENTRANK(J$2:J$403,J102,3)&lt;0.2,1,IF(PERCENTRANK(J$2:J$403,J102,3)&lt;0.4,2,IF(PERCENTRANK(J$2:J$403,J102,3)&lt;0.6,3,IF(PERCENTRANK(J$2:J$403,J102,3)&lt;0.8,4,5))))</f>
        <v>3</v>
      </c>
      <c r="S102" s="2">
        <f>IF(PERCENTRANK(K$2:K$403,K102,3)&lt;0.2,1,IF(PERCENTRANK(K$2:K$403,K102,3)&lt;0.4,2,IF(PERCENTRANK(K$2:K$403,K102,3)&lt;0.6,3,IF(PERCENTRANK(K$2:K$403,K102,3)&lt;0.8,4,5))))</f>
        <v>2</v>
      </c>
      <c r="T102" s="2">
        <f>IF(PERCENTRANK(L$2:L$403,L102,3)&lt;0.2,1,IF(PERCENTRANK(L$2:L$403,L102,3)&lt;0.4,2,IF(PERCENTRANK(L$2:L$403,L102,3)&lt;0.6,3,IF(PERCENTRANK(L$2:L$403,L102,3)&lt;0.8,4,5))))</f>
        <v>3</v>
      </c>
      <c r="U102" s="2">
        <f>IF(PERCENTRANK(M$2:M$403,M102,3)&lt;0.2,1,IF(PERCENTRANK(M$2:M$403,M102,3)&lt;0.4,2,IF(PERCENTRANK(M$2:M$403,M102,3)&lt;0.6,3,IF(PERCENTRANK(M$2:M$403,M102,3)&lt;0.8,4,5))))</f>
        <v>3</v>
      </c>
      <c r="V102" s="2">
        <f>IF(PERCENTRANK(N$2:N$403,N102,3)&lt;0.2,1,IF(PERCENTRANK(N$2:N$403,N102,3)&lt;0.4,2,IF(PERCENTRANK(N$2:N$403,N102,3)&lt;0.6,3,IF(PERCENTRANK(N$2:N$403,N102,3)&lt;0.8,4,5))))</f>
        <v>2</v>
      </c>
      <c r="W102" s="2">
        <f>IF(PERCENTRANK(O$2:O$403,O102,3)&lt;0.2,1,IF(PERCENTRANK(O$2:O$403,O102,3)&lt;0.4,2,IF(PERCENTRANK(O$2:O$403,O102,3)&lt;0.6,3,IF(PERCENTRANK(O$2:O$403,O102,3)&lt;0.8,4,5))))</f>
        <v>4</v>
      </c>
      <c r="X102" s="2">
        <f t="shared" si="7"/>
        <v>3</v>
      </c>
    </row>
    <row r="103" spans="1:24" x14ac:dyDescent="0.25">
      <c r="A103">
        <v>5762</v>
      </c>
      <c r="B103" t="s">
        <v>113</v>
      </c>
      <c r="C103" t="s">
        <v>16</v>
      </c>
      <c r="D103">
        <v>45303928</v>
      </c>
      <c r="E103">
        <f t="shared" si="4"/>
        <v>124120.3506849315</v>
      </c>
      <c r="F103" s="6">
        <v>361565342.35000002</v>
      </c>
      <c r="G103" s="6">
        <v>365493964.84617585</v>
      </c>
      <c r="H103" s="6">
        <f t="shared" si="5"/>
        <v>3928622.4961758256</v>
      </c>
      <c r="I103" s="5">
        <v>68.74522602597041</v>
      </c>
      <c r="J103" s="5">
        <v>97.215471147836951</v>
      </c>
      <c r="K103" s="5">
        <v>739.5</v>
      </c>
      <c r="L103">
        <v>26.4</v>
      </c>
      <c r="M103">
        <v>1769</v>
      </c>
      <c r="N103">
        <v>79.400000000000006</v>
      </c>
      <c r="O103">
        <v>16.5</v>
      </c>
      <c r="P103" s="1">
        <v>13568.900000000001</v>
      </c>
      <c r="Q103" s="2">
        <f t="shared" si="6"/>
        <v>4</v>
      </c>
      <c r="R103" s="2">
        <f>IF(PERCENTRANK(J$2:J$403,J103,3)&lt;0.2,1,IF(PERCENTRANK(J$2:J$403,J103,3)&lt;0.4,2,IF(PERCENTRANK(J$2:J$403,J103,3)&lt;0.6,3,IF(PERCENTRANK(J$2:J$403,J103,3)&lt;0.8,4,5))))</f>
        <v>2</v>
      </c>
      <c r="S103" s="2">
        <f>IF(PERCENTRANK(K$2:K$403,K103,3)&lt;0.2,1,IF(PERCENTRANK(K$2:K$403,K103,3)&lt;0.4,2,IF(PERCENTRANK(K$2:K$403,K103,3)&lt;0.6,3,IF(PERCENTRANK(K$2:K$403,K103,3)&lt;0.8,4,5))))</f>
        <v>4</v>
      </c>
      <c r="T103" s="2">
        <f>IF(PERCENTRANK(L$2:L$403,L103,3)&lt;0.2,1,IF(PERCENTRANK(L$2:L$403,L103,3)&lt;0.4,2,IF(PERCENTRANK(L$2:L$403,L103,3)&lt;0.6,3,IF(PERCENTRANK(L$2:L$403,L103,3)&lt;0.8,4,5))))</f>
        <v>2</v>
      </c>
      <c r="U103" s="2">
        <f>IF(PERCENTRANK(M$2:M$403,M103,3)&lt;0.2,1,IF(PERCENTRANK(M$2:M$403,M103,3)&lt;0.4,2,IF(PERCENTRANK(M$2:M$403,M103,3)&lt;0.6,3,IF(PERCENTRANK(M$2:M$403,M103,3)&lt;0.8,4,5))))</f>
        <v>3</v>
      </c>
      <c r="V103" s="2">
        <f>IF(PERCENTRANK(N$2:N$403,N103,3)&lt;0.2,1,IF(PERCENTRANK(N$2:N$403,N103,3)&lt;0.4,2,IF(PERCENTRANK(N$2:N$403,N103,3)&lt;0.6,3,IF(PERCENTRANK(N$2:N$403,N103,3)&lt;0.8,4,5))))</f>
        <v>1</v>
      </c>
      <c r="W103" s="2">
        <f>IF(PERCENTRANK(O$2:O$403,O103,3)&lt;0.2,1,IF(PERCENTRANK(O$2:O$403,O103,3)&lt;0.4,2,IF(PERCENTRANK(O$2:O$403,O103,3)&lt;0.6,3,IF(PERCENTRANK(O$2:O$403,O103,3)&lt;0.8,4,5))))</f>
        <v>3</v>
      </c>
      <c r="X103" s="2">
        <f t="shared" si="7"/>
        <v>5</v>
      </c>
    </row>
    <row r="104" spans="1:24" x14ac:dyDescent="0.25">
      <c r="A104">
        <v>5766</v>
      </c>
      <c r="B104" t="s">
        <v>114</v>
      </c>
      <c r="C104" t="s">
        <v>16</v>
      </c>
      <c r="D104">
        <v>115318328</v>
      </c>
      <c r="E104">
        <f t="shared" si="4"/>
        <v>315940.62465753424</v>
      </c>
      <c r="F104" s="6">
        <v>836702269.25999999</v>
      </c>
      <c r="G104" s="6">
        <v>844105975.57600236</v>
      </c>
      <c r="H104" s="6">
        <f t="shared" si="5"/>
        <v>7403706.3160023689</v>
      </c>
      <c r="I104" s="5">
        <v>61.297220242337843</v>
      </c>
      <c r="J104" s="5">
        <v>92.088382038488959</v>
      </c>
      <c r="K104" s="5">
        <v>460.2</v>
      </c>
      <c r="L104">
        <v>28.4</v>
      </c>
      <c r="M104">
        <v>1830</v>
      </c>
      <c r="N104">
        <v>80.3</v>
      </c>
      <c r="O104">
        <v>25.1</v>
      </c>
      <c r="P104" s="1">
        <v>10059.5</v>
      </c>
      <c r="Q104" s="2">
        <f t="shared" si="6"/>
        <v>2</v>
      </c>
      <c r="R104" s="2">
        <f>IF(PERCENTRANK(J$2:J$403,J104,3)&lt;0.2,1,IF(PERCENTRANK(J$2:J$403,J104,3)&lt;0.4,2,IF(PERCENTRANK(J$2:J$403,J104,3)&lt;0.6,3,IF(PERCENTRANK(J$2:J$403,J104,3)&lt;0.8,4,5))))</f>
        <v>2</v>
      </c>
      <c r="S104" s="2">
        <f>IF(PERCENTRANK(K$2:K$403,K104,3)&lt;0.2,1,IF(PERCENTRANK(K$2:K$403,K104,3)&lt;0.4,2,IF(PERCENTRANK(K$2:K$403,K104,3)&lt;0.6,3,IF(PERCENTRANK(K$2:K$403,K104,3)&lt;0.8,4,5))))</f>
        <v>2</v>
      </c>
      <c r="T104" s="2">
        <f>IF(PERCENTRANK(L$2:L$403,L104,3)&lt;0.2,1,IF(PERCENTRANK(L$2:L$403,L104,3)&lt;0.4,2,IF(PERCENTRANK(L$2:L$403,L104,3)&lt;0.6,3,IF(PERCENTRANK(L$2:L$403,L104,3)&lt;0.8,4,5))))</f>
        <v>2</v>
      </c>
      <c r="U104" s="2">
        <f>IF(PERCENTRANK(M$2:M$403,M104,3)&lt;0.2,1,IF(PERCENTRANK(M$2:M$403,M104,3)&lt;0.4,2,IF(PERCENTRANK(M$2:M$403,M104,3)&lt;0.6,3,IF(PERCENTRANK(M$2:M$403,M104,3)&lt;0.8,4,5))))</f>
        <v>3</v>
      </c>
      <c r="V104" s="2">
        <f>IF(PERCENTRANK(N$2:N$403,N104,3)&lt;0.2,1,IF(PERCENTRANK(N$2:N$403,N104,3)&lt;0.4,2,IF(PERCENTRANK(N$2:N$403,N104,3)&lt;0.6,3,IF(PERCENTRANK(N$2:N$403,N104,3)&lt;0.8,4,5))))</f>
        <v>2</v>
      </c>
      <c r="W104" s="2">
        <f>IF(PERCENTRANK(O$2:O$403,O104,3)&lt;0.2,1,IF(PERCENTRANK(O$2:O$403,O104,3)&lt;0.4,2,IF(PERCENTRANK(O$2:O$403,O104,3)&lt;0.6,3,IF(PERCENTRANK(O$2:O$403,O104,3)&lt;0.8,4,5))))</f>
        <v>4</v>
      </c>
      <c r="X104" s="2">
        <f t="shared" si="7"/>
        <v>2</v>
      </c>
    </row>
    <row r="105" spans="1:24" x14ac:dyDescent="0.25">
      <c r="A105">
        <v>5770</v>
      </c>
      <c r="B105" t="s">
        <v>115</v>
      </c>
      <c r="C105" t="s">
        <v>16</v>
      </c>
      <c r="D105">
        <v>103163617</v>
      </c>
      <c r="E105">
        <f t="shared" si="4"/>
        <v>282640.04657534248</v>
      </c>
      <c r="F105" s="6">
        <v>745068863.83000004</v>
      </c>
      <c r="G105" s="6">
        <v>745856451.120049</v>
      </c>
      <c r="H105" s="6">
        <f t="shared" si="5"/>
        <v>787587.29004895687</v>
      </c>
      <c r="I105" s="5">
        <v>58.457115476760897</v>
      </c>
      <c r="J105" s="5">
        <v>106.05334611084491</v>
      </c>
      <c r="K105" s="5">
        <v>757.1</v>
      </c>
      <c r="L105">
        <v>38.299999999999997</v>
      </c>
      <c r="M105">
        <v>1885</v>
      </c>
      <c r="N105">
        <v>80.3</v>
      </c>
      <c r="O105">
        <v>25.4</v>
      </c>
      <c r="P105" s="1">
        <v>11225.599999999999</v>
      </c>
      <c r="Q105" s="2">
        <f t="shared" si="6"/>
        <v>1</v>
      </c>
      <c r="R105" s="2">
        <f>IF(PERCENTRANK(J$2:J$403,J105,3)&lt;0.2,1,IF(PERCENTRANK(J$2:J$403,J105,3)&lt;0.4,2,IF(PERCENTRANK(J$2:J$403,J105,3)&lt;0.6,3,IF(PERCENTRANK(J$2:J$403,J105,3)&lt;0.8,4,5))))</f>
        <v>3</v>
      </c>
      <c r="S105" s="2">
        <f>IF(PERCENTRANK(K$2:K$403,K105,3)&lt;0.2,1,IF(PERCENTRANK(K$2:K$403,K105,3)&lt;0.4,2,IF(PERCENTRANK(K$2:K$403,K105,3)&lt;0.6,3,IF(PERCENTRANK(K$2:K$403,K105,3)&lt;0.8,4,5))))</f>
        <v>4</v>
      </c>
      <c r="T105" s="2">
        <f>IF(PERCENTRANK(L$2:L$403,L105,3)&lt;0.2,1,IF(PERCENTRANK(L$2:L$403,L105,3)&lt;0.4,2,IF(PERCENTRANK(L$2:L$403,L105,3)&lt;0.6,3,IF(PERCENTRANK(L$2:L$403,L105,3)&lt;0.8,4,5))))</f>
        <v>4</v>
      </c>
      <c r="U105" s="2">
        <f>IF(PERCENTRANK(M$2:M$403,M105,3)&lt;0.2,1,IF(PERCENTRANK(M$2:M$403,M105,3)&lt;0.4,2,IF(PERCENTRANK(M$2:M$403,M105,3)&lt;0.6,3,IF(PERCENTRANK(M$2:M$403,M105,3)&lt;0.8,4,5))))</f>
        <v>4</v>
      </c>
      <c r="V105" s="2">
        <f>IF(PERCENTRANK(N$2:N$403,N105,3)&lt;0.2,1,IF(PERCENTRANK(N$2:N$403,N105,3)&lt;0.4,2,IF(PERCENTRANK(N$2:N$403,N105,3)&lt;0.6,3,IF(PERCENTRANK(N$2:N$403,N105,3)&lt;0.8,4,5))))</f>
        <v>2</v>
      </c>
      <c r="W105" s="2">
        <f>IF(PERCENTRANK(O$2:O$403,O105,3)&lt;0.2,1,IF(PERCENTRANK(O$2:O$403,O105,3)&lt;0.4,2,IF(PERCENTRANK(O$2:O$403,O105,3)&lt;0.6,3,IF(PERCENTRANK(O$2:O$403,O105,3)&lt;0.8,4,5))))</f>
        <v>4</v>
      </c>
      <c r="X105" s="2">
        <f t="shared" si="7"/>
        <v>3</v>
      </c>
    </row>
    <row r="106" spans="1:24" x14ac:dyDescent="0.25">
      <c r="A106">
        <v>5774</v>
      </c>
      <c r="B106" t="s">
        <v>116</v>
      </c>
      <c r="C106" t="s">
        <v>16</v>
      </c>
      <c r="D106">
        <v>97668092</v>
      </c>
      <c r="E106">
        <f t="shared" si="4"/>
        <v>267583.81369863014</v>
      </c>
      <c r="F106" s="6">
        <v>690748514.77999997</v>
      </c>
      <c r="G106" s="6">
        <v>697227195.25906706</v>
      </c>
      <c r="H106" s="6">
        <f t="shared" si="5"/>
        <v>6478680.4790670872</v>
      </c>
      <c r="I106" s="5">
        <v>57.831578670662303</v>
      </c>
      <c r="J106" s="5">
        <v>106.79126743162074</v>
      </c>
      <c r="K106" s="5">
        <v>580.6</v>
      </c>
      <c r="L106">
        <v>33.1</v>
      </c>
      <c r="M106">
        <v>1747</v>
      </c>
      <c r="N106">
        <v>79.2</v>
      </c>
      <c r="O106">
        <v>30.7</v>
      </c>
      <c r="P106" s="1">
        <v>13802.7</v>
      </c>
      <c r="Q106" s="2">
        <f t="shared" si="6"/>
        <v>1</v>
      </c>
      <c r="R106" s="2">
        <f>IF(PERCENTRANK(J$2:J$403,J106,3)&lt;0.2,1,IF(PERCENTRANK(J$2:J$403,J106,3)&lt;0.4,2,IF(PERCENTRANK(J$2:J$403,J106,3)&lt;0.6,3,IF(PERCENTRANK(J$2:J$403,J106,3)&lt;0.8,4,5))))</f>
        <v>3</v>
      </c>
      <c r="S106" s="2">
        <f>IF(PERCENTRANK(K$2:K$403,K106,3)&lt;0.2,1,IF(PERCENTRANK(K$2:K$403,K106,3)&lt;0.4,2,IF(PERCENTRANK(K$2:K$403,K106,3)&lt;0.6,3,IF(PERCENTRANK(K$2:K$403,K106,3)&lt;0.8,4,5))))</f>
        <v>3</v>
      </c>
      <c r="T106" s="2">
        <f>IF(PERCENTRANK(L$2:L$403,L106,3)&lt;0.2,1,IF(PERCENTRANK(L$2:L$403,L106,3)&lt;0.4,2,IF(PERCENTRANK(L$2:L$403,L106,3)&lt;0.6,3,IF(PERCENTRANK(L$2:L$403,L106,3)&lt;0.8,4,5))))</f>
        <v>4</v>
      </c>
      <c r="U106" s="2">
        <f>IF(PERCENTRANK(M$2:M$403,M106,3)&lt;0.2,1,IF(PERCENTRANK(M$2:M$403,M106,3)&lt;0.4,2,IF(PERCENTRANK(M$2:M$403,M106,3)&lt;0.6,3,IF(PERCENTRANK(M$2:M$403,M106,3)&lt;0.8,4,5))))</f>
        <v>2</v>
      </c>
      <c r="V106" s="2">
        <f>IF(PERCENTRANK(N$2:N$403,N106,3)&lt;0.2,1,IF(PERCENTRANK(N$2:N$403,N106,3)&lt;0.4,2,IF(PERCENTRANK(N$2:N$403,N106,3)&lt;0.6,3,IF(PERCENTRANK(N$2:N$403,N106,3)&lt;0.8,4,5))))</f>
        <v>1</v>
      </c>
      <c r="W106" s="2">
        <f>IF(PERCENTRANK(O$2:O$403,O106,3)&lt;0.2,1,IF(PERCENTRANK(O$2:O$403,O106,3)&lt;0.4,2,IF(PERCENTRANK(O$2:O$403,O106,3)&lt;0.6,3,IF(PERCENTRANK(O$2:O$403,O106,3)&lt;0.8,4,5))))</f>
        <v>4</v>
      </c>
      <c r="X106" s="2">
        <f t="shared" si="7"/>
        <v>5</v>
      </c>
    </row>
    <row r="107" spans="1:24" x14ac:dyDescent="0.25">
      <c r="A107">
        <v>5911</v>
      </c>
      <c r="B107" t="s">
        <v>117</v>
      </c>
      <c r="C107" t="s">
        <v>11</v>
      </c>
      <c r="D107">
        <v>116195538</v>
      </c>
      <c r="E107">
        <f t="shared" si="4"/>
        <v>318343.93972602737</v>
      </c>
      <c r="F107" s="6">
        <v>982852622.5</v>
      </c>
      <c r="G107" s="6">
        <v>950125568.83755898</v>
      </c>
      <c r="H107" s="6">
        <f t="shared" si="5"/>
        <v>-32727053.662441015</v>
      </c>
      <c r="I107" s="5">
        <v>65.525768899660576</v>
      </c>
      <c r="J107" s="5">
        <v>164.49983824182573</v>
      </c>
      <c r="K107" s="5">
        <v>977.7</v>
      </c>
      <c r="L107">
        <v>31.3</v>
      </c>
      <c r="M107">
        <v>1630</v>
      </c>
      <c r="N107">
        <v>77.2</v>
      </c>
      <c r="O107">
        <v>37.700000000000003</v>
      </c>
      <c r="P107" s="1">
        <v>14081.7</v>
      </c>
      <c r="Q107" s="2">
        <f t="shared" si="6"/>
        <v>3</v>
      </c>
      <c r="R107" s="2">
        <f>IF(PERCENTRANK(J$2:J$403,J107,3)&lt;0.2,1,IF(PERCENTRANK(J$2:J$403,J107,3)&lt;0.4,2,IF(PERCENTRANK(J$2:J$403,J107,3)&lt;0.6,3,IF(PERCENTRANK(J$2:J$403,J107,3)&lt;0.8,4,5))))</f>
        <v>4</v>
      </c>
      <c r="S107" s="2">
        <f>IF(PERCENTRANK(K$2:K$403,K107,3)&lt;0.2,1,IF(PERCENTRANK(K$2:K$403,K107,3)&lt;0.4,2,IF(PERCENTRANK(K$2:K$403,K107,3)&lt;0.6,3,IF(PERCENTRANK(K$2:K$403,K107,3)&lt;0.8,4,5))))</f>
        <v>5</v>
      </c>
      <c r="T107" s="2">
        <f>IF(PERCENTRANK(L$2:L$403,L107,3)&lt;0.2,1,IF(PERCENTRANK(L$2:L$403,L107,3)&lt;0.4,2,IF(PERCENTRANK(L$2:L$403,L107,3)&lt;0.6,3,IF(PERCENTRANK(L$2:L$403,L107,3)&lt;0.8,4,5))))</f>
        <v>3</v>
      </c>
      <c r="U107" s="2">
        <f>IF(PERCENTRANK(M$2:M$403,M107,3)&lt;0.2,1,IF(PERCENTRANK(M$2:M$403,M107,3)&lt;0.4,2,IF(PERCENTRANK(M$2:M$403,M107,3)&lt;0.6,3,IF(PERCENTRANK(M$2:M$403,M107,3)&lt;0.8,4,5))))</f>
        <v>2</v>
      </c>
      <c r="V107" s="2">
        <f>IF(PERCENTRANK(N$2:N$403,N107,3)&lt;0.2,1,IF(PERCENTRANK(N$2:N$403,N107,3)&lt;0.4,2,IF(PERCENTRANK(N$2:N$403,N107,3)&lt;0.6,3,IF(PERCENTRANK(N$2:N$403,N107,3)&lt;0.8,4,5))))</f>
        <v>1</v>
      </c>
      <c r="W107" s="2">
        <f>IF(PERCENTRANK(O$2:O$403,O107,3)&lt;0.2,1,IF(PERCENTRANK(O$2:O$403,O107,3)&lt;0.4,2,IF(PERCENTRANK(O$2:O$403,O107,3)&lt;0.6,3,IF(PERCENTRANK(O$2:O$403,O107,3)&lt;0.8,4,5))))</f>
        <v>5</v>
      </c>
      <c r="X107" s="2">
        <f t="shared" si="7"/>
        <v>5</v>
      </c>
    </row>
    <row r="108" spans="1:24" x14ac:dyDescent="0.25">
      <c r="A108">
        <v>5913</v>
      </c>
      <c r="B108" t="s">
        <v>118</v>
      </c>
      <c r="C108" t="s">
        <v>11</v>
      </c>
      <c r="D108">
        <v>191912275</v>
      </c>
      <c r="E108">
        <f t="shared" si="4"/>
        <v>525787.05479452061</v>
      </c>
      <c r="F108" s="6">
        <v>1537951358.53</v>
      </c>
      <c r="G108" s="6">
        <v>1402831485.670588</v>
      </c>
      <c r="H108" s="6">
        <f t="shared" si="5"/>
        <v>-135119872.85941195</v>
      </c>
      <c r="I108" s="5">
        <v>56.637796175583993</v>
      </c>
      <c r="J108" s="5">
        <v>127.77623293829039</v>
      </c>
      <c r="K108" s="5">
        <v>662.4</v>
      </c>
      <c r="L108">
        <v>35.4</v>
      </c>
      <c r="M108">
        <v>1569</v>
      </c>
      <c r="N108">
        <v>76.8</v>
      </c>
      <c r="O108">
        <v>58.9</v>
      </c>
      <c r="P108" s="1">
        <v>12993.4</v>
      </c>
      <c r="Q108" s="2">
        <f t="shared" si="6"/>
        <v>1</v>
      </c>
      <c r="R108" s="2">
        <f>IF(PERCENTRANK(J$2:J$403,J108,3)&lt;0.2,1,IF(PERCENTRANK(J$2:J$403,J108,3)&lt;0.4,2,IF(PERCENTRANK(J$2:J$403,J108,3)&lt;0.6,3,IF(PERCENTRANK(J$2:J$403,J108,3)&lt;0.8,4,5))))</f>
        <v>4</v>
      </c>
      <c r="S108" s="2">
        <f>IF(PERCENTRANK(K$2:K$403,K108,3)&lt;0.2,1,IF(PERCENTRANK(K$2:K$403,K108,3)&lt;0.4,2,IF(PERCENTRANK(K$2:K$403,K108,3)&lt;0.6,3,IF(PERCENTRANK(K$2:K$403,K108,3)&lt;0.8,4,5))))</f>
        <v>4</v>
      </c>
      <c r="T108" s="2">
        <f>IF(PERCENTRANK(L$2:L$403,L108,3)&lt;0.2,1,IF(PERCENTRANK(L$2:L$403,L108,3)&lt;0.4,2,IF(PERCENTRANK(L$2:L$403,L108,3)&lt;0.6,3,IF(PERCENTRANK(L$2:L$403,L108,3)&lt;0.8,4,5))))</f>
        <v>4</v>
      </c>
      <c r="U108" s="2">
        <f>IF(PERCENTRANK(M$2:M$403,M108,3)&lt;0.2,1,IF(PERCENTRANK(M$2:M$403,M108,3)&lt;0.4,2,IF(PERCENTRANK(M$2:M$403,M108,3)&lt;0.6,3,IF(PERCENTRANK(M$2:M$403,M108,3)&lt;0.8,4,5))))</f>
        <v>1</v>
      </c>
      <c r="V108" s="2">
        <f>IF(PERCENTRANK(N$2:N$403,N108,3)&lt;0.2,1,IF(PERCENTRANK(N$2:N$403,N108,3)&lt;0.4,2,IF(PERCENTRANK(N$2:N$403,N108,3)&lt;0.6,3,IF(PERCENTRANK(N$2:N$403,N108,3)&lt;0.8,4,5))))</f>
        <v>1</v>
      </c>
      <c r="W108" s="2">
        <f>IF(PERCENTRANK(O$2:O$403,O108,3)&lt;0.2,1,IF(PERCENTRANK(O$2:O$403,O108,3)&lt;0.4,2,IF(PERCENTRANK(O$2:O$403,O108,3)&lt;0.6,3,IF(PERCENTRANK(O$2:O$403,O108,3)&lt;0.8,4,5))))</f>
        <v>5</v>
      </c>
      <c r="X108" s="2">
        <f t="shared" si="7"/>
        <v>5</v>
      </c>
    </row>
    <row r="109" spans="1:24" x14ac:dyDescent="0.25">
      <c r="A109">
        <v>5914</v>
      </c>
      <c r="B109" t="s">
        <v>119</v>
      </c>
      <c r="C109" t="s">
        <v>11</v>
      </c>
      <c r="D109">
        <v>64191660</v>
      </c>
      <c r="E109">
        <f t="shared" si="4"/>
        <v>175867.56164383562</v>
      </c>
      <c r="F109" s="6">
        <v>521381994.54000002</v>
      </c>
      <c r="G109" s="6">
        <v>518566752.06854105</v>
      </c>
      <c r="H109" s="6">
        <f t="shared" si="5"/>
        <v>-2815242.4714589715</v>
      </c>
      <c r="I109" s="5">
        <v>62.948308330335792</v>
      </c>
      <c r="J109" s="5">
        <v>123.78070713696282</v>
      </c>
      <c r="K109" s="5">
        <v>911.4</v>
      </c>
      <c r="L109">
        <v>32.6</v>
      </c>
      <c r="M109">
        <v>1624</v>
      </c>
      <c r="N109">
        <v>79.8</v>
      </c>
      <c r="O109">
        <v>41.1</v>
      </c>
      <c r="P109" s="1">
        <v>12334.4</v>
      </c>
      <c r="Q109" s="2">
        <f t="shared" si="6"/>
        <v>2</v>
      </c>
      <c r="R109" s="2">
        <f>IF(PERCENTRANK(J$2:J$403,J109,3)&lt;0.2,1,IF(PERCENTRANK(J$2:J$403,J109,3)&lt;0.4,2,IF(PERCENTRANK(J$2:J$403,J109,3)&lt;0.6,3,IF(PERCENTRANK(J$2:J$403,J109,3)&lt;0.8,4,5))))</f>
        <v>4</v>
      </c>
      <c r="S109" s="2">
        <f>IF(PERCENTRANK(K$2:K$403,K109,3)&lt;0.2,1,IF(PERCENTRANK(K$2:K$403,K109,3)&lt;0.4,2,IF(PERCENTRANK(K$2:K$403,K109,3)&lt;0.6,3,IF(PERCENTRANK(K$2:K$403,K109,3)&lt;0.8,4,5))))</f>
        <v>5</v>
      </c>
      <c r="T109" s="2">
        <f>IF(PERCENTRANK(L$2:L$403,L109,3)&lt;0.2,1,IF(PERCENTRANK(L$2:L$403,L109,3)&lt;0.4,2,IF(PERCENTRANK(L$2:L$403,L109,3)&lt;0.6,3,IF(PERCENTRANK(L$2:L$403,L109,3)&lt;0.8,4,5))))</f>
        <v>3</v>
      </c>
      <c r="U109" s="2">
        <f>IF(PERCENTRANK(M$2:M$403,M109,3)&lt;0.2,1,IF(PERCENTRANK(M$2:M$403,M109,3)&lt;0.4,2,IF(PERCENTRANK(M$2:M$403,M109,3)&lt;0.6,3,IF(PERCENTRANK(M$2:M$403,M109,3)&lt;0.8,4,5))))</f>
        <v>1</v>
      </c>
      <c r="V109" s="2">
        <f>IF(PERCENTRANK(N$2:N$403,N109,3)&lt;0.2,1,IF(PERCENTRANK(N$2:N$403,N109,3)&lt;0.4,2,IF(PERCENTRANK(N$2:N$403,N109,3)&lt;0.6,3,IF(PERCENTRANK(N$2:N$403,N109,3)&lt;0.8,4,5))))</f>
        <v>2</v>
      </c>
      <c r="W109" s="2">
        <f>IF(PERCENTRANK(O$2:O$403,O109,3)&lt;0.2,1,IF(PERCENTRANK(O$2:O$403,O109,3)&lt;0.4,2,IF(PERCENTRANK(O$2:O$403,O109,3)&lt;0.6,3,IF(PERCENTRANK(O$2:O$403,O109,3)&lt;0.8,4,5))))</f>
        <v>5</v>
      </c>
      <c r="X109" s="2">
        <f t="shared" si="7"/>
        <v>4</v>
      </c>
    </row>
    <row r="110" spans="1:24" x14ac:dyDescent="0.25">
      <c r="A110">
        <v>5915</v>
      </c>
      <c r="B110" t="s">
        <v>120</v>
      </c>
      <c r="C110" t="s">
        <v>11</v>
      </c>
      <c r="D110">
        <v>59105822</v>
      </c>
      <c r="E110">
        <f t="shared" si="4"/>
        <v>161933.75890410959</v>
      </c>
      <c r="F110" s="6">
        <v>473391771.61000001</v>
      </c>
      <c r="G110" s="6">
        <v>473241573.86593086</v>
      </c>
      <c r="H110" s="6">
        <f t="shared" si="5"/>
        <v>-150197.74406915903</v>
      </c>
      <c r="I110" s="5">
        <v>54.070023467505031</v>
      </c>
      <c r="J110" s="5">
        <v>135.45377012993529</v>
      </c>
      <c r="K110" s="5">
        <v>969.4</v>
      </c>
      <c r="L110">
        <v>27.8</v>
      </c>
      <c r="M110">
        <v>1484</v>
      </c>
      <c r="N110">
        <v>76.400000000000006</v>
      </c>
      <c r="O110">
        <v>32.1</v>
      </c>
      <c r="P110" s="1">
        <v>14551</v>
      </c>
      <c r="Q110" s="2">
        <f t="shared" si="6"/>
        <v>1</v>
      </c>
      <c r="R110" s="2">
        <f>IF(PERCENTRANK(J$2:J$403,J110,3)&lt;0.2,1,IF(PERCENTRANK(J$2:J$403,J110,3)&lt;0.4,2,IF(PERCENTRANK(J$2:J$403,J110,3)&lt;0.6,3,IF(PERCENTRANK(J$2:J$403,J110,3)&lt;0.8,4,5))))</f>
        <v>4</v>
      </c>
      <c r="S110" s="2">
        <f>IF(PERCENTRANK(K$2:K$403,K110,3)&lt;0.2,1,IF(PERCENTRANK(K$2:K$403,K110,3)&lt;0.4,2,IF(PERCENTRANK(K$2:K$403,K110,3)&lt;0.6,3,IF(PERCENTRANK(K$2:K$403,K110,3)&lt;0.8,4,5))))</f>
        <v>5</v>
      </c>
      <c r="T110" s="2">
        <f>IF(PERCENTRANK(L$2:L$403,L110,3)&lt;0.2,1,IF(PERCENTRANK(L$2:L$403,L110,3)&lt;0.4,2,IF(PERCENTRANK(L$2:L$403,L110,3)&lt;0.6,3,IF(PERCENTRANK(L$2:L$403,L110,3)&lt;0.8,4,5))))</f>
        <v>2</v>
      </c>
      <c r="U110" s="2">
        <f>IF(PERCENTRANK(M$2:M$403,M110,3)&lt;0.2,1,IF(PERCENTRANK(M$2:M$403,M110,3)&lt;0.4,2,IF(PERCENTRANK(M$2:M$403,M110,3)&lt;0.6,3,IF(PERCENTRANK(M$2:M$403,M110,3)&lt;0.8,4,5))))</f>
        <v>1</v>
      </c>
      <c r="V110" s="2">
        <f>IF(PERCENTRANK(N$2:N$403,N110,3)&lt;0.2,1,IF(PERCENTRANK(N$2:N$403,N110,3)&lt;0.4,2,IF(PERCENTRANK(N$2:N$403,N110,3)&lt;0.6,3,IF(PERCENTRANK(N$2:N$403,N110,3)&lt;0.8,4,5))))</f>
        <v>1</v>
      </c>
      <c r="W110" s="2">
        <f>IF(PERCENTRANK(O$2:O$403,O110,3)&lt;0.2,1,IF(PERCENTRANK(O$2:O$403,O110,3)&lt;0.4,2,IF(PERCENTRANK(O$2:O$403,O110,3)&lt;0.6,3,IF(PERCENTRANK(O$2:O$403,O110,3)&lt;0.8,4,5))))</f>
        <v>5</v>
      </c>
      <c r="X110" s="2">
        <f t="shared" si="7"/>
        <v>5</v>
      </c>
    </row>
    <row r="111" spans="1:24" x14ac:dyDescent="0.25">
      <c r="A111">
        <v>5916</v>
      </c>
      <c r="B111" t="s">
        <v>121</v>
      </c>
      <c r="C111" t="s">
        <v>11</v>
      </c>
      <c r="D111">
        <v>53391424</v>
      </c>
      <c r="E111">
        <f t="shared" si="4"/>
        <v>146277.87397260274</v>
      </c>
      <c r="F111" s="6">
        <v>468718037.89999998</v>
      </c>
      <c r="G111" s="6">
        <v>449981805.68473077</v>
      </c>
      <c r="H111" s="6">
        <f t="shared" si="5"/>
        <v>-18736232.215269208</v>
      </c>
      <c r="I111" s="5">
        <v>46.839609627143872</v>
      </c>
      <c r="J111" s="5">
        <v>118.06148179992429</v>
      </c>
      <c r="K111" s="5">
        <v>1036.2</v>
      </c>
      <c r="L111">
        <v>22.9</v>
      </c>
      <c r="M111">
        <v>1448</v>
      </c>
      <c r="N111">
        <v>75</v>
      </c>
      <c r="O111">
        <v>33.6</v>
      </c>
      <c r="P111" s="1">
        <v>15342.7</v>
      </c>
      <c r="Q111" s="2">
        <f t="shared" si="6"/>
        <v>1</v>
      </c>
      <c r="R111" s="2">
        <f>IF(PERCENTRANK(J$2:J$403,J111,3)&lt;0.2,1,IF(PERCENTRANK(J$2:J$403,J111,3)&lt;0.4,2,IF(PERCENTRANK(J$2:J$403,J111,3)&lt;0.6,3,IF(PERCENTRANK(J$2:J$403,J111,3)&lt;0.8,4,5))))</f>
        <v>4</v>
      </c>
      <c r="S111" s="2">
        <f>IF(PERCENTRANK(K$2:K$403,K111,3)&lt;0.2,1,IF(PERCENTRANK(K$2:K$403,K111,3)&lt;0.4,2,IF(PERCENTRANK(K$2:K$403,K111,3)&lt;0.6,3,IF(PERCENTRANK(K$2:K$403,K111,3)&lt;0.8,4,5))))</f>
        <v>5</v>
      </c>
      <c r="T111" s="2">
        <f>IF(PERCENTRANK(L$2:L$403,L111,3)&lt;0.2,1,IF(PERCENTRANK(L$2:L$403,L111,3)&lt;0.4,2,IF(PERCENTRANK(L$2:L$403,L111,3)&lt;0.6,3,IF(PERCENTRANK(L$2:L$403,L111,3)&lt;0.8,4,5))))</f>
        <v>1</v>
      </c>
      <c r="U111" s="2">
        <f>IF(PERCENTRANK(M$2:M$403,M111,3)&lt;0.2,1,IF(PERCENTRANK(M$2:M$403,M111,3)&lt;0.4,2,IF(PERCENTRANK(M$2:M$403,M111,3)&lt;0.6,3,IF(PERCENTRANK(M$2:M$403,M111,3)&lt;0.8,4,5))))</f>
        <v>1</v>
      </c>
      <c r="V111" s="2">
        <f>IF(PERCENTRANK(N$2:N$403,N111,3)&lt;0.2,1,IF(PERCENTRANK(N$2:N$403,N111,3)&lt;0.4,2,IF(PERCENTRANK(N$2:N$403,N111,3)&lt;0.6,3,IF(PERCENTRANK(N$2:N$403,N111,3)&lt;0.8,4,5))))</f>
        <v>1</v>
      </c>
      <c r="W111" s="2">
        <f>IF(PERCENTRANK(O$2:O$403,O111,3)&lt;0.2,1,IF(PERCENTRANK(O$2:O$403,O111,3)&lt;0.4,2,IF(PERCENTRANK(O$2:O$403,O111,3)&lt;0.6,3,IF(PERCENTRANK(O$2:O$403,O111,3)&lt;0.8,4,5))))</f>
        <v>5</v>
      </c>
      <c r="X111" s="2">
        <f t="shared" si="7"/>
        <v>5</v>
      </c>
    </row>
    <row r="112" spans="1:24" x14ac:dyDescent="0.25">
      <c r="A112">
        <v>5954</v>
      </c>
      <c r="B112" t="s">
        <v>122</v>
      </c>
      <c r="C112" t="s">
        <v>16</v>
      </c>
      <c r="D112">
        <v>105671631</v>
      </c>
      <c r="E112">
        <f t="shared" si="4"/>
        <v>289511.31780821917</v>
      </c>
      <c r="F112" s="6">
        <v>888255591.40999997</v>
      </c>
      <c r="G112" s="6">
        <v>851542099.72596502</v>
      </c>
      <c r="H112" s="6">
        <f t="shared" si="5"/>
        <v>-36713491.684034944</v>
      </c>
      <c r="I112" s="5">
        <v>57.063266595900032</v>
      </c>
      <c r="J112" s="5">
        <v>122.71670235677428</v>
      </c>
      <c r="K112" s="5">
        <v>581.4</v>
      </c>
      <c r="L112">
        <v>28.9</v>
      </c>
      <c r="M112">
        <v>1985</v>
      </c>
      <c r="N112">
        <v>80.7</v>
      </c>
      <c r="O112">
        <v>26.2</v>
      </c>
      <c r="P112" s="1">
        <v>13656.1</v>
      </c>
      <c r="Q112" s="2">
        <f t="shared" si="6"/>
        <v>1</v>
      </c>
      <c r="R112" s="2">
        <f>IF(PERCENTRANK(J$2:J$403,J112,3)&lt;0.2,1,IF(PERCENTRANK(J$2:J$403,J112,3)&lt;0.4,2,IF(PERCENTRANK(J$2:J$403,J112,3)&lt;0.6,3,IF(PERCENTRANK(J$2:J$403,J112,3)&lt;0.8,4,5))))</f>
        <v>4</v>
      </c>
      <c r="S112" s="2">
        <f>IF(PERCENTRANK(K$2:K$403,K112,3)&lt;0.2,1,IF(PERCENTRANK(K$2:K$403,K112,3)&lt;0.4,2,IF(PERCENTRANK(K$2:K$403,K112,3)&lt;0.6,3,IF(PERCENTRANK(K$2:K$403,K112,3)&lt;0.8,4,5))))</f>
        <v>3</v>
      </c>
      <c r="T112" s="2">
        <f>IF(PERCENTRANK(L$2:L$403,L112,3)&lt;0.2,1,IF(PERCENTRANK(L$2:L$403,L112,3)&lt;0.4,2,IF(PERCENTRANK(L$2:L$403,L112,3)&lt;0.6,3,IF(PERCENTRANK(L$2:L$403,L112,3)&lt;0.8,4,5))))</f>
        <v>2</v>
      </c>
      <c r="U112" s="2">
        <f>IF(PERCENTRANK(M$2:M$403,M112,3)&lt;0.2,1,IF(PERCENTRANK(M$2:M$403,M112,3)&lt;0.4,2,IF(PERCENTRANK(M$2:M$403,M112,3)&lt;0.6,3,IF(PERCENTRANK(M$2:M$403,M112,3)&lt;0.8,4,5))))</f>
        <v>5</v>
      </c>
      <c r="V112" s="2">
        <f>IF(PERCENTRANK(N$2:N$403,N112,3)&lt;0.2,1,IF(PERCENTRANK(N$2:N$403,N112,3)&lt;0.4,2,IF(PERCENTRANK(N$2:N$403,N112,3)&lt;0.6,3,IF(PERCENTRANK(N$2:N$403,N112,3)&lt;0.8,4,5))))</f>
        <v>2</v>
      </c>
      <c r="W112" s="2">
        <f>IF(PERCENTRANK(O$2:O$403,O112,3)&lt;0.2,1,IF(PERCENTRANK(O$2:O$403,O112,3)&lt;0.4,2,IF(PERCENTRANK(O$2:O$403,O112,3)&lt;0.6,3,IF(PERCENTRANK(O$2:O$403,O112,3)&lt;0.8,4,5))))</f>
        <v>4</v>
      </c>
      <c r="X112" s="2">
        <f t="shared" si="7"/>
        <v>5</v>
      </c>
    </row>
    <row r="113" spans="1:24" x14ac:dyDescent="0.25">
      <c r="A113">
        <v>5958</v>
      </c>
      <c r="B113" t="s">
        <v>123</v>
      </c>
      <c r="C113" t="s">
        <v>16</v>
      </c>
      <c r="D113">
        <v>85508636</v>
      </c>
      <c r="E113">
        <f t="shared" si="4"/>
        <v>234270.23561643835</v>
      </c>
      <c r="F113" s="6">
        <v>675790703.70000005</v>
      </c>
      <c r="G113" s="6">
        <v>652238428.0221107</v>
      </c>
      <c r="H113" s="6">
        <f t="shared" si="5"/>
        <v>-23552275.677889347</v>
      </c>
      <c r="I113" s="5">
        <v>61.419006528612918</v>
      </c>
      <c r="J113" s="5">
        <v>93.645028472638216</v>
      </c>
      <c r="K113" s="5">
        <v>795.8</v>
      </c>
      <c r="L113">
        <v>33.299999999999997</v>
      </c>
      <c r="M113">
        <v>1939</v>
      </c>
      <c r="N113">
        <v>84.3</v>
      </c>
      <c r="O113">
        <v>21.6</v>
      </c>
      <c r="P113" s="1">
        <v>14640</v>
      </c>
      <c r="Q113" s="2">
        <f t="shared" si="6"/>
        <v>2</v>
      </c>
      <c r="R113" s="2">
        <f>IF(PERCENTRANK(J$2:J$403,J113,3)&lt;0.2,1,IF(PERCENTRANK(J$2:J$403,J113,3)&lt;0.4,2,IF(PERCENTRANK(J$2:J$403,J113,3)&lt;0.6,3,IF(PERCENTRANK(J$2:J$403,J113,3)&lt;0.8,4,5))))</f>
        <v>2</v>
      </c>
      <c r="S113" s="2">
        <f>IF(PERCENTRANK(K$2:K$403,K113,3)&lt;0.2,1,IF(PERCENTRANK(K$2:K$403,K113,3)&lt;0.4,2,IF(PERCENTRANK(K$2:K$403,K113,3)&lt;0.6,3,IF(PERCENTRANK(K$2:K$403,K113,3)&lt;0.8,4,5))))</f>
        <v>4</v>
      </c>
      <c r="T113" s="2">
        <f>IF(PERCENTRANK(L$2:L$403,L113,3)&lt;0.2,1,IF(PERCENTRANK(L$2:L$403,L113,3)&lt;0.4,2,IF(PERCENTRANK(L$2:L$403,L113,3)&lt;0.6,3,IF(PERCENTRANK(L$2:L$403,L113,3)&lt;0.8,4,5))))</f>
        <v>4</v>
      </c>
      <c r="U113" s="2">
        <f>IF(PERCENTRANK(M$2:M$403,M113,3)&lt;0.2,1,IF(PERCENTRANK(M$2:M$403,M113,3)&lt;0.4,2,IF(PERCENTRANK(M$2:M$403,M113,3)&lt;0.6,3,IF(PERCENTRANK(M$2:M$403,M113,3)&lt;0.8,4,5))))</f>
        <v>4</v>
      </c>
      <c r="V113" s="2">
        <f>IF(PERCENTRANK(N$2:N$403,N113,3)&lt;0.2,1,IF(PERCENTRANK(N$2:N$403,N113,3)&lt;0.4,2,IF(PERCENTRANK(N$2:N$403,N113,3)&lt;0.6,3,IF(PERCENTRANK(N$2:N$403,N113,3)&lt;0.8,4,5))))</f>
        <v>4</v>
      </c>
      <c r="W113" s="2">
        <f>IF(PERCENTRANK(O$2:O$403,O113,3)&lt;0.2,1,IF(PERCENTRANK(O$2:O$403,O113,3)&lt;0.4,2,IF(PERCENTRANK(O$2:O$403,O113,3)&lt;0.6,3,IF(PERCENTRANK(O$2:O$403,O113,3)&lt;0.8,4,5))))</f>
        <v>4</v>
      </c>
      <c r="X113" s="2">
        <f t="shared" si="7"/>
        <v>5</v>
      </c>
    </row>
    <row r="114" spans="1:24" x14ac:dyDescent="0.25">
      <c r="A114">
        <v>5962</v>
      </c>
      <c r="B114" t="s">
        <v>124</v>
      </c>
      <c r="C114" t="s">
        <v>16</v>
      </c>
      <c r="D114">
        <v>139081735</v>
      </c>
      <c r="E114">
        <f t="shared" si="4"/>
        <v>381045.84931506851</v>
      </c>
      <c r="F114" s="6">
        <v>1094581991.4200001</v>
      </c>
      <c r="G114" s="6">
        <v>1106485392.1339164</v>
      </c>
      <c r="H114" s="6">
        <f t="shared" si="5"/>
        <v>11903400.713916302</v>
      </c>
      <c r="I114" s="5">
        <v>60.792318542137728</v>
      </c>
      <c r="J114" s="5">
        <v>103.80348462531028</v>
      </c>
      <c r="K114" s="5">
        <v>685.3</v>
      </c>
      <c r="L114">
        <v>35.299999999999997</v>
      </c>
      <c r="M114">
        <v>2022</v>
      </c>
      <c r="N114">
        <v>83.2</v>
      </c>
      <c r="O114">
        <v>26.7</v>
      </c>
      <c r="P114" s="1">
        <v>13392.7</v>
      </c>
      <c r="Q114" s="2">
        <f t="shared" si="6"/>
        <v>2</v>
      </c>
      <c r="R114" s="2">
        <f>IF(PERCENTRANK(J$2:J$403,J114,3)&lt;0.2,1,IF(PERCENTRANK(J$2:J$403,J114,3)&lt;0.4,2,IF(PERCENTRANK(J$2:J$403,J114,3)&lt;0.6,3,IF(PERCENTRANK(J$2:J$403,J114,3)&lt;0.8,4,5))))</f>
        <v>3</v>
      </c>
      <c r="S114" s="2">
        <f>IF(PERCENTRANK(K$2:K$403,K114,3)&lt;0.2,1,IF(PERCENTRANK(K$2:K$403,K114,3)&lt;0.4,2,IF(PERCENTRANK(K$2:K$403,K114,3)&lt;0.6,3,IF(PERCENTRANK(K$2:K$403,K114,3)&lt;0.8,4,5))))</f>
        <v>4</v>
      </c>
      <c r="T114" s="2">
        <f>IF(PERCENTRANK(L$2:L$403,L114,3)&lt;0.2,1,IF(PERCENTRANK(L$2:L$403,L114,3)&lt;0.4,2,IF(PERCENTRANK(L$2:L$403,L114,3)&lt;0.6,3,IF(PERCENTRANK(L$2:L$403,L114,3)&lt;0.8,4,5))))</f>
        <v>4</v>
      </c>
      <c r="U114" s="2">
        <f>IF(PERCENTRANK(M$2:M$403,M114,3)&lt;0.2,1,IF(PERCENTRANK(M$2:M$403,M114,3)&lt;0.4,2,IF(PERCENTRANK(M$2:M$403,M114,3)&lt;0.6,3,IF(PERCENTRANK(M$2:M$403,M114,3)&lt;0.8,4,5))))</f>
        <v>5</v>
      </c>
      <c r="V114" s="2">
        <f>IF(PERCENTRANK(N$2:N$403,N114,3)&lt;0.2,1,IF(PERCENTRANK(N$2:N$403,N114,3)&lt;0.4,2,IF(PERCENTRANK(N$2:N$403,N114,3)&lt;0.6,3,IF(PERCENTRANK(N$2:N$403,N114,3)&lt;0.8,4,5))))</f>
        <v>4</v>
      </c>
      <c r="W114" s="2">
        <f>IF(PERCENTRANK(O$2:O$403,O114,3)&lt;0.2,1,IF(PERCENTRANK(O$2:O$403,O114,3)&lt;0.4,2,IF(PERCENTRANK(O$2:O$403,O114,3)&lt;0.6,3,IF(PERCENTRANK(O$2:O$403,O114,3)&lt;0.8,4,5))))</f>
        <v>4</v>
      </c>
      <c r="X114" s="2">
        <f t="shared" si="7"/>
        <v>5</v>
      </c>
    </row>
    <row r="115" spans="1:24" x14ac:dyDescent="0.25">
      <c r="A115">
        <v>5966</v>
      </c>
      <c r="B115" t="s">
        <v>125</v>
      </c>
      <c r="C115" t="s">
        <v>16</v>
      </c>
      <c r="D115">
        <v>44477236</v>
      </c>
      <c r="E115">
        <f t="shared" si="4"/>
        <v>121855.4410958904</v>
      </c>
      <c r="F115" s="6">
        <v>320636164.70999998</v>
      </c>
      <c r="G115" s="6">
        <v>317801134.02147222</v>
      </c>
      <c r="H115" s="6">
        <f t="shared" si="5"/>
        <v>-2835030.6885277629</v>
      </c>
      <c r="I115" s="5">
        <v>62.33271000623327</v>
      </c>
      <c r="J115" s="5">
        <v>89.465772008946573</v>
      </c>
      <c r="K115" s="5">
        <v>610.1</v>
      </c>
      <c r="L115">
        <v>36.1</v>
      </c>
      <c r="M115">
        <v>2260</v>
      </c>
      <c r="N115">
        <v>85.5</v>
      </c>
      <c r="O115">
        <v>16.8</v>
      </c>
      <c r="P115" s="1">
        <v>13597.1</v>
      </c>
      <c r="Q115" s="2">
        <f t="shared" si="6"/>
        <v>2</v>
      </c>
      <c r="R115" s="2">
        <f>IF(PERCENTRANK(J$2:J$403,J115,3)&lt;0.2,1,IF(PERCENTRANK(J$2:J$403,J115,3)&lt;0.4,2,IF(PERCENTRANK(J$2:J$403,J115,3)&lt;0.6,3,IF(PERCENTRANK(J$2:J$403,J115,3)&lt;0.8,4,5))))</f>
        <v>2</v>
      </c>
      <c r="S115" s="2">
        <f>IF(PERCENTRANK(K$2:K$403,K115,3)&lt;0.2,1,IF(PERCENTRANK(K$2:K$403,K115,3)&lt;0.4,2,IF(PERCENTRANK(K$2:K$403,K115,3)&lt;0.6,3,IF(PERCENTRANK(K$2:K$403,K115,3)&lt;0.8,4,5))))</f>
        <v>3</v>
      </c>
      <c r="T115" s="2">
        <f>IF(PERCENTRANK(L$2:L$403,L115,3)&lt;0.2,1,IF(PERCENTRANK(L$2:L$403,L115,3)&lt;0.4,2,IF(PERCENTRANK(L$2:L$403,L115,3)&lt;0.6,3,IF(PERCENTRANK(L$2:L$403,L115,3)&lt;0.8,4,5))))</f>
        <v>4</v>
      </c>
      <c r="U115" s="2">
        <f>IF(PERCENTRANK(M$2:M$403,M115,3)&lt;0.2,1,IF(PERCENTRANK(M$2:M$403,M115,3)&lt;0.4,2,IF(PERCENTRANK(M$2:M$403,M115,3)&lt;0.6,3,IF(PERCENTRANK(M$2:M$403,M115,3)&lt;0.8,4,5))))</f>
        <v>5</v>
      </c>
      <c r="V115" s="2">
        <f>IF(PERCENTRANK(N$2:N$403,N115,3)&lt;0.2,1,IF(PERCENTRANK(N$2:N$403,N115,3)&lt;0.4,2,IF(PERCENTRANK(N$2:N$403,N115,3)&lt;0.6,3,IF(PERCENTRANK(N$2:N$403,N115,3)&lt;0.8,4,5))))</f>
        <v>5</v>
      </c>
      <c r="W115" s="2">
        <f>IF(PERCENTRANK(O$2:O$403,O115,3)&lt;0.2,1,IF(PERCENTRANK(O$2:O$403,O115,3)&lt;0.4,2,IF(PERCENTRANK(O$2:O$403,O115,3)&lt;0.6,3,IF(PERCENTRANK(O$2:O$403,O115,3)&lt;0.8,4,5))))</f>
        <v>3</v>
      </c>
      <c r="X115" s="2">
        <f t="shared" si="7"/>
        <v>5</v>
      </c>
    </row>
    <row r="116" spans="1:24" x14ac:dyDescent="0.25">
      <c r="A116">
        <v>5970</v>
      </c>
      <c r="B116" t="s">
        <v>126</v>
      </c>
      <c r="C116" t="s">
        <v>16</v>
      </c>
      <c r="D116">
        <v>91837544</v>
      </c>
      <c r="E116">
        <f t="shared" si="4"/>
        <v>251609.7095890411</v>
      </c>
      <c r="F116" s="6">
        <v>682354073</v>
      </c>
      <c r="G116" s="6">
        <v>670930034.79439867</v>
      </c>
      <c r="H116" s="6">
        <f t="shared" si="5"/>
        <v>-11424038.205601335</v>
      </c>
      <c r="I116" s="5">
        <v>61.965811965811973</v>
      </c>
      <c r="J116" s="5">
        <v>112.53561253561253</v>
      </c>
      <c r="K116" s="5">
        <v>753.2</v>
      </c>
      <c r="L116">
        <v>37.1</v>
      </c>
      <c r="M116">
        <v>1898</v>
      </c>
      <c r="N116">
        <v>82.2</v>
      </c>
      <c r="O116">
        <v>22.1</v>
      </c>
      <c r="P116" s="1">
        <v>11235.5</v>
      </c>
      <c r="Q116" s="2">
        <f t="shared" si="6"/>
        <v>2</v>
      </c>
      <c r="R116" s="2">
        <f>IF(PERCENTRANK(J$2:J$403,J116,3)&lt;0.2,1,IF(PERCENTRANK(J$2:J$403,J116,3)&lt;0.4,2,IF(PERCENTRANK(J$2:J$403,J116,3)&lt;0.6,3,IF(PERCENTRANK(J$2:J$403,J116,3)&lt;0.8,4,5))))</f>
        <v>3</v>
      </c>
      <c r="S116" s="2">
        <f>IF(PERCENTRANK(K$2:K$403,K116,3)&lt;0.2,1,IF(PERCENTRANK(K$2:K$403,K116,3)&lt;0.4,2,IF(PERCENTRANK(K$2:K$403,K116,3)&lt;0.6,3,IF(PERCENTRANK(K$2:K$403,K116,3)&lt;0.8,4,5))))</f>
        <v>4</v>
      </c>
      <c r="T116" s="2">
        <f>IF(PERCENTRANK(L$2:L$403,L116,3)&lt;0.2,1,IF(PERCENTRANK(L$2:L$403,L116,3)&lt;0.4,2,IF(PERCENTRANK(L$2:L$403,L116,3)&lt;0.6,3,IF(PERCENTRANK(L$2:L$403,L116,3)&lt;0.8,4,5))))</f>
        <v>4</v>
      </c>
      <c r="U116" s="2">
        <f>IF(PERCENTRANK(M$2:M$403,M116,3)&lt;0.2,1,IF(PERCENTRANK(M$2:M$403,M116,3)&lt;0.4,2,IF(PERCENTRANK(M$2:M$403,M116,3)&lt;0.6,3,IF(PERCENTRANK(M$2:M$403,M116,3)&lt;0.8,4,5))))</f>
        <v>4</v>
      </c>
      <c r="V116" s="2">
        <f>IF(PERCENTRANK(N$2:N$403,N116,3)&lt;0.2,1,IF(PERCENTRANK(N$2:N$403,N116,3)&lt;0.4,2,IF(PERCENTRANK(N$2:N$403,N116,3)&lt;0.6,3,IF(PERCENTRANK(N$2:N$403,N116,3)&lt;0.8,4,5))))</f>
        <v>3</v>
      </c>
      <c r="W116" s="2">
        <f>IF(PERCENTRANK(O$2:O$403,O116,3)&lt;0.2,1,IF(PERCENTRANK(O$2:O$403,O116,3)&lt;0.4,2,IF(PERCENTRANK(O$2:O$403,O116,3)&lt;0.6,3,IF(PERCENTRANK(O$2:O$403,O116,3)&lt;0.8,4,5))))</f>
        <v>4</v>
      </c>
      <c r="X116" s="2">
        <f t="shared" si="7"/>
        <v>3</v>
      </c>
    </row>
    <row r="117" spans="1:24" x14ac:dyDescent="0.25">
      <c r="A117">
        <v>5974</v>
      </c>
      <c r="B117" t="s">
        <v>127</v>
      </c>
      <c r="C117" t="s">
        <v>16</v>
      </c>
      <c r="D117">
        <v>97798243</v>
      </c>
      <c r="E117">
        <f t="shared" si="4"/>
        <v>267940.3917808219</v>
      </c>
      <c r="F117" s="6">
        <v>774869260.30999994</v>
      </c>
      <c r="G117" s="6">
        <v>757905493.70677221</v>
      </c>
      <c r="H117" s="6">
        <f t="shared" si="5"/>
        <v>-16963766.603227735</v>
      </c>
      <c r="I117" s="5">
        <v>61.387151603161769</v>
      </c>
      <c r="J117" s="5">
        <v>109.57276522714895</v>
      </c>
      <c r="K117" s="5">
        <v>674.9</v>
      </c>
      <c r="L117">
        <v>33</v>
      </c>
      <c r="M117">
        <v>1824</v>
      </c>
      <c r="N117">
        <v>82.4</v>
      </c>
      <c r="O117">
        <v>23.2</v>
      </c>
      <c r="P117" s="1">
        <v>14556.3</v>
      </c>
      <c r="Q117" s="2">
        <f t="shared" si="6"/>
        <v>2</v>
      </c>
      <c r="R117" s="2">
        <f>IF(PERCENTRANK(J$2:J$403,J117,3)&lt;0.2,1,IF(PERCENTRANK(J$2:J$403,J117,3)&lt;0.4,2,IF(PERCENTRANK(J$2:J$403,J117,3)&lt;0.6,3,IF(PERCENTRANK(J$2:J$403,J117,3)&lt;0.8,4,5))))</f>
        <v>3</v>
      </c>
      <c r="S117" s="2">
        <f>IF(PERCENTRANK(K$2:K$403,K117,3)&lt;0.2,1,IF(PERCENTRANK(K$2:K$403,K117,3)&lt;0.4,2,IF(PERCENTRANK(K$2:K$403,K117,3)&lt;0.6,3,IF(PERCENTRANK(K$2:K$403,K117,3)&lt;0.8,4,5))))</f>
        <v>4</v>
      </c>
      <c r="T117" s="2">
        <f>IF(PERCENTRANK(L$2:L$403,L117,3)&lt;0.2,1,IF(PERCENTRANK(L$2:L$403,L117,3)&lt;0.4,2,IF(PERCENTRANK(L$2:L$403,L117,3)&lt;0.6,3,IF(PERCENTRANK(L$2:L$403,L117,3)&lt;0.8,4,5))))</f>
        <v>3</v>
      </c>
      <c r="U117" s="2">
        <f>IF(PERCENTRANK(M$2:M$403,M117,3)&lt;0.2,1,IF(PERCENTRANK(M$2:M$403,M117,3)&lt;0.4,2,IF(PERCENTRANK(M$2:M$403,M117,3)&lt;0.6,3,IF(PERCENTRANK(M$2:M$403,M117,3)&lt;0.8,4,5))))</f>
        <v>3</v>
      </c>
      <c r="V117" s="2">
        <f>IF(PERCENTRANK(N$2:N$403,N117,3)&lt;0.2,1,IF(PERCENTRANK(N$2:N$403,N117,3)&lt;0.4,2,IF(PERCENTRANK(N$2:N$403,N117,3)&lt;0.6,3,IF(PERCENTRANK(N$2:N$403,N117,3)&lt;0.8,4,5))))</f>
        <v>3</v>
      </c>
      <c r="W117" s="2">
        <f>IF(PERCENTRANK(O$2:O$403,O117,3)&lt;0.2,1,IF(PERCENTRANK(O$2:O$403,O117,3)&lt;0.4,2,IF(PERCENTRANK(O$2:O$403,O117,3)&lt;0.6,3,IF(PERCENTRANK(O$2:O$403,O117,3)&lt;0.8,4,5))))</f>
        <v>4</v>
      </c>
      <c r="X117" s="2">
        <f t="shared" si="7"/>
        <v>5</v>
      </c>
    </row>
    <row r="118" spans="1:24" x14ac:dyDescent="0.25">
      <c r="A118">
        <v>5978</v>
      </c>
      <c r="B118" t="s">
        <v>128</v>
      </c>
      <c r="C118" t="s">
        <v>16</v>
      </c>
      <c r="D118">
        <v>132015407</v>
      </c>
      <c r="E118">
        <f t="shared" si="4"/>
        <v>361686.04657534248</v>
      </c>
      <c r="F118" s="6">
        <v>1156836957.5</v>
      </c>
      <c r="G118" s="6">
        <v>1117196063.3607686</v>
      </c>
      <c r="H118" s="6">
        <f t="shared" si="5"/>
        <v>-39640894.139231443</v>
      </c>
      <c r="I118" s="5">
        <v>52.520610552097665</v>
      </c>
      <c r="J118" s="5">
        <v>118.17137374221976</v>
      </c>
      <c r="K118" s="5">
        <v>678</v>
      </c>
      <c r="L118">
        <v>28.4</v>
      </c>
      <c r="M118">
        <v>1734</v>
      </c>
      <c r="N118">
        <v>80.5</v>
      </c>
      <c r="O118">
        <v>28.4</v>
      </c>
      <c r="P118" s="1">
        <v>13615.3</v>
      </c>
      <c r="Q118" s="2">
        <f t="shared" si="6"/>
        <v>1</v>
      </c>
      <c r="R118" s="2">
        <f>IF(PERCENTRANK(J$2:J$403,J118,3)&lt;0.2,1,IF(PERCENTRANK(J$2:J$403,J118,3)&lt;0.4,2,IF(PERCENTRANK(J$2:J$403,J118,3)&lt;0.6,3,IF(PERCENTRANK(J$2:J$403,J118,3)&lt;0.8,4,5))))</f>
        <v>4</v>
      </c>
      <c r="S118" s="2">
        <f>IF(PERCENTRANK(K$2:K$403,K118,3)&lt;0.2,1,IF(PERCENTRANK(K$2:K$403,K118,3)&lt;0.4,2,IF(PERCENTRANK(K$2:K$403,K118,3)&lt;0.6,3,IF(PERCENTRANK(K$2:K$403,K118,3)&lt;0.8,4,5))))</f>
        <v>4</v>
      </c>
      <c r="T118" s="2">
        <f>IF(PERCENTRANK(L$2:L$403,L118,3)&lt;0.2,1,IF(PERCENTRANK(L$2:L$403,L118,3)&lt;0.4,2,IF(PERCENTRANK(L$2:L$403,L118,3)&lt;0.6,3,IF(PERCENTRANK(L$2:L$403,L118,3)&lt;0.8,4,5))))</f>
        <v>2</v>
      </c>
      <c r="U118" s="2">
        <f>IF(PERCENTRANK(M$2:M$403,M118,3)&lt;0.2,1,IF(PERCENTRANK(M$2:M$403,M118,3)&lt;0.4,2,IF(PERCENTRANK(M$2:M$403,M118,3)&lt;0.6,3,IF(PERCENTRANK(M$2:M$403,M118,3)&lt;0.8,4,5))))</f>
        <v>2</v>
      </c>
      <c r="V118" s="2">
        <f>IF(PERCENTRANK(N$2:N$403,N118,3)&lt;0.2,1,IF(PERCENTRANK(N$2:N$403,N118,3)&lt;0.4,2,IF(PERCENTRANK(N$2:N$403,N118,3)&lt;0.6,3,IF(PERCENTRANK(N$2:N$403,N118,3)&lt;0.8,4,5))))</f>
        <v>2</v>
      </c>
      <c r="W118" s="2">
        <f>IF(PERCENTRANK(O$2:O$403,O118,3)&lt;0.2,1,IF(PERCENTRANK(O$2:O$403,O118,3)&lt;0.4,2,IF(PERCENTRANK(O$2:O$403,O118,3)&lt;0.6,3,IF(PERCENTRANK(O$2:O$403,O118,3)&lt;0.8,4,5))))</f>
        <v>4</v>
      </c>
      <c r="X118" s="2">
        <f t="shared" si="7"/>
        <v>5</v>
      </c>
    </row>
    <row r="119" spans="1:24" x14ac:dyDescent="0.25">
      <c r="A119">
        <v>6411</v>
      </c>
      <c r="B119" t="s">
        <v>129</v>
      </c>
      <c r="C119" t="s">
        <v>11</v>
      </c>
      <c r="D119">
        <v>48216325</v>
      </c>
      <c r="E119">
        <f t="shared" si="4"/>
        <v>132099.5205479452</v>
      </c>
      <c r="F119" s="6">
        <v>301524391.54000002</v>
      </c>
      <c r="G119" s="6">
        <v>311935335.8959443</v>
      </c>
      <c r="H119" s="6">
        <f t="shared" si="5"/>
        <v>10410944.355944276</v>
      </c>
      <c r="I119" s="5">
        <v>69.519095221849597</v>
      </c>
      <c r="J119" s="5">
        <v>267.77725566934657</v>
      </c>
      <c r="K119" s="5">
        <v>970.7</v>
      </c>
      <c r="L119">
        <v>67.099999999999994</v>
      </c>
      <c r="M119">
        <v>1840</v>
      </c>
      <c r="N119">
        <v>75.3</v>
      </c>
      <c r="O119">
        <v>53</v>
      </c>
      <c r="P119" s="1">
        <v>9407.7000000000007</v>
      </c>
      <c r="Q119" s="2">
        <f t="shared" si="6"/>
        <v>4</v>
      </c>
      <c r="R119" s="2">
        <f>IF(PERCENTRANK(J$2:J$403,J119,3)&lt;0.2,1,IF(PERCENTRANK(J$2:J$403,J119,3)&lt;0.4,2,IF(PERCENTRANK(J$2:J$403,J119,3)&lt;0.6,3,IF(PERCENTRANK(J$2:J$403,J119,3)&lt;0.8,4,5))))</f>
        <v>5</v>
      </c>
      <c r="S119" s="2">
        <f>IF(PERCENTRANK(K$2:K$403,K119,3)&lt;0.2,1,IF(PERCENTRANK(K$2:K$403,K119,3)&lt;0.4,2,IF(PERCENTRANK(K$2:K$403,K119,3)&lt;0.6,3,IF(PERCENTRANK(K$2:K$403,K119,3)&lt;0.8,4,5))))</f>
        <v>5</v>
      </c>
      <c r="T119" s="2">
        <f>IF(PERCENTRANK(L$2:L$403,L119,3)&lt;0.2,1,IF(PERCENTRANK(L$2:L$403,L119,3)&lt;0.4,2,IF(PERCENTRANK(L$2:L$403,L119,3)&lt;0.6,3,IF(PERCENTRANK(L$2:L$403,L119,3)&lt;0.8,4,5))))</f>
        <v>5</v>
      </c>
      <c r="U119" s="2">
        <f>IF(PERCENTRANK(M$2:M$403,M119,3)&lt;0.2,1,IF(PERCENTRANK(M$2:M$403,M119,3)&lt;0.4,2,IF(PERCENTRANK(M$2:M$403,M119,3)&lt;0.6,3,IF(PERCENTRANK(M$2:M$403,M119,3)&lt;0.8,4,5))))</f>
        <v>3</v>
      </c>
      <c r="V119" s="2">
        <f>IF(PERCENTRANK(N$2:N$403,N119,3)&lt;0.2,1,IF(PERCENTRANK(N$2:N$403,N119,3)&lt;0.4,2,IF(PERCENTRANK(N$2:N$403,N119,3)&lt;0.6,3,IF(PERCENTRANK(N$2:N$403,N119,3)&lt;0.8,4,5))))</f>
        <v>1</v>
      </c>
      <c r="W119" s="2">
        <f>IF(PERCENTRANK(O$2:O$403,O119,3)&lt;0.2,1,IF(PERCENTRANK(O$2:O$403,O119,3)&lt;0.4,2,IF(PERCENTRANK(O$2:O$403,O119,3)&lt;0.6,3,IF(PERCENTRANK(O$2:O$403,O119,3)&lt;0.8,4,5))))</f>
        <v>5</v>
      </c>
      <c r="X119" s="2">
        <f t="shared" si="7"/>
        <v>2</v>
      </c>
    </row>
    <row r="120" spans="1:24" x14ac:dyDescent="0.25">
      <c r="A120">
        <v>6412</v>
      </c>
      <c r="B120" t="s">
        <v>130</v>
      </c>
      <c r="C120" t="s">
        <v>11</v>
      </c>
      <c r="D120">
        <v>224725026</v>
      </c>
      <c r="E120">
        <f t="shared" si="4"/>
        <v>615685.00273972598</v>
      </c>
      <c r="F120" s="6">
        <v>1485900237.2</v>
      </c>
      <c r="G120" s="6">
        <v>1516166288.9993987</v>
      </c>
      <c r="H120" s="6">
        <f t="shared" si="5"/>
        <v>30266051.799398661</v>
      </c>
      <c r="I120" s="5">
        <v>66.058131155416774</v>
      </c>
      <c r="J120" s="5">
        <v>217.55508483829408</v>
      </c>
      <c r="K120" s="5">
        <v>807.8</v>
      </c>
      <c r="L120">
        <v>91.3</v>
      </c>
      <c r="M120">
        <v>1805</v>
      </c>
      <c r="N120">
        <v>73</v>
      </c>
      <c r="O120">
        <v>78.900000000000006</v>
      </c>
      <c r="P120" s="1">
        <v>10130.5</v>
      </c>
      <c r="Q120" s="2">
        <f t="shared" si="6"/>
        <v>3</v>
      </c>
      <c r="R120" s="2">
        <f>IF(PERCENTRANK(J$2:J$403,J120,3)&lt;0.2,1,IF(PERCENTRANK(J$2:J$403,J120,3)&lt;0.4,2,IF(PERCENTRANK(J$2:J$403,J120,3)&lt;0.6,3,IF(PERCENTRANK(J$2:J$403,J120,3)&lt;0.8,4,5))))</f>
        <v>5</v>
      </c>
      <c r="S120" s="2">
        <f>IF(PERCENTRANK(K$2:K$403,K120,3)&lt;0.2,1,IF(PERCENTRANK(K$2:K$403,K120,3)&lt;0.4,2,IF(PERCENTRANK(K$2:K$403,K120,3)&lt;0.6,3,IF(PERCENTRANK(K$2:K$403,K120,3)&lt;0.8,4,5))))</f>
        <v>4</v>
      </c>
      <c r="T120" s="2">
        <f>IF(PERCENTRANK(L$2:L$403,L120,3)&lt;0.2,1,IF(PERCENTRANK(L$2:L$403,L120,3)&lt;0.4,2,IF(PERCENTRANK(L$2:L$403,L120,3)&lt;0.6,3,IF(PERCENTRANK(L$2:L$403,L120,3)&lt;0.8,4,5))))</f>
        <v>5</v>
      </c>
      <c r="U120" s="2">
        <f>IF(PERCENTRANK(M$2:M$403,M120,3)&lt;0.2,1,IF(PERCENTRANK(M$2:M$403,M120,3)&lt;0.4,2,IF(PERCENTRANK(M$2:M$403,M120,3)&lt;0.6,3,IF(PERCENTRANK(M$2:M$403,M120,3)&lt;0.8,4,5))))</f>
        <v>3</v>
      </c>
      <c r="V120" s="2">
        <f>IF(PERCENTRANK(N$2:N$403,N120,3)&lt;0.2,1,IF(PERCENTRANK(N$2:N$403,N120,3)&lt;0.4,2,IF(PERCENTRANK(N$2:N$403,N120,3)&lt;0.6,3,IF(PERCENTRANK(N$2:N$403,N120,3)&lt;0.8,4,5))))</f>
        <v>1</v>
      </c>
      <c r="W120" s="2">
        <f>IF(PERCENTRANK(O$2:O$403,O120,3)&lt;0.2,1,IF(PERCENTRANK(O$2:O$403,O120,3)&lt;0.4,2,IF(PERCENTRANK(O$2:O$403,O120,3)&lt;0.6,3,IF(PERCENTRANK(O$2:O$403,O120,3)&lt;0.8,4,5))))</f>
        <v>5</v>
      </c>
      <c r="X120" s="2">
        <f t="shared" si="7"/>
        <v>2</v>
      </c>
    </row>
    <row r="121" spans="1:24" x14ac:dyDescent="0.25">
      <c r="A121">
        <v>6413</v>
      </c>
      <c r="B121" t="s">
        <v>131</v>
      </c>
      <c r="C121" t="s">
        <v>11</v>
      </c>
      <c r="D121">
        <v>44036867</v>
      </c>
      <c r="E121">
        <f t="shared" si="4"/>
        <v>120648.95068493151</v>
      </c>
      <c r="F121" s="6">
        <v>304851653.82999998</v>
      </c>
      <c r="G121" s="6">
        <v>324531101.44760454</v>
      </c>
      <c r="H121" s="6">
        <f t="shared" si="5"/>
        <v>19679447.617604554</v>
      </c>
      <c r="I121" s="5">
        <v>67.887565260963029</v>
      </c>
      <c r="J121" s="5">
        <v>257.00292563078858</v>
      </c>
      <c r="K121" s="5">
        <v>932.6</v>
      </c>
      <c r="L121">
        <v>37.1</v>
      </c>
      <c r="M121">
        <v>1474</v>
      </c>
      <c r="N121">
        <v>77.900000000000006</v>
      </c>
      <c r="O121">
        <v>81.099999999999994</v>
      </c>
      <c r="P121" s="1">
        <v>11220.4</v>
      </c>
      <c r="Q121" s="2">
        <f t="shared" si="6"/>
        <v>4</v>
      </c>
      <c r="R121" s="2">
        <f>IF(PERCENTRANK(J$2:J$403,J121,3)&lt;0.2,1,IF(PERCENTRANK(J$2:J$403,J121,3)&lt;0.4,2,IF(PERCENTRANK(J$2:J$403,J121,3)&lt;0.6,3,IF(PERCENTRANK(J$2:J$403,J121,3)&lt;0.8,4,5))))</f>
        <v>5</v>
      </c>
      <c r="S121" s="2">
        <f>IF(PERCENTRANK(K$2:K$403,K121,3)&lt;0.2,1,IF(PERCENTRANK(K$2:K$403,K121,3)&lt;0.4,2,IF(PERCENTRANK(K$2:K$403,K121,3)&lt;0.6,3,IF(PERCENTRANK(K$2:K$403,K121,3)&lt;0.8,4,5))))</f>
        <v>5</v>
      </c>
      <c r="T121" s="2">
        <f>IF(PERCENTRANK(L$2:L$403,L121,3)&lt;0.2,1,IF(PERCENTRANK(L$2:L$403,L121,3)&lt;0.4,2,IF(PERCENTRANK(L$2:L$403,L121,3)&lt;0.6,3,IF(PERCENTRANK(L$2:L$403,L121,3)&lt;0.8,4,5))))</f>
        <v>4</v>
      </c>
      <c r="U121" s="2">
        <f>IF(PERCENTRANK(M$2:M$403,M121,3)&lt;0.2,1,IF(PERCENTRANK(M$2:M$403,M121,3)&lt;0.4,2,IF(PERCENTRANK(M$2:M$403,M121,3)&lt;0.6,3,IF(PERCENTRANK(M$2:M$403,M121,3)&lt;0.8,4,5))))</f>
        <v>1</v>
      </c>
      <c r="V121" s="2">
        <f>IF(PERCENTRANK(N$2:N$403,N121,3)&lt;0.2,1,IF(PERCENTRANK(N$2:N$403,N121,3)&lt;0.4,2,IF(PERCENTRANK(N$2:N$403,N121,3)&lt;0.6,3,IF(PERCENTRANK(N$2:N$403,N121,3)&lt;0.8,4,5))))</f>
        <v>1</v>
      </c>
      <c r="W121" s="2">
        <f>IF(PERCENTRANK(O$2:O$403,O121,3)&lt;0.2,1,IF(PERCENTRANK(O$2:O$403,O121,3)&lt;0.4,2,IF(PERCENTRANK(O$2:O$403,O121,3)&lt;0.6,3,IF(PERCENTRANK(O$2:O$403,O121,3)&lt;0.8,4,5))))</f>
        <v>5</v>
      </c>
      <c r="X121" s="2">
        <f t="shared" si="7"/>
        <v>3</v>
      </c>
    </row>
    <row r="122" spans="1:24" x14ac:dyDescent="0.25">
      <c r="A122">
        <v>6414</v>
      </c>
      <c r="B122" t="s">
        <v>132</v>
      </c>
      <c r="C122" t="s">
        <v>11</v>
      </c>
      <c r="D122">
        <v>88009844</v>
      </c>
      <c r="E122">
        <f t="shared" si="4"/>
        <v>241122.86027397259</v>
      </c>
      <c r="F122" s="6">
        <v>629131700.30999994</v>
      </c>
      <c r="G122" s="6">
        <v>614339486.95881963</v>
      </c>
      <c r="H122" s="6">
        <f t="shared" si="5"/>
        <v>-14792213.351180315</v>
      </c>
      <c r="I122" s="5">
        <v>80.733333816043853</v>
      </c>
      <c r="J122" s="5">
        <v>305.55575668493725</v>
      </c>
      <c r="K122" s="5">
        <v>742.2</v>
      </c>
      <c r="L122">
        <v>61.3</v>
      </c>
      <c r="M122">
        <v>2055</v>
      </c>
      <c r="N122">
        <v>80.8</v>
      </c>
      <c r="O122">
        <v>63</v>
      </c>
      <c r="P122" s="1">
        <v>8377.7000000000007</v>
      </c>
      <c r="Q122" s="2">
        <f t="shared" si="6"/>
        <v>5</v>
      </c>
      <c r="R122" s="2">
        <f>IF(PERCENTRANK(J$2:J$403,J122,3)&lt;0.2,1,IF(PERCENTRANK(J$2:J$403,J122,3)&lt;0.4,2,IF(PERCENTRANK(J$2:J$403,J122,3)&lt;0.6,3,IF(PERCENTRANK(J$2:J$403,J122,3)&lt;0.8,4,5))))</f>
        <v>5</v>
      </c>
      <c r="S122" s="2">
        <f>IF(PERCENTRANK(K$2:K$403,K122,3)&lt;0.2,1,IF(PERCENTRANK(K$2:K$403,K122,3)&lt;0.4,2,IF(PERCENTRANK(K$2:K$403,K122,3)&lt;0.6,3,IF(PERCENTRANK(K$2:K$403,K122,3)&lt;0.8,4,5))))</f>
        <v>4</v>
      </c>
      <c r="T122" s="2">
        <f>IF(PERCENTRANK(L$2:L$403,L122,3)&lt;0.2,1,IF(PERCENTRANK(L$2:L$403,L122,3)&lt;0.4,2,IF(PERCENTRANK(L$2:L$403,L122,3)&lt;0.6,3,IF(PERCENTRANK(L$2:L$403,L122,3)&lt;0.8,4,5))))</f>
        <v>5</v>
      </c>
      <c r="U122" s="2">
        <f>IF(PERCENTRANK(M$2:M$403,M122,3)&lt;0.2,1,IF(PERCENTRANK(M$2:M$403,M122,3)&lt;0.4,2,IF(PERCENTRANK(M$2:M$403,M122,3)&lt;0.6,3,IF(PERCENTRANK(M$2:M$403,M122,3)&lt;0.8,4,5))))</f>
        <v>5</v>
      </c>
      <c r="V122" s="2">
        <f>IF(PERCENTRANK(N$2:N$403,N122,3)&lt;0.2,1,IF(PERCENTRANK(N$2:N$403,N122,3)&lt;0.4,2,IF(PERCENTRANK(N$2:N$403,N122,3)&lt;0.6,3,IF(PERCENTRANK(N$2:N$403,N122,3)&lt;0.8,4,5))))</f>
        <v>2</v>
      </c>
      <c r="W122" s="2">
        <f>IF(PERCENTRANK(O$2:O$403,O122,3)&lt;0.2,1,IF(PERCENTRANK(O$2:O$403,O122,3)&lt;0.4,2,IF(PERCENTRANK(O$2:O$403,O122,3)&lt;0.6,3,IF(PERCENTRANK(O$2:O$403,O122,3)&lt;0.8,4,5))))</f>
        <v>5</v>
      </c>
      <c r="X122" s="2">
        <f t="shared" si="7"/>
        <v>1</v>
      </c>
    </row>
    <row r="123" spans="1:24" x14ac:dyDescent="0.25">
      <c r="A123">
        <v>6431</v>
      </c>
      <c r="B123" t="s">
        <v>133</v>
      </c>
      <c r="C123" t="s">
        <v>16</v>
      </c>
      <c r="D123">
        <v>86556988</v>
      </c>
      <c r="E123">
        <f t="shared" si="4"/>
        <v>237142.43287671232</v>
      </c>
      <c r="F123" s="6">
        <v>649868290.75</v>
      </c>
      <c r="G123" s="6">
        <v>667298450.57783389</v>
      </c>
      <c r="H123" s="6">
        <f t="shared" si="5"/>
        <v>17430159.827833891</v>
      </c>
      <c r="I123" s="5">
        <v>63.312953305760352</v>
      </c>
      <c r="J123" s="5">
        <v>103.39866930408201</v>
      </c>
      <c r="K123" s="5">
        <v>385.9</v>
      </c>
      <c r="L123">
        <v>29.5</v>
      </c>
      <c r="M123">
        <v>1944</v>
      </c>
      <c r="N123">
        <v>81.3</v>
      </c>
      <c r="O123">
        <v>20.9</v>
      </c>
      <c r="P123" s="1">
        <v>9605.2000000000007</v>
      </c>
      <c r="Q123" s="2">
        <f t="shared" si="6"/>
        <v>2</v>
      </c>
      <c r="R123" s="2">
        <f>IF(PERCENTRANK(J$2:J$403,J123,3)&lt;0.2,1,IF(PERCENTRANK(J$2:J$403,J123,3)&lt;0.4,2,IF(PERCENTRANK(J$2:J$403,J123,3)&lt;0.6,3,IF(PERCENTRANK(J$2:J$403,J123,3)&lt;0.8,4,5))))</f>
        <v>3</v>
      </c>
      <c r="S123" s="2">
        <f>IF(PERCENTRANK(K$2:K$403,K123,3)&lt;0.2,1,IF(PERCENTRANK(K$2:K$403,K123,3)&lt;0.4,2,IF(PERCENTRANK(K$2:K$403,K123,3)&lt;0.6,3,IF(PERCENTRANK(K$2:K$403,K123,3)&lt;0.8,4,5))))</f>
        <v>2</v>
      </c>
      <c r="T123" s="2">
        <f>IF(PERCENTRANK(L$2:L$403,L123,3)&lt;0.2,1,IF(PERCENTRANK(L$2:L$403,L123,3)&lt;0.4,2,IF(PERCENTRANK(L$2:L$403,L123,3)&lt;0.6,3,IF(PERCENTRANK(L$2:L$403,L123,3)&lt;0.8,4,5))))</f>
        <v>3</v>
      </c>
      <c r="U123" s="2">
        <f>IF(PERCENTRANK(M$2:M$403,M123,3)&lt;0.2,1,IF(PERCENTRANK(M$2:M$403,M123,3)&lt;0.4,2,IF(PERCENTRANK(M$2:M$403,M123,3)&lt;0.6,3,IF(PERCENTRANK(M$2:M$403,M123,3)&lt;0.8,4,5))))</f>
        <v>4</v>
      </c>
      <c r="V123" s="2">
        <f>IF(PERCENTRANK(N$2:N$403,N123,3)&lt;0.2,1,IF(PERCENTRANK(N$2:N$403,N123,3)&lt;0.4,2,IF(PERCENTRANK(N$2:N$403,N123,3)&lt;0.6,3,IF(PERCENTRANK(N$2:N$403,N123,3)&lt;0.8,4,5))))</f>
        <v>2</v>
      </c>
      <c r="W123" s="2">
        <f>IF(PERCENTRANK(O$2:O$403,O123,3)&lt;0.2,1,IF(PERCENTRANK(O$2:O$403,O123,3)&lt;0.4,2,IF(PERCENTRANK(O$2:O$403,O123,3)&lt;0.6,3,IF(PERCENTRANK(O$2:O$403,O123,3)&lt;0.8,4,5))))</f>
        <v>3</v>
      </c>
      <c r="X123" s="2">
        <f t="shared" si="7"/>
        <v>2</v>
      </c>
    </row>
    <row r="124" spans="1:24" x14ac:dyDescent="0.25">
      <c r="A124">
        <v>6432</v>
      </c>
      <c r="B124" t="s">
        <v>134</v>
      </c>
      <c r="C124" t="s">
        <v>16</v>
      </c>
      <c r="D124">
        <v>93941472</v>
      </c>
      <c r="E124">
        <f t="shared" si="4"/>
        <v>257373.89589041096</v>
      </c>
      <c r="F124" s="6">
        <v>645946338.82000005</v>
      </c>
      <c r="G124" s="6">
        <v>634861839.30343401</v>
      </c>
      <c r="H124" s="6">
        <f t="shared" si="5"/>
        <v>-11084499.516566038</v>
      </c>
      <c r="I124" s="5">
        <v>50.551109562698748</v>
      </c>
      <c r="J124" s="5">
        <v>73.435733486352916</v>
      </c>
      <c r="K124" s="5">
        <v>182.1</v>
      </c>
      <c r="L124">
        <v>26.3</v>
      </c>
      <c r="M124">
        <v>1951</v>
      </c>
      <c r="N124">
        <v>81.7</v>
      </c>
      <c r="O124">
        <v>19.3</v>
      </c>
      <c r="P124" s="1">
        <v>9563.2000000000007</v>
      </c>
      <c r="Q124" s="2">
        <f t="shared" si="6"/>
        <v>1</v>
      </c>
      <c r="R124" s="2">
        <f>IF(PERCENTRANK(J$2:J$403,J124,3)&lt;0.2,1,IF(PERCENTRANK(J$2:J$403,J124,3)&lt;0.4,2,IF(PERCENTRANK(J$2:J$403,J124,3)&lt;0.6,3,IF(PERCENTRANK(J$2:J$403,J124,3)&lt;0.8,4,5))))</f>
        <v>1</v>
      </c>
      <c r="S124" s="2">
        <f>IF(PERCENTRANK(K$2:K$403,K124,3)&lt;0.2,1,IF(PERCENTRANK(K$2:K$403,K124,3)&lt;0.4,2,IF(PERCENTRANK(K$2:K$403,K124,3)&lt;0.6,3,IF(PERCENTRANK(K$2:K$403,K124,3)&lt;0.8,4,5))))</f>
        <v>1</v>
      </c>
      <c r="T124" s="2">
        <f>IF(PERCENTRANK(L$2:L$403,L124,3)&lt;0.2,1,IF(PERCENTRANK(L$2:L$403,L124,3)&lt;0.4,2,IF(PERCENTRANK(L$2:L$403,L124,3)&lt;0.6,3,IF(PERCENTRANK(L$2:L$403,L124,3)&lt;0.8,4,5))))</f>
        <v>2</v>
      </c>
      <c r="U124" s="2">
        <f>IF(PERCENTRANK(M$2:M$403,M124,3)&lt;0.2,1,IF(PERCENTRANK(M$2:M$403,M124,3)&lt;0.4,2,IF(PERCENTRANK(M$2:M$403,M124,3)&lt;0.6,3,IF(PERCENTRANK(M$2:M$403,M124,3)&lt;0.8,4,5))))</f>
        <v>4</v>
      </c>
      <c r="V124" s="2">
        <f>IF(PERCENTRANK(N$2:N$403,N124,3)&lt;0.2,1,IF(PERCENTRANK(N$2:N$403,N124,3)&lt;0.4,2,IF(PERCENTRANK(N$2:N$403,N124,3)&lt;0.6,3,IF(PERCENTRANK(N$2:N$403,N124,3)&lt;0.8,4,5))))</f>
        <v>3</v>
      </c>
      <c r="W124" s="2">
        <f>IF(PERCENTRANK(O$2:O$403,O124,3)&lt;0.2,1,IF(PERCENTRANK(O$2:O$403,O124,3)&lt;0.4,2,IF(PERCENTRANK(O$2:O$403,O124,3)&lt;0.6,3,IF(PERCENTRANK(O$2:O$403,O124,3)&lt;0.8,4,5))))</f>
        <v>3</v>
      </c>
      <c r="X124" s="2">
        <f t="shared" si="7"/>
        <v>2</v>
      </c>
    </row>
    <row r="125" spans="1:24" x14ac:dyDescent="0.25">
      <c r="A125">
        <v>6433</v>
      </c>
      <c r="B125" t="s">
        <v>135</v>
      </c>
      <c r="C125" t="s">
        <v>16</v>
      </c>
      <c r="D125">
        <v>90191899</v>
      </c>
      <c r="E125">
        <f t="shared" si="4"/>
        <v>247101.09315068493</v>
      </c>
      <c r="F125" s="6">
        <v>614501224.91999996</v>
      </c>
      <c r="G125" s="6">
        <v>627491290.14953995</v>
      </c>
      <c r="H125" s="6">
        <f t="shared" si="5"/>
        <v>12990065.22953999</v>
      </c>
      <c r="I125" s="5">
        <v>52.999150510069839</v>
      </c>
      <c r="J125" s="5">
        <v>86.076634516354559</v>
      </c>
      <c r="K125" s="5">
        <v>397.7</v>
      </c>
      <c r="L125">
        <v>40.4</v>
      </c>
      <c r="M125">
        <v>1720</v>
      </c>
      <c r="N125">
        <v>80.599999999999994</v>
      </c>
      <c r="O125">
        <v>26.4</v>
      </c>
      <c r="P125" s="1">
        <v>9710.4</v>
      </c>
      <c r="Q125" s="2">
        <f t="shared" si="6"/>
        <v>1</v>
      </c>
      <c r="R125" s="2">
        <f>IF(PERCENTRANK(J$2:J$403,J125,3)&lt;0.2,1,IF(PERCENTRANK(J$2:J$403,J125,3)&lt;0.4,2,IF(PERCENTRANK(J$2:J$403,J125,3)&lt;0.6,3,IF(PERCENTRANK(J$2:J$403,J125,3)&lt;0.8,4,5))))</f>
        <v>2</v>
      </c>
      <c r="S125" s="2">
        <f>IF(PERCENTRANK(K$2:K$403,K125,3)&lt;0.2,1,IF(PERCENTRANK(K$2:K$403,K125,3)&lt;0.4,2,IF(PERCENTRANK(K$2:K$403,K125,3)&lt;0.6,3,IF(PERCENTRANK(K$2:K$403,K125,3)&lt;0.8,4,5))))</f>
        <v>2</v>
      </c>
      <c r="T125" s="2">
        <f>IF(PERCENTRANK(L$2:L$403,L125,3)&lt;0.2,1,IF(PERCENTRANK(L$2:L$403,L125,3)&lt;0.4,2,IF(PERCENTRANK(L$2:L$403,L125,3)&lt;0.6,3,IF(PERCENTRANK(L$2:L$403,L125,3)&lt;0.8,4,5))))</f>
        <v>5</v>
      </c>
      <c r="U125" s="2">
        <f>IF(PERCENTRANK(M$2:M$403,M125,3)&lt;0.2,1,IF(PERCENTRANK(M$2:M$403,M125,3)&lt;0.4,2,IF(PERCENTRANK(M$2:M$403,M125,3)&lt;0.6,3,IF(PERCENTRANK(M$2:M$403,M125,3)&lt;0.8,4,5))))</f>
        <v>2</v>
      </c>
      <c r="V125" s="2">
        <f>IF(PERCENTRANK(N$2:N$403,N125,3)&lt;0.2,1,IF(PERCENTRANK(N$2:N$403,N125,3)&lt;0.4,2,IF(PERCENTRANK(N$2:N$403,N125,3)&lt;0.6,3,IF(PERCENTRANK(N$2:N$403,N125,3)&lt;0.8,4,5))))</f>
        <v>2</v>
      </c>
      <c r="W125" s="2">
        <f>IF(PERCENTRANK(O$2:O$403,O125,3)&lt;0.2,1,IF(PERCENTRANK(O$2:O$403,O125,3)&lt;0.4,2,IF(PERCENTRANK(O$2:O$403,O125,3)&lt;0.6,3,IF(PERCENTRANK(O$2:O$403,O125,3)&lt;0.8,4,5))))</f>
        <v>4</v>
      </c>
      <c r="X125" s="2">
        <f t="shared" si="7"/>
        <v>2</v>
      </c>
    </row>
    <row r="126" spans="1:24" x14ac:dyDescent="0.25">
      <c r="A126">
        <v>6434</v>
      </c>
      <c r="B126" t="s">
        <v>136</v>
      </c>
      <c r="C126" t="s">
        <v>16</v>
      </c>
      <c r="D126">
        <v>68799710</v>
      </c>
      <c r="E126">
        <f t="shared" si="4"/>
        <v>188492.35616438356</v>
      </c>
      <c r="F126" s="6">
        <v>492673738.06</v>
      </c>
      <c r="G126" s="6">
        <v>498320392.26775289</v>
      </c>
      <c r="H126" s="6">
        <f t="shared" si="5"/>
        <v>5646654.2077528834</v>
      </c>
      <c r="I126" s="5">
        <v>62.974720148054857</v>
      </c>
      <c r="J126" s="5">
        <v>139.65822291337335</v>
      </c>
      <c r="K126" s="5">
        <v>497.8</v>
      </c>
      <c r="L126">
        <v>43.8</v>
      </c>
      <c r="M126">
        <v>2743</v>
      </c>
      <c r="N126">
        <v>78.099999999999994</v>
      </c>
      <c r="O126">
        <v>22</v>
      </c>
      <c r="P126" s="1">
        <v>9042.2000000000007</v>
      </c>
      <c r="Q126" s="2">
        <f t="shared" si="6"/>
        <v>2</v>
      </c>
      <c r="R126" s="2">
        <f>IF(PERCENTRANK(J$2:J$403,J126,3)&lt;0.2,1,IF(PERCENTRANK(J$2:J$403,J126,3)&lt;0.4,2,IF(PERCENTRANK(J$2:J$403,J126,3)&lt;0.6,3,IF(PERCENTRANK(J$2:J$403,J126,3)&lt;0.8,4,5))))</f>
        <v>4</v>
      </c>
      <c r="S126" s="2">
        <f>IF(PERCENTRANK(K$2:K$403,K126,3)&lt;0.2,1,IF(PERCENTRANK(K$2:K$403,K126,3)&lt;0.4,2,IF(PERCENTRANK(K$2:K$403,K126,3)&lt;0.6,3,IF(PERCENTRANK(K$2:K$403,K126,3)&lt;0.8,4,5))))</f>
        <v>3</v>
      </c>
      <c r="T126" s="2">
        <f>IF(PERCENTRANK(L$2:L$403,L126,3)&lt;0.2,1,IF(PERCENTRANK(L$2:L$403,L126,3)&lt;0.4,2,IF(PERCENTRANK(L$2:L$403,L126,3)&lt;0.6,3,IF(PERCENTRANK(L$2:L$403,L126,3)&lt;0.8,4,5))))</f>
        <v>5</v>
      </c>
      <c r="U126" s="2">
        <f>IF(PERCENTRANK(M$2:M$403,M126,3)&lt;0.2,1,IF(PERCENTRANK(M$2:M$403,M126,3)&lt;0.4,2,IF(PERCENTRANK(M$2:M$403,M126,3)&lt;0.6,3,IF(PERCENTRANK(M$2:M$403,M126,3)&lt;0.8,4,5))))</f>
        <v>5</v>
      </c>
      <c r="V126" s="2">
        <f>IF(PERCENTRANK(N$2:N$403,N126,3)&lt;0.2,1,IF(PERCENTRANK(N$2:N$403,N126,3)&lt;0.4,2,IF(PERCENTRANK(N$2:N$403,N126,3)&lt;0.6,3,IF(PERCENTRANK(N$2:N$403,N126,3)&lt;0.8,4,5))))</f>
        <v>1</v>
      </c>
      <c r="W126" s="2">
        <f>IF(PERCENTRANK(O$2:O$403,O126,3)&lt;0.2,1,IF(PERCENTRANK(O$2:O$403,O126,3)&lt;0.4,2,IF(PERCENTRANK(O$2:O$403,O126,3)&lt;0.6,3,IF(PERCENTRANK(O$2:O$403,O126,3)&lt;0.8,4,5))))</f>
        <v>4</v>
      </c>
      <c r="X126" s="2">
        <f t="shared" si="7"/>
        <v>1</v>
      </c>
    </row>
    <row r="127" spans="1:24" x14ac:dyDescent="0.25">
      <c r="A127">
        <v>6435</v>
      </c>
      <c r="B127" t="s">
        <v>137</v>
      </c>
      <c r="C127" t="s">
        <v>16</v>
      </c>
      <c r="D127">
        <v>135899468</v>
      </c>
      <c r="E127">
        <f t="shared" si="4"/>
        <v>372327.30958904111</v>
      </c>
      <c r="F127" s="6">
        <v>1015235993.92</v>
      </c>
      <c r="G127" s="6">
        <v>1037915935.2531229</v>
      </c>
      <c r="H127" s="6">
        <f t="shared" si="5"/>
        <v>22679941.333122969</v>
      </c>
      <c r="I127" s="5">
        <v>61.17158143102661</v>
      </c>
      <c r="J127" s="5">
        <v>86.17425161910495</v>
      </c>
      <c r="K127" s="5">
        <v>412.4</v>
      </c>
      <c r="L127">
        <v>31.3</v>
      </c>
      <c r="M127">
        <v>1916</v>
      </c>
      <c r="N127">
        <v>80.900000000000006</v>
      </c>
      <c r="O127">
        <v>28.1</v>
      </c>
      <c r="P127" s="1">
        <v>10557.7</v>
      </c>
      <c r="Q127" s="2">
        <f t="shared" si="6"/>
        <v>2</v>
      </c>
      <c r="R127" s="2">
        <f>IF(PERCENTRANK(J$2:J$403,J127,3)&lt;0.2,1,IF(PERCENTRANK(J$2:J$403,J127,3)&lt;0.4,2,IF(PERCENTRANK(J$2:J$403,J127,3)&lt;0.6,3,IF(PERCENTRANK(J$2:J$403,J127,3)&lt;0.8,4,5))))</f>
        <v>2</v>
      </c>
      <c r="S127" s="2">
        <f>IF(PERCENTRANK(K$2:K$403,K127,3)&lt;0.2,1,IF(PERCENTRANK(K$2:K$403,K127,3)&lt;0.4,2,IF(PERCENTRANK(K$2:K$403,K127,3)&lt;0.6,3,IF(PERCENTRANK(K$2:K$403,K127,3)&lt;0.8,4,5))))</f>
        <v>2</v>
      </c>
      <c r="T127" s="2">
        <f>IF(PERCENTRANK(L$2:L$403,L127,3)&lt;0.2,1,IF(PERCENTRANK(L$2:L$403,L127,3)&lt;0.4,2,IF(PERCENTRANK(L$2:L$403,L127,3)&lt;0.6,3,IF(PERCENTRANK(L$2:L$403,L127,3)&lt;0.8,4,5))))</f>
        <v>3</v>
      </c>
      <c r="U127" s="2">
        <f>IF(PERCENTRANK(M$2:M$403,M127,3)&lt;0.2,1,IF(PERCENTRANK(M$2:M$403,M127,3)&lt;0.4,2,IF(PERCENTRANK(M$2:M$403,M127,3)&lt;0.6,3,IF(PERCENTRANK(M$2:M$403,M127,3)&lt;0.8,4,5))))</f>
        <v>4</v>
      </c>
      <c r="V127" s="2">
        <f>IF(PERCENTRANK(N$2:N$403,N127,3)&lt;0.2,1,IF(PERCENTRANK(N$2:N$403,N127,3)&lt;0.4,2,IF(PERCENTRANK(N$2:N$403,N127,3)&lt;0.6,3,IF(PERCENTRANK(N$2:N$403,N127,3)&lt;0.8,4,5))))</f>
        <v>2</v>
      </c>
      <c r="W127" s="2">
        <f>IF(PERCENTRANK(O$2:O$403,O127,3)&lt;0.2,1,IF(PERCENTRANK(O$2:O$403,O127,3)&lt;0.4,2,IF(PERCENTRANK(O$2:O$403,O127,3)&lt;0.6,3,IF(PERCENTRANK(O$2:O$403,O127,3)&lt;0.8,4,5))))</f>
        <v>4</v>
      </c>
      <c r="X127" s="2">
        <f t="shared" si="7"/>
        <v>3</v>
      </c>
    </row>
    <row r="128" spans="1:24" x14ac:dyDescent="0.25">
      <c r="A128">
        <v>6436</v>
      </c>
      <c r="B128" t="s">
        <v>138</v>
      </c>
      <c r="C128" t="s">
        <v>16</v>
      </c>
      <c r="D128">
        <v>73394401</v>
      </c>
      <c r="E128">
        <f t="shared" si="4"/>
        <v>201080.55068493151</v>
      </c>
      <c r="F128" s="6">
        <v>512961746.87</v>
      </c>
      <c r="G128" s="6">
        <v>490402003.02292883</v>
      </c>
      <c r="H128" s="6">
        <f t="shared" si="5"/>
        <v>-22559743.847071171</v>
      </c>
      <c r="I128" s="5">
        <v>58.836665979523126</v>
      </c>
      <c r="J128" s="5">
        <v>112.09029066171924</v>
      </c>
      <c r="K128" s="5">
        <v>294.2</v>
      </c>
      <c r="L128">
        <v>51.2</v>
      </c>
      <c r="M128">
        <v>2199</v>
      </c>
      <c r="N128">
        <v>83.1</v>
      </c>
      <c r="O128">
        <v>22.7</v>
      </c>
      <c r="P128" s="1">
        <v>8107.2000000000007</v>
      </c>
      <c r="Q128" s="2">
        <f t="shared" si="6"/>
        <v>1</v>
      </c>
      <c r="R128" s="2">
        <f>IF(PERCENTRANK(J$2:J$403,J128,3)&lt;0.2,1,IF(PERCENTRANK(J$2:J$403,J128,3)&lt;0.4,2,IF(PERCENTRANK(J$2:J$403,J128,3)&lt;0.6,3,IF(PERCENTRANK(J$2:J$403,J128,3)&lt;0.8,4,5))))</f>
        <v>3</v>
      </c>
      <c r="S128" s="2">
        <f>IF(PERCENTRANK(K$2:K$403,K128,3)&lt;0.2,1,IF(PERCENTRANK(K$2:K$403,K128,3)&lt;0.4,2,IF(PERCENTRANK(K$2:K$403,K128,3)&lt;0.6,3,IF(PERCENTRANK(K$2:K$403,K128,3)&lt;0.8,4,5))))</f>
        <v>1</v>
      </c>
      <c r="T128" s="2">
        <f>IF(PERCENTRANK(L$2:L$403,L128,3)&lt;0.2,1,IF(PERCENTRANK(L$2:L$403,L128,3)&lt;0.4,2,IF(PERCENTRANK(L$2:L$403,L128,3)&lt;0.6,3,IF(PERCENTRANK(L$2:L$403,L128,3)&lt;0.8,4,5))))</f>
        <v>5</v>
      </c>
      <c r="U128" s="2">
        <f>IF(PERCENTRANK(M$2:M$403,M128,3)&lt;0.2,1,IF(PERCENTRANK(M$2:M$403,M128,3)&lt;0.4,2,IF(PERCENTRANK(M$2:M$403,M128,3)&lt;0.6,3,IF(PERCENTRANK(M$2:M$403,M128,3)&lt;0.8,4,5))))</f>
        <v>5</v>
      </c>
      <c r="V128" s="2">
        <f>IF(PERCENTRANK(N$2:N$403,N128,3)&lt;0.2,1,IF(PERCENTRANK(N$2:N$403,N128,3)&lt;0.4,2,IF(PERCENTRANK(N$2:N$403,N128,3)&lt;0.6,3,IF(PERCENTRANK(N$2:N$403,N128,3)&lt;0.8,4,5))))</f>
        <v>4</v>
      </c>
      <c r="W128" s="2">
        <f>IF(PERCENTRANK(O$2:O$403,O128,3)&lt;0.2,1,IF(PERCENTRANK(O$2:O$403,O128,3)&lt;0.4,2,IF(PERCENTRANK(O$2:O$403,O128,3)&lt;0.6,3,IF(PERCENTRANK(O$2:O$403,O128,3)&lt;0.8,4,5))))</f>
        <v>4</v>
      </c>
      <c r="X128" s="2">
        <f t="shared" si="7"/>
        <v>1</v>
      </c>
    </row>
    <row r="129" spans="1:24" x14ac:dyDescent="0.25">
      <c r="A129">
        <v>6437</v>
      </c>
      <c r="B129" t="s">
        <v>139</v>
      </c>
      <c r="C129" t="s">
        <v>16</v>
      </c>
      <c r="D129">
        <v>31570562</v>
      </c>
      <c r="E129">
        <f t="shared" si="4"/>
        <v>86494.690410958909</v>
      </c>
      <c r="F129" s="6">
        <v>246058013.56999999</v>
      </c>
      <c r="G129" s="6">
        <v>247282225.96267429</v>
      </c>
      <c r="H129" s="6">
        <f t="shared" si="5"/>
        <v>1224212.3926742971</v>
      </c>
      <c r="I129" s="5">
        <v>61.855670103092777</v>
      </c>
      <c r="J129" s="5">
        <v>84.536082474226802</v>
      </c>
      <c r="K129" s="5">
        <v>443.3</v>
      </c>
      <c r="L129">
        <v>25.3</v>
      </c>
      <c r="M129">
        <v>1770</v>
      </c>
      <c r="N129">
        <v>82</v>
      </c>
      <c r="O129">
        <v>20</v>
      </c>
      <c r="P129" s="1">
        <v>8397.7999999999993</v>
      </c>
      <c r="Q129" s="2">
        <f t="shared" si="6"/>
        <v>2</v>
      </c>
      <c r="R129" s="2">
        <f>IF(PERCENTRANK(J$2:J$403,J129,3)&lt;0.2,1,IF(PERCENTRANK(J$2:J$403,J129,3)&lt;0.4,2,IF(PERCENTRANK(J$2:J$403,J129,3)&lt;0.6,3,IF(PERCENTRANK(J$2:J$403,J129,3)&lt;0.8,4,5))))</f>
        <v>1</v>
      </c>
      <c r="S129" s="2">
        <f>IF(PERCENTRANK(K$2:K$403,K129,3)&lt;0.2,1,IF(PERCENTRANK(K$2:K$403,K129,3)&lt;0.4,2,IF(PERCENTRANK(K$2:K$403,K129,3)&lt;0.6,3,IF(PERCENTRANK(K$2:K$403,K129,3)&lt;0.8,4,5))))</f>
        <v>2</v>
      </c>
      <c r="T129" s="2">
        <f>IF(PERCENTRANK(L$2:L$403,L129,3)&lt;0.2,1,IF(PERCENTRANK(L$2:L$403,L129,3)&lt;0.4,2,IF(PERCENTRANK(L$2:L$403,L129,3)&lt;0.6,3,IF(PERCENTRANK(L$2:L$403,L129,3)&lt;0.8,4,5))))</f>
        <v>2</v>
      </c>
      <c r="U129" s="2">
        <f>IF(PERCENTRANK(M$2:M$403,M129,3)&lt;0.2,1,IF(PERCENTRANK(M$2:M$403,M129,3)&lt;0.4,2,IF(PERCENTRANK(M$2:M$403,M129,3)&lt;0.6,3,IF(PERCENTRANK(M$2:M$403,M129,3)&lt;0.8,4,5))))</f>
        <v>3</v>
      </c>
      <c r="V129" s="2">
        <f>IF(PERCENTRANK(N$2:N$403,N129,3)&lt;0.2,1,IF(PERCENTRANK(N$2:N$403,N129,3)&lt;0.4,2,IF(PERCENTRANK(N$2:N$403,N129,3)&lt;0.6,3,IF(PERCENTRANK(N$2:N$403,N129,3)&lt;0.8,4,5))))</f>
        <v>3</v>
      </c>
      <c r="W129" s="2">
        <f>IF(PERCENTRANK(O$2:O$403,O129,3)&lt;0.2,1,IF(PERCENTRANK(O$2:O$403,O129,3)&lt;0.4,2,IF(PERCENTRANK(O$2:O$403,O129,3)&lt;0.6,3,IF(PERCENTRANK(O$2:O$403,O129,3)&lt;0.8,4,5))))</f>
        <v>3</v>
      </c>
      <c r="X129" s="2">
        <f t="shared" si="7"/>
        <v>1</v>
      </c>
    </row>
    <row r="130" spans="1:24" x14ac:dyDescent="0.25">
      <c r="A130">
        <v>6438</v>
      </c>
      <c r="B130" t="s">
        <v>140</v>
      </c>
      <c r="C130" t="s">
        <v>16</v>
      </c>
      <c r="D130">
        <v>113488294</v>
      </c>
      <c r="E130">
        <f t="shared" si="4"/>
        <v>310926.83287671232</v>
      </c>
      <c r="F130" s="6">
        <v>779168574.24000001</v>
      </c>
      <c r="G130" s="6">
        <v>802037216.01269436</v>
      </c>
      <c r="H130" s="6">
        <f t="shared" si="5"/>
        <v>22868641.772694349</v>
      </c>
      <c r="I130" s="5">
        <v>55.562432886050949</v>
      </c>
      <c r="J130" s="5">
        <v>73.699392843673806</v>
      </c>
      <c r="K130" s="5">
        <v>187.4</v>
      </c>
      <c r="L130">
        <v>38.200000000000003</v>
      </c>
      <c r="M130">
        <v>1931</v>
      </c>
      <c r="N130">
        <v>80.8</v>
      </c>
      <c r="O130">
        <v>33</v>
      </c>
      <c r="P130" s="1">
        <v>9609.4</v>
      </c>
      <c r="Q130" s="2">
        <f t="shared" si="6"/>
        <v>1</v>
      </c>
      <c r="R130" s="2">
        <f>IF(PERCENTRANK(J$2:J$403,J130,3)&lt;0.2,1,IF(PERCENTRANK(J$2:J$403,J130,3)&lt;0.4,2,IF(PERCENTRANK(J$2:J$403,J130,3)&lt;0.6,3,IF(PERCENTRANK(J$2:J$403,J130,3)&lt;0.8,4,5))))</f>
        <v>1</v>
      </c>
      <c r="S130" s="2">
        <f>IF(PERCENTRANK(K$2:K$403,K130,3)&lt;0.2,1,IF(PERCENTRANK(K$2:K$403,K130,3)&lt;0.4,2,IF(PERCENTRANK(K$2:K$403,K130,3)&lt;0.6,3,IF(PERCENTRANK(K$2:K$403,K130,3)&lt;0.8,4,5))))</f>
        <v>1</v>
      </c>
      <c r="T130" s="2">
        <f>IF(PERCENTRANK(L$2:L$403,L130,3)&lt;0.2,1,IF(PERCENTRANK(L$2:L$403,L130,3)&lt;0.4,2,IF(PERCENTRANK(L$2:L$403,L130,3)&lt;0.6,3,IF(PERCENTRANK(L$2:L$403,L130,3)&lt;0.8,4,5))))</f>
        <v>4</v>
      </c>
      <c r="U130" s="2">
        <f>IF(PERCENTRANK(M$2:M$403,M130,3)&lt;0.2,1,IF(PERCENTRANK(M$2:M$403,M130,3)&lt;0.4,2,IF(PERCENTRANK(M$2:M$403,M130,3)&lt;0.6,3,IF(PERCENTRANK(M$2:M$403,M130,3)&lt;0.8,4,5))))</f>
        <v>4</v>
      </c>
      <c r="V130" s="2">
        <f>IF(PERCENTRANK(N$2:N$403,N130,3)&lt;0.2,1,IF(PERCENTRANK(N$2:N$403,N130,3)&lt;0.4,2,IF(PERCENTRANK(N$2:N$403,N130,3)&lt;0.6,3,IF(PERCENTRANK(N$2:N$403,N130,3)&lt;0.8,4,5))))</f>
        <v>2</v>
      </c>
      <c r="W130" s="2">
        <f>IF(PERCENTRANK(O$2:O$403,O130,3)&lt;0.2,1,IF(PERCENTRANK(O$2:O$403,O130,3)&lt;0.4,2,IF(PERCENTRANK(O$2:O$403,O130,3)&lt;0.6,3,IF(PERCENTRANK(O$2:O$403,O130,3)&lt;0.8,4,5))))</f>
        <v>5</v>
      </c>
      <c r="X130" s="2">
        <f t="shared" si="7"/>
        <v>2</v>
      </c>
    </row>
    <row r="131" spans="1:24" x14ac:dyDescent="0.25">
      <c r="A131">
        <v>6439</v>
      </c>
      <c r="B131" t="s">
        <v>141</v>
      </c>
      <c r="C131" t="s">
        <v>16</v>
      </c>
      <c r="D131">
        <v>56504316</v>
      </c>
      <c r="E131">
        <f t="shared" ref="E131:E194" si="8">D131/365</f>
        <v>154806.34520547945</v>
      </c>
      <c r="F131" s="6">
        <v>422804853.63</v>
      </c>
      <c r="G131" s="6">
        <v>427162450.37087667</v>
      </c>
      <c r="H131" s="6">
        <f t="shared" ref="H131:H194" si="9">G131-F131</f>
        <v>4357596.7408766747</v>
      </c>
      <c r="I131" s="5">
        <v>49.425899171165696</v>
      </c>
      <c r="J131" s="5">
        <v>86.35953811225653</v>
      </c>
      <c r="K131" s="5">
        <v>415.5</v>
      </c>
      <c r="L131">
        <v>23.6</v>
      </c>
      <c r="M131">
        <v>2029</v>
      </c>
      <c r="N131">
        <v>81.3</v>
      </c>
      <c r="O131">
        <v>18.2</v>
      </c>
      <c r="P131" s="1">
        <v>9034.7000000000007</v>
      </c>
      <c r="Q131" s="2">
        <f t="shared" ref="Q131:Q194" si="10">IF(PERCENTRANK(I$2:I$403,I131,3)&lt;0.2,1,IF(PERCENTRANK(I$2:I$403,I131,3)&lt;0.4,2,IF(PERCENTRANK(I$2:I$403,I131,3)&lt;0.6,3,IF(PERCENTRANK(I$2:I$403,I131,3)&lt;0.8,4,5))))</f>
        <v>1</v>
      </c>
      <c r="R131" s="2">
        <f>IF(PERCENTRANK(J$2:J$403,J131,3)&lt;0.2,1,IF(PERCENTRANK(J$2:J$403,J131,3)&lt;0.4,2,IF(PERCENTRANK(J$2:J$403,J131,3)&lt;0.6,3,IF(PERCENTRANK(J$2:J$403,J131,3)&lt;0.8,4,5))))</f>
        <v>2</v>
      </c>
      <c r="S131" s="2">
        <f>IF(PERCENTRANK(K$2:K$403,K131,3)&lt;0.2,1,IF(PERCENTRANK(K$2:K$403,K131,3)&lt;0.4,2,IF(PERCENTRANK(K$2:K$403,K131,3)&lt;0.6,3,IF(PERCENTRANK(K$2:K$403,K131,3)&lt;0.8,4,5))))</f>
        <v>2</v>
      </c>
      <c r="T131" s="2">
        <f>IF(PERCENTRANK(L$2:L$403,L131,3)&lt;0.2,1,IF(PERCENTRANK(L$2:L$403,L131,3)&lt;0.4,2,IF(PERCENTRANK(L$2:L$403,L131,3)&lt;0.6,3,IF(PERCENTRANK(L$2:L$403,L131,3)&lt;0.8,4,5))))</f>
        <v>1</v>
      </c>
      <c r="U131" s="2">
        <f>IF(PERCENTRANK(M$2:M$403,M131,3)&lt;0.2,1,IF(PERCENTRANK(M$2:M$403,M131,3)&lt;0.4,2,IF(PERCENTRANK(M$2:M$403,M131,3)&lt;0.6,3,IF(PERCENTRANK(M$2:M$403,M131,3)&lt;0.8,4,5))))</f>
        <v>5</v>
      </c>
      <c r="V131" s="2">
        <f>IF(PERCENTRANK(N$2:N$403,N131,3)&lt;0.2,1,IF(PERCENTRANK(N$2:N$403,N131,3)&lt;0.4,2,IF(PERCENTRANK(N$2:N$403,N131,3)&lt;0.6,3,IF(PERCENTRANK(N$2:N$403,N131,3)&lt;0.8,4,5))))</f>
        <v>2</v>
      </c>
      <c r="W131" s="2">
        <f>IF(PERCENTRANK(O$2:O$403,O131,3)&lt;0.2,1,IF(PERCENTRANK(O$2:O$403,O131,3)&lt;0.4,2,IF(PERCENTRANK(O$2:O$403,O131,3)&lt;0.6,3,IF(PERCENTRANK(O$2:O$403,O131,3)&lt;0.8,4,5))))</f>
        <v>3</v>
      </c>
      <c r="X131" s="2">
        <f t="shared" ref="X131:X194" si="11">IF(PERCENTRANK(P$2:P$403,P131,3)&lt;0.2,1,IF(PERCENTRANK(P$2:P$403,P131,3)&lt;0.4,2,IF(PERCENTRANK(P$2:P$403,P131,3)&lt;0.6,3,IF(PERCENTRANK(P$2:P$403,P131,3)&lt;0.8,4,5))))</f>
        <v>1</v>
      </c>
    </row>
    <row r="132" spans="1:24" x14ac:dyDescent="0.25">
      <c r="A132">
        <v>6440</v>
      </c>
      <c r="B132" t="s">
        <v>142</v>
      </c>
      <c r="C132" t="s">
        <v>16</v>
      </c>
      <c r="D132">
        <v>96579587</v>
      </c>
      <c r="E132">
        <f t="shared" si="8"/>
        <v>264601.6082191781</v>
      </c>
      <c r="F132" s="6">
        <v>717743524.25999999</v>
      </c>
      <c r="G132" s="6">
        <v>693724248.08888817</v>
      </c>
      <c r="H132" s="6">
        <f t="shared" si="9"/>
        <v>-24019276.171111822</v>
      </c>
      <c r="I132" s="5">
        <v>65.577896936717337</v>
      </c>
      <c r="J132" s="5">
        <v>108.63409189516811</v>
      </c>
      <c r="K132" s="5">
        <v>440.2</v>
      </c>
      <c r="L132">
        <v>27.1</v>
      </c>
      <c r="M132">
        <v>1922</v>
      </c>
      <c r="N132">
        <v>80.3</v>
      </c>
      <c r="O132">
        <v>25.4</v>
      </c>
      <c r="P132" s="1">
        <v>10745</v>
      </c>
      <c r="Q132" s="2">
        <f t="shared" si="10"/>
        <v>3</v>
      </c>
      <c r="R132" s="2">
        <f>IF(PERCENTRANK(J$2:J$403,J132,3)&lt;0.2,1,IF(PERCENTRANK(J$2:J$403,J132,3)&lt;0.4,2,IF(PERCENTRANK(J$2:J$403,J132,3)&lt;0.6,3,IF(PERCENTRANK(J$2:J$403,J132,3)&lt;0.8,4,5))))</f>
        <v>3</v>
      </c>
      <c r="S132" s="2">
        <f>IF(PERCENTRANK(K$2:K$403,K132,3)&lt;0.2,1,IF(PERCENTRANK(K$2:K$403,K132,3)&lt;0.4,2,IF(PERCENTRANK(K$2:K$403,K132,3)&lt;0.6,3,IF(PERCENTRANK(K$2:K$403,K132,3)&lt;0.8,4,5))))</f>
        <v>2</v>
      </c>
      <c r="T132" s="2">
        <f>IF(PERCENTRANK(L$2:L$403,L132,3)&lt;0.2,1,IF(PERCENTRANK(L$2:L$403,L132,3)&lt;0.4,2,IF(PERCENTRANK(L$2:L$403,L132,3)&lt;0.6,3,IF(PERCENTRANK(L$2:L$403,L132,3)&lt;0.8,4,5))))</f>
        <v>2</v>
      </c>
      <c r="U132" s="2">
        <f>IF(PERCENTRANK(M$2:M$403,M132,3)&lt;0.2,1,IF(PERCENTRANK(M$2:M$403,M132,3)&lt;0.4,2,IF(PERCENTRANK(M$2:M$403,M132,3)&lt;0.6,3,IF(PERCENTRANK(M$2:M$403,M132,3)&lt;0.8,4,5))))</f>
        <v>4</v>
      </c>
      <c r="V132" s="2">
        <f>IF(PERCENTRANK(N$2:N$403,N132,3)&lt;0.2,1,IF(PERCENTRANK(N$2:N$403,N132,3)&lt;0.4,2,IF(PERCENTRANK(N$2:N$403,N132,3)&lt;0.6,3,IF(PERCENTRANK(N$2:N$403,N132,3)&lt;0.8,4,5))))</f>
        <v>2</v>
      </c>
      <c r="W132" s="2">
        <f>IF(PERCENTRANK(O$2:O$403,O132,3)&lt;0.2,1,IF(PERCENTRANK(O$2:O$403,O132,3)&lt;0.4,2,IF(PERCENTRANK(O$2:O$403,O132,3)&lt;0.6,3,IF(PERCENTRANK(O$2:O$403,O132,3)&lt;0.8,4,5))))</f>
        <v>4</v>
      </c>
      <c r="X132" s="2">
        <f t="shared" si="11"/>
        <v>3</v>
      </c>
    </row>
    <row r="133" spans="1:24" x14ac:dyDescent="0.25">
      <c r="A133">
        <v>6531</v>
      </c>
      <c r="B133" t="s">
        <v>143</v>
      </c>
      <c r="C133" t="s">
        <v>16</v>
      </c>
      <c r="D133">
        <v>82313657</v>
      </c>
      <c r="E133">
        <f t="shared" si="8"/>
        <v>225516.86849315069</v>
      </c>
      <c r="F133" s="6">
        <v>654852058.57000005</v>
      </c>
      <c r="G133" s="6">
        <v>652494606.3145045</v>
      </c>
      <c r="H133" s="6">
        <f t="shared" si="9"/>
        <v>-2357452.2554955482</v>
      </c>
      <c r="I133" s="5">
        <v>64.760671225309991</v>
      </c>
      <c r="J133" s="5">
        <v>170.28247081007981</v>
      </c>
      <c r="K133" s="5">
        <v>875</v>
      </c>
      <c r="L133">
        <v>33.1</v>
      </c>
      <c r="M133">
        <v>1689</v>
      </c>
      <c r="N133">
        <v>77.2</v>
      </c>
      <c r="O133">
        <v>34.200000000000003</v>
      </c>
      <c r="P133" s="1">
        <v>10180.299999999999</v>
      </c>
      <c r="Q133" s="2">
        <f t="shared" si="10"/>
        <v>3</v>
      </c>
      <c r="R133" s="2">
        <f>IF(PERCENTRANK(J$2:J$403,J133,3)&lt;0.2,1,IF(PERCENTRANK(J$2:J$403,J133,3)&lt;0.4,2,IF(PERCENTRANK(J$2:J$403,J133,3)&lt;0.6,3,IF(PERCENTRANK(J$2:J$403,J133,3)&lt;0.8,4,5))))</f>
        <v>4</v>
      </c>
      <c r="S133" s="2">
        <f>IF(PERCENTRANK(K$2:K$403,K133,3)&lt;0.2,1,IF(PERCENTRANK(K$2:K$403,K133,3)&lt;0.4,2,IF(PERCENTRANK(K$2:K$403,K133,3)&lt;0.6,3,IF(PERCENTRANK(K$2:K$403,K133,3)&lt;0.8,4,5))))</f>
        <v>4</v>
      </c>
      <c r="T133" s="2">
        <f>IF(PERCENTRANK(L$2:L$403,L133,3)&lt;0.2,1,IF(PERCENTRANK(L$2:L$403,L133,3)&lt;0.4,2,IF(PERCENTRANK(L$2:L$403,L133,3)&lt;0.6,3,IF(PERCENTRANK(L$2:L$403,L133,3)&lt;0.8,4,5))))</f>
        <v>4</v>
      </c>
      <c r="U133" s="2">
        <f>IF(PERCENTRANK(M$2:M$403,M133,3)&lt;0.2,1,IF(PERCENTRANK(M$2:M$403,M133,3)&lt;0.4,2,IF(PERCENTRANK(M$2:M$403,M133,3)&lt;0.6,3,IF(PERCENTRANK(M$2:M$403,M133,3)&lt;0.8,4,5))))</f>
        <v>2</v>
      </c>
      <c r="V133" s="2">
        <f>IF(PERCENTRANK(N$2:N$403,N133,3)&lt;0.2,1,IF(PERCENTRANK(N$2:N$403,N133,3)&lt;0.4,2,IF(PERCENTRANK(N$2:N$403,N133,3)&lt;0.6,3,IF(PERCENTRANK(N$2:N$403,N133,3)&lt;0.8,4,5))))</f>
        <v>1</v>
      </c>
      <c r="W133" s="2">
        <f>IF(PERCENTRANK(O$2:O$403,O133,3)&lt;0.2,1,IF(PERCENTRANK(O$2:O$403,O133,3)&lt;0.4,2,IF(PERCENTRANK(O$2:O$403,O133,3)&lt;0.6,3,IF(PERCENTRANK(O$2:O$403,O133,3)&lt;0.8,4,5))))</f>
        <v>5</v>
      </c>
      <c r="X133" s="2">
        <f t="shared" si="11"/>
        <v>2</v>
      </c>
    </row>
    <row r="134" spans="1:24" x14ac:dyDescent="0.25">
      <c r="A134">
        <v>6532</v>
      </c>
      <c r="B134" t="s">
        <v>144</v>
      </c>
      <c r="C134" t="s">
        <v>16</v>
      </c>
      <c r="D134">
        <v>83464858</v>
      </c>
      <c r="E134">
        <f t="shared" si="8"/>
        <v>228670.84383561643</v>
      </c>
      <c r="F134" s="6">
        <v>689082770.99000001</v>
      </c>
      <c r="G134" s="6">
        <v>675141674.42239702</v>
      </c>
      <c r="H134" s="6">
        <f t="shared" si="9"/>
        <v>-13941096.567602992</v>
      </c>
      <c r="I134" s="5">
        <v>71.494310079907734</v>
      </c>
      <c r="J134" s="5">
        <v>109.01894796715212</v>
      </c>
      <c r="K134" s="5">
        <v>707</v>
      </c>
      <c r="L134">
        <v>32.1</v>
      </c>
      <c r="M134">
        <v>1885</v>
      </c>
      <c r="N134">
        <v>82.6</v>
      </c>
      <c r="O134">
        <v>26.9</v>
      </c>
      <c r="P134" s="1">
        <v>11775.2</v>
      </c>
      <c r="Q134" s="2">
        <f t="shared" si="10"/>
        <v>4</v>
      </c>
      <c r="R134" s="2">
        <f>IF(PERCENTRANK(J$2:J$403,J134,3)&lt;0.2,1,IF(PERCENTRANK(J$2:J$403,J134,3)&lt;0.4,2,IF(PERCENTRANK(J$2:J$403,J134,3)&lt;0.6,3,IF(PERCENTRANK(J$2:J$403,J134,3)&lt;0.8,4,5))))</f>
        <v>3</v>
      </c>
      <c r="S134" s="2">
        <f>IF(PERCENTRANK(K$2:K$403,K134,3)&lt;0.2,1,IF(PERCENTRANK(K$2:K$403,K134,3)&lt;0.4,2,IF(PERCENTRANK(K$2:K$403,K134,3)&lt;0.6,3,IF(PERCENTRANK(K$2:K$403,K134,3)&lt;0.8,4,5))))</f>
        <v>4</v>
      </c>
      <c r="T134" s="2">
        <f>IF(PERCENTRANK(L$2:L$403,L134,3)&lt;0.2,1,IF(PERCENTRANK(L$2:L$403,L134,3)&lt;0.4,2,IF(PERCENTRANK(L$2:L$403,L134,3)&lt;0.6,3,IF(PERCENTRANK(L$2:L$403,L134,3)&lt;0.8,4,5))))</f>
        <v>3</v>
      </c>
      <c r="U134" s="2">
        <f>IF(PERCENTRANK(M$2:M$403,M134,3)&lt;0.2,1,IF(PERCENTRANK(M$2:M$403,M134,3)&lt;0.4,2,IF(PERCENTRANK(M$2:M$403,M134,3)&lt;0.6,3,IF(PERCENTRANK(M$2:M$403,M134,3)&lt;0.8,4,5))))</f>
        <v>4</v>
      </c>
      <c r="V134" s="2">
        <f>IF(PERCENTRANK(N$2:N$403,N134,3)&lt;0.2,1,IF(PERCENTRANK(N$2:N$403,N134,3)&lt;0.4,2,IF(PERCENTRANK(N$2:N$403,N134,3)&lt;0.6,3,IF(PERCENTRANK(N$2:N$403,N134,3)&lt;0.8,4,5))))</f>
        <v>3</v>
      </c>
      <c r="W134" s="2">
        <f>IF(PERCENTRANK(O$2:O$403,O134,3)&lt;0.2,1,IF(PERCENTRANK(O$2:O$403,O134,3)&lt;0.4,2,IF(PERCENTRANK(O$2:O$403,O134,3)&lt;0.6,3,IF(PERCENTRANK(O$2:O$403,O134,3)&lt;0.8,4,5))))</f>
        <v>4</v>
      </c>
      <c r="X134" s="2">
        <f t="shared" si="11"/>
        <v>4</v>
      </c>
    </row>
    <row r="135" spans="1:24" x14ac:dyDescent="0.25">
      <c r="A135">
        <v>6533</v>
      </c>
      <c r="B135" t="s">
        <v>145</v>
      </c>
      <c r="C135" t="s">
        <v>16</v>
      </c>
      <c r="D135">
        <v>54709877</v>
      </c>
      <c r="E135">
        <f t="shared" si="8"/>
        <v>149890.07397260275</v>
      </c>
      <c r="F135" s="6">
        <v>430077473.13999999</v>
      </c>
      <c r="G135" s="6">
        <v>417319293.10880995</v>
      </c>
      <c r="H135" s="6">
        <f t="shared" si="9"/>
        <v>-12758180.031190038</v>
      </c>
      <c r="I135" s="5">
        <v>66.309140191482186</v>
      </c>
      <c r="J135" s="5">
        <v>127.38334826258419</v>
      </c>
      <c r="K135" s="5">
        <v>587.5</v>
      </c>
      <c r="L135">
        <v>27.5</v>
      </c>
      <c r="M135">
        <v>1775</v>
      </c>
      <c r="N135">
        <v>80.099999999999994</v>
      </c>
      <c r="O135">
        <v>25.4</v>
      </c>
      <c r="P135" s="1">
        <v>9884.4000000000015</v>
      </c>
      <c r="Q135" s="2">
        <f t="shared" si="10"/>
        <v>3</v>
      </c>
      <c r="R135" s="2">
        <f>IF(PERCENTRANK(J$2:J$403,J135,3)&lt;0.2,1,IF(PERCENTRANK(J$2:J$403,J135,3)&lt;0.4,2,IF(PERCENTRANK(J$2:J$403,J135,3)&lt;0.6,3,IF(PERCENTRANK(J$2:J$403,J135,3)&lt;0.8,4,5))))</f>
        <v>4</v>
      </c>
      <c r="S135" s="2">
        <f>IF(PERCENTRANK(K$2:K$403,K135,3)&lt;0.2,1,IF(PERCENTRANK(K$2:K$403,K135,3)&lt;0.4,2,IF(PERCENTRANK(K$2:K$403,K135,3)&lt;0.6,3,IF(PERCENTRANK(K$2:K$403,K135,3)&lt;0.8,4,5))))</f>
        <v>3</v>
      </c>
      <c r="T135" s="2">
        <f>IF(PERCENTRANK(L$2:L$403,L135,3)&lt;0.2,1,IF(PERCENTRANK(L$2:L$403,L135,3)&lt;0.4,2,IF(PERCENTRANK(L$2:L$403,L135,3)&lt;0.6,3,IF(PERCENTRANK(L$2:L$403,L135,3)&lt;0.8,4,5))))</f>
        <v>2</v>
      </c>
      <c r="U135" s="2">
        <f>IF(PERCENTRANK(M$2:M$403,M135,3)&lt;0.2,1,IF(PERCENTRANK(M$2:M$403,M135,3)&lt;0.4,2,IF(PERCENTRANK(M$2:M$403,M135,3)&lt;0.6,3,IF(PERCENTRANK(M$2:M$403,M135,3)&lt;0.8,4,5))))</f>
        <v>3</v>
      </c>
      <c r="V135" s="2">
        <f>IF(PERCENTRANK(N$2:N$403,N135,3)&lt;0.2,1,IF(PERCENTRANK(N$2:N$403,N135,3)&lt;0.4,2,IF(PERCENTRANK(N$2:N$403,N135,3)&lt;0.6,3,IF(PERCENTRANK(N$2:N$403,N135,3)&lt;0.8,4,5))))</f>
        <v>2</v>
      </c>
      <c r="W135" s="2">
        <f>IF(PERCENTRANK(O$2:O$403,O135,3)&lt;0.2,1,IF(PERCENTRANK(O$2:O$403,O135,3)&lt;0.4,2,IF(PERCENTRANK(O$2:O$403,O135,3)&lt;0.6,3,IF(PERCENTRANK(O$2:O$403,O135,3)&lt;0.8,4,5))))</f>
        <v>4</v>
      </c>
      <c r="X135" s="2">
        <f t="shared" si="11"/>
        <v>2</v>
      </c>
    </row>
    <row r="136" spans="1:24" x14ac:dyDescent="0.25">
      <c r="A136">
        <v>6534</v>
      </c>
      <c r="B136" t="s">
        <v>146</v>
      </c>
      <c r="C136" t="s">
        <v>16</v>
      </c>
      <c r="D136">
        <v>76722290</v>
      </c>
      <c r="E136">
        <f t="shared" si="8"/>
        <v>210198.05479452055</v>
      </c>
      <c r="F136" s="6">
        <v>592765953.96000004</v>
      </c>
      <c r="G136" s="6">
        <v>570472885.01227677</v>
      </c>
      <c r="H136" s="6">
        <f t="shared" si="9"/>
        <v>-22293068.947723269</v>
      </c>
      <c r="I136" s="5">
        <v>70.135091603769354</v>
      </c>
      <c r="J136" s="5">
        <v>167.18248579968275</v>
      </c>
      <c r="K136" s="5">
        <v>637.29999999999995</v>
      </c>
      <c r="L136">
        <v>33.9</v>
      </c>
      <c r="M136">
        <v>1699</v>
      </c>
      <c r="N136">
        <v>77.900000000000006</v>
      </c>
      <c r="O136">
        <v>23.8</v>
      </c>
      <c r="P136" s="1">
        <v>9473.2000000000007</v>
      </c>
      <c r="Q136" s="2">
        <f t="shared" si="10"/>
        <v>4</v>
      </c>
      <c r="R136" s="2">
        <f>IF(PERCENTRANK(J$2:J$403,J136,3)&lt;0.2,1,IF(PERCENTRANK(J$2:J$403,J136,3)&lt;0.4,2,IF(PERCENTRANK(J$2:J$403,J136,3)&lt;0.6,3,IF(PERCENTRANK(J$2:J$403,J136,3)&lt;0.8,4,5))))</f>
        <v>4</v>
      </c>
      <c r="S136" s="2">
        <f>IF(PERCENTRANK(K$2:K$403,K136,3)&lt;0.2,1,IF(PERCENTRANK(K$2:K$403,K136,3)&lt;0.4,2,IF(PERCENTRANK(K$2:K$403,K136,3)&lt;0.6,3,IF(PERCENTRANK(K$2:K$403,K136,3)&lt;0.8,4,5))))</f>
        <v>3</v>
      </c>
      <c r="T136" s="2">
        <f>IF(PERCENTRANK(L$2:L$403,L136,3)&lt;0.2,1,IF(PERCENTRANK(L$2:L$403,L136,3)&lt;0.4,2,IF(PERCENTRANK(L$2:L$403,L136,3)&lt;0.6,3,IF(PERCENTRANK(L$2:L$403,L136,3)&lt;0.8,4,5))))</f>
        <v>4</v>
      </c>
      <c r="U136" s="2">
        <f>IF(PERCENTRANK(M$2:M$403,M136,3)&lt;0.2,1,IF(PERCENTRANK(M$2:M$403,M136,3)&lt;0.4,2,IF(PERCENTRANK(M$2:M$403,M136,3)&lt;0.6,3,IF(PERCENTRANK(M$2:M$403,M136,3)&lt;0.8,4,5))))</f>
        <v>2</v>
      </c>
      <c r="V136" s="2">
        <f>IF(PERCENTRANK(N$2:N$403,N136,3)&lt;0.2,1,IF(PERCENTRANK(N$2:N$403,N136,3)&lt;0.4,2,IF(PERCENTRANK(N$2:N$403,N136,3)&lt;0.6,3,IF(PERCENTRANK(N$2:N$403,N136,3)&lt;0.8,4,5))))</f>
        <v>1</v>
      </c>
      <c r="W136" s="2">
        <f>IF(PERCENTRANK(O$2:O$403,O136,3)&lt;0.2,1,IF(PERCENTRANK(O$2:O$403,O136,3)&lt;0.4,2,IF(PERCENTRANK(O$2:O$403,O136,3)&lt;0.6,3,IF(PERCENTRANK(O$2:O$403,O136,3)&lt;0.8,4,5))))</f>
        <v>4</v>
      </c>
      <c r="X136" s="2">
        <f t="shared" si="11"/>
        <v>2</v>
      </c>
    </row>
    <row r="137" spans="1:24" x14ac:dyDescent="0.25">
      <c r="A137">
        <v>6535</v>
      </c>
      <c r="B137" t="s">
        <v>147</v>
      </c>
      <c r="C137" t="s">
        <v>16</v>
      </c>
      <c r="D137">
        <v>34244376</v>
      </c>
      <c r="E137">
        <f t="shared" si="8"/>
        <v>93820.208219178079</v>
      </c>
      <c r="F137" s="6">
        <v>295542206.56999999</v>
      </c>
      <c r="G137" s="6">
        <v>284099316.944924</v>
      </c>
      <c r="H137" s="6">
        <f t="shared" si="9"/>
        <v>-11442889.625075996</v>
      </c>
      <c r="I137" s="5">
        <v>68.061460431118064</v>
      </c>
      <c r="J137" s="5">
        <v>96.031923621988511</v>
      </c>
      <c r="K137" s="5">
        <v>625.6</v>
      </c>
      <c r="L137">
        <v>25</v>
      </c>
      <c r="M137">
        <v>1828</v>
      </c>
      <c r="N137">
        <v>82.3</v>
      </c>
      <c r="O137">
        <v>17</v>
      </c>
      <c r="P137" s="1">
        <v>13530</v>
      </c>
      <c r="Q137" s="2">
        <f t="shared" si="10"/>
        <v>4</v>
      </c>
      <c r="R137" s="2">
        <f>IF(PERCENTRANK(J$2:J$403,J137,3)&lt;0.2,1,IF(PERCENTRANK(J$2:J$403,J137,3)&lt;0.4,2,IF(PERCENTRANK(J$2:J$403,J137,3)&lt;0.6,3,IF(PERCENTRANK(J$2:J$403,J137,3)&lt;0.8,4,5))))</f>
        <v>2</v>
      </c>
      <c r="S137" s="2">
        <f>IF(PERCENTRANK(K$2:K$403,K137,3)&lt;0.2,1,IF(PERCENTRANK(K$2:K$403,K137,3)&lt;0.4,2,IF(PERCENTRANK(K$2:K$403,K137,3)&lt;0.6,3,IF(PERCENTRANK(K$2:K$403,K137,3)&lt;0.8,4,5))))</f>
        <v>3</v>
      </c>
      <c r="T137" s="2">
        <f>IF(PERCENTRANK(L$2:L$403,L137,3)&lt;0.2,1,IF(PERCENTRANK(L$2:L$403,L137,3)&lt;0.4,2,IF(PERCENTRANK(L$2:L$403,L137,3)&lt;0.6,3,IF(PERCENTRANK(L$2:L$403,L137,3)&lt;0.8,4,5))))</f>
        <v>2</v>
      </c>
      <c r="U137" s="2">
        <f>IF(PERCENTRANK(M$2:M$403,M137,3)&lt;0.2,1,IF(PERCENTRANK(M$2:M$403,M137,3)&lt;0.4,2,IF(PERCENTRANK(M$2:M$403,M137,3)&lt;0.6,3,IF(PERCENTRANK(M$2:M$403,M137,3)&lt;0.8,4,5))))</f>
        <v>3</v>
      </c>
      <c r="V137" s="2">
        <f>IF(PERCENTRANK(N$2:N$403,N137,3)&lt;0.2,1,IF(PERCENTRANK(N$2:N$403,N137,3)&lt;0.4,2,IF(PERCENTRANK(N$2:N$403,N137,3)&lt;0.6,3,IF(PERCENTRANK(N$2:N$403,N137,3)&lt;0.8,4,5))))</f>
        <v>3</v>
      </c>
      <c r="W137" s="2">
        <f>IF(PERCENTRANK(O$2:O$403,O137,3)&lt;0.2,1,IF(PERCENTRANK(O$2:O$403,O137,3)&lt;0.4,2,IF(PERCENTRANK(O$2:O$403,O137,3)&lt;0.6,3,IF(PERCENTRANK(O$2:O$403,O137,3)&lt;0.8,4,5))))</f>
        <v>3</v>
      </c>
      <c r="X137" s="2">
        <f t="shared" si="11"/>
        <v>5</v>
      </c>
    </row>
    <row r="138" spans="1:24" x14ac:dyDescent="0.25">
      <c r="A138">
        <v>6611</v>
      </c>
      <c r="B138" t="s">
        <v>148</v>
      </c>
      <c r="C138" t="s">
        <v>11</v>
      </c>
      <c r="D138">
        <v>64130458</v>
      </c>
      <c r="E138">
        <f t="shared" si="8"/>
        <v>175699.88493150685</v>
      </c>
      <c r="F138" s="6">
        <v>487096935.11000001</v>
      </c>
      <c r="G138" s="6">
        <v>461638082.90769684</v>
      </c>
      <c r="H138" s="6">
        <f t="shared" si="9"/>
        <v>-25458852.202303171</v>
      </c>
      <c r="I138" s="5">
        <v>68.187328268951035</v>
      </c>
      <c r="J138" s="5">
        <v>293.96314853725556</v>
      </c>
      <c r="K138" s="5">
        <v>1267.8</v>
      </c>
      <c r="L138">
        <v>48.7</v>
      </c>
      <c r="M138">
        <v>1557</v>
      </c>
      <c r="N138">
        <v>76.5</v>
      </c>
      <c r="O138">
        <v>68.3</v>
      </c>
      <c r="P138" s="1">
        <v>12879.599999999999</v>
      </c>
      <c r="Q138" s="2">
        <f t="shared" si="10"/>
        <v>4</v>
      </c>
      <c r="R138" s="2">
        <f>IF(PERCENTRANK(J$2:J$403,J138,3)&lt;0.2,1,IF(PERCENTRANK(J$2:J$403,J138,3)&lt;0.4,2,IF(PERCENTRANK(J$2:J$403,J138,3)&lt;0.6,3,IF(PERCENTRANK(J$2:J$403,J138,3)&lt;0.8,4,5))))</f>
        <v>5</v>
      </c>
      <c r="S138" s="2">
        <f>IF(PERCENTRANK(K$2:K$403,K138,3)&lt;0.2,1,IF(PERCENTRANK(K$2:K$403,K138,3)&lt;0.4,2,IF(PERCENTRANK(K$2:K$403,K138,3)&lt;0.6,3,IF(PERCENTRANK(K$2:K$403,K138,3)&lt;0.8,4,5))))</f>
        <v>5</v>
      </c>
      <c r="T138" s="2">
        <f>IF(PERCENTRANK(L$2:L$403,L138,3)&lt;0.2,1,IF(PERCENTRANK(L$2:L$403,L138,3)&lt;0.4,2,IF(PERCENTRANK(L$2:L$403,L138,3)&lt;0.6,3,IF(PERCENTRANK(L$2:L$403,L138,3)&lt;0.8,4,5))))</f>
        <v>5</v>
      </c>
      <c r="U138" s="2">
        <f>IF(PERCENTRANK(M$2:M$403,M138,3)&lt;0.2,1,IF(PERCENTRANK(M$2:M$403,M138,3)&lt;0.4,2,IF(PERCENTRANK(M$2:M$403,M138,3)&lt;0.6,3,IF(PERCENTRANK(M$2:M$403,M138,3)&lt;0.8,4,5))))</f>
        <v>1</v>
      </c>
      <c r="V138" s="2">
        <f>IF(PERCENTRANK(N$2:N$403,N138,3)&lt;0.2,1,IF(PERCENTRANK(N$2:N$403,N138,3)&lt;0.4,2,IF(PERCENTRANK(N$2:N$403,N138,3)&lt;0.6,3,IF(PERCENTRANK(N$2:N$403,N138,3)&lt;0.8,4,5))))</f>
        <v>1</v>
      </c>
      <c r="W138" s="2">
        <f>IF(PERCENTRANK(O$2:O$403,O138,3)&lt;0.2,1,IF(PERCENTRANK(O$2:O$403,O138,3)&lt;0.4,2,IF(PERCENTRANK(O$2:O$403,O138,3)&lt;0.6,3,IF(PERCENTRANK(O$2:O$403,O138,3)&lt;0.8,4,5))))</f>
        <v>5</v>
      </c>
      <c r="X138" s="2">
        <f t="shared" si="11"/>
        <v>5</v>
      </c>
    </row>
    <row r="139" spans="1:24" x14ac:dyDescent="0.25">
      <c r="A139">
        <v>6631</v>
      </c>
      <c r="B139" t="s">
        <v>149</v>
      </c>
      <c r="C139" t="s">
        <v>16</v>
      </c>
      <c r="D139">
        <v>70515320</v>
      </c>
      <c r="E139">
        <f t="shared" si="8"/>
        <v>193192.65753424657</v>
      </c>
      <c r="F139" s="6">
        <v>527737036.01999998</v>
      </c>
      <c r="G139" s="6">
        <v>542144948.94374871</v>
      </c>
      <c r="H139" s="6">
        <f t="shared" si="9"/>
        <v>14407912.923748732</v>
      </c>
      <c r="I139" s="5">
        <v>72.2293896389439</v>
      </c>
      <c r="J139" s="5">
        <v>120.38231606490652</v>
      </c>
      <c r="K139" s="5">
        <v>664.1</v>
      </c>
      <c r="L139">
        <v>35.5</v>
      </c>
      <c r="M139">
        <v>1827</v>
      </c>
      <c r="N139">
        <v>81.599999999999994</v>
      </c>
      <c r="O139">
        <v>24</v>
      </c>
      <c r="P139" s="1">
        <v>10295.9</v>
      </c>
      <c r="Q139" s="2">
        <f t="shared" si="10"/>
        <v>4</v>
      </c>
      <c r="R139" s="2">
        <f>IF(PERCENTRANK(J$2:J$403,J139,3)&lt;0.2,1,IF(PERCENTRANK(J$2:J$403,J139,3)&lt;0.4,2,IF(PERCENTRANK(J$2:J$403,J139,3)&lt;0.6,3,IF(PERCENTRANK(J$2:J$403,J139,3)&lt;0.8,4,5))))</f>
        <v>4</v>
      </c>
      <c r="S139" s="2">
        <f>IF(PERCENTRANK(K$2:K$403,K139,3)&lt;0.2,1,IF(PERCENTRANK(K$2:K$403,K139,3)&lt;0.4,2,IF(PERCENTRANK(K$2:K$403,K139,3)&lt;0.6,3,IF(PERCENTRANK(K$2:K$403,K139,3)&lt;0.8,4,5))))</f>
        <v>4</v>
      </c>
      <c r="T139" s="2">
        <f>IF(PERCENTRANK(L$2:L$403,L139,3)&lt;0.2,1,IF(PERCENTRANK(L$2:L$403,L139,3)&lt;0.4,2,IF(PERCENTRANK(L$2:L$403,L139,3)&lt;0.6,3,IF(PERCENTRANK(L$2:L$403,L139,3)&lt;0.8,4,5))))</f>
        <v>4</v>
      </c>
      <c r="U139" s="2">
        <f>IF(PERCENTRANK(M$2:M$403,M139,3)&lt;0.2,1,IF(PERCENTRANK(M$2:M$403,M139,3)&lt;0.4,2,IF(PERCENTRANK(M$2:M$403,M139,3)&lt;0.6,3,IF(PERCENTRANK(M$2:M$403,M139,3)&lt;0.8,4,5))))</f>
        <v>3</v>
      </c>
      <c r="V139" s="2">
        <f>IF(PERCENTRANK(N$2:N$403,N139,3)&lt;0.2,1,IF(PERCENTRANK(N$2:N$403,N139,3)&lt;0.4,2,IF(PERCENTRANK(N$2:N$403,N139,3)&lt;0.6,3,IF(PERCENTRANK(N$2:N$403,N139,3)&lt;0.8,4,5))))</f>
        <v>3</v>
      </c>
      <c r="W139" s="2">
        <f>IF(PERCENTRANK(O$2:O$403,O139,3)&lt;0.2,1,IF(PERCENTRANK(O$2:O$403,O139,3)&lt;0.4,2,IF(PERCENTRANK(O$2:O$403,O139,3)&lt;0.6,3,IF(PERCENTRANK(O$2:O$403,O139,3)&lt;0.8,4,5))))</f>
        <v>4</v>
      </c>
      <c r="X139" s="2">
        <f t="shared" si="11"/>
        <v>2</v>
      </c>
    </row>
    <row r="140" spans="1:24" x14ac:dyDescent="0.25">
      <c r="A140">
        <v>6632</v>
      </c>
      <c r="B140" t="s">
        <v>150</v>
      </c>
      <c r="C140" t="s">
        <v>16</v>
      </c>
      <c r="D140">
        <v>38620032</v>
      </c>
      <c r="E140">
        <f t="shared" si="8"/>
        <v>105808.30684931506</v>
      </c>
      <c r="F140" s="6">
        <v>318256644.93000001</v>
      </c>
      <c r="G140" s="6">
        <v>311452528.97824931</v>
      </c>
      <c r="H140" s="6">
        <f t="shared" si="9"/>
        <v>-6804115.9517506957</v>
      </c>
      <c r="I140" s="5">
        <v>70.151692719079605</v>
      </c>
      <c r="J140" s="5">
        <v>111.4173943185382</v>
      </c>
      <c r="K140" s="5">
        <v>817.9</v>
      </c>
      <c r="L140">
        <v>36.299999999999997</v>
      </c>
      <c r="M140">
        <v>1716</v>
      </c>
      <c r="N140">
        <v>81.7</v>
      </c>
      <c r="O140">
        <v>19.600000000000001</v>
      </c>
      <c r="P140" s="1">
        <v>14406.9</v>
      </c>
      <c r="Q140" s="2">
        <f t="shared" si="10"/>
        <v>4</v>
      </c>
      <c r="R140" s="2">
        <f>IF(PERCENTRANK(J$2:J$403,J140,3)&lt;0.2,1,IF(PERCENTRANK(J$2:J$403,J140,3)&lt;0.4,2,IF(PERCENTRANK(J$2:J$403,J140,3)&lt;0.6,3,IF(PERCENTRANK(J$2:J$403,J140,3)&lt;0.8,4,5))))</f>
        <v>3</v>
      </c>
      <c r="S140" s="2">
        <f>IF(PERCENTRANK(K$2:K$403,K140,3)&lt;0.2,1,IF(PERCENTRANK(K$2:K$403,K140,3)&lt;0.4,2,IF(PERCENTRANK(K$2:K$403,K140,3)&lt;0.6,3,IF(PERCENTRANK(K$2:K$403,K140,3)&lt;0.8,4,5))))</f>
        <v>4</v>
      </c>
      <c r="T140" s="2">
        <f>IF(PERCENTRANK(L$2:L$403,L140,3)&lt;0.2,1,IF(PERCENTRANK(L$2:L$403,L140,3)&lt;0.4,2,IF(PERCENTRANK(L$2:L$403,L140,3)&lt;0.6,3,IF(PERCENTRANK(L$2:L$403,L140,3)&lt;0.8,4,5))))</f>
        <v>4</v>
      </c>
      <c r="U140" s="2">
        <f>IF(PERCENTRANK(M$2:M$403,M140,3)&lt;0.2,1,IF(PERCENTRANK(M$2:M$403,M140,3)&lt;0.4,2,IF(PERCENTRANK(M$2:M$403,M140,3)&lt;0.6,3,IF(PERCENTRANK(M$2:M$403,M140,3)&lt;0.8,4,5))))</f>
        <v>2</v>
      </c>
      <c r="V140" s="2">
        <f>IF(PERCENTRANK(N$2:N$403,N140,3)&lt;0.2,1,IF(PERCENTRANK(N$2:N$403,N140,3)&lt;0.4,2,IF(PERCENTRANK(N$2:N$403,N140,3)&lt;0.6,3,IF(PERCENTRANK(N$2:N$403,N140,3)&lt;0.8,4,5))))</f>
        <v>3</v>
      </c>
      <c r="W140" s="2">
        <f>IF(PERCENTRANK(O$2:O$403,O140,3)&lt;0.2,1,IF(PERCENTRANK(O$2:O$403,O140,3)&lt;0.4,2,IF(PERCENTRANK(O$2:O$403,O140,3)&lt;0.6,3,IF(PERCENTRANK(O$2:O$403,O140,3)&lt;0.8,4,5))))</f>
        <v>3</v>
      </c>
      <c r="X140" s="2">
        <f t="shared" si="11"/>
        <v>5</v>
      </c>
    </row>
    <row r="141" spans="1:24" x14ac:dyDescent="0.25">
      <c r="A141">
        <v>6633</v>
      </c>
      <c r="B141" t="s">
        <v>151</v>
      </c>
      <c r="C141" t="s">
        <v>16</v>
      </c>
      <c r="D141">
        <v>76948810</v>
      </c>
      <c r="E141">
        <f t="shared" si="8"/>
        <v>210818.65753424657</v>
      </c>
      <c r="F141" s="6">
        <v>635064539.75999999</v>
      </c>
      <c r="G141" s="6">
        <v>624742185.92720664</v>
      </c>
      <c r="H141" s="6">
        <f t="shared" si="9"/>
        <v>-10322353.832793355</v>
      </c>
      <c r="I141" s="5">
        <v>73.787280599458043</v>
      </c>
      <c r="J141" s="5">
        <v>90.325809009681407</v>
      </c>
      <c r="K141" s="5">
        <v>400.7</v>
      </c>
      <c r="L141">
        <v>26.9</v>
      </c>
      <c r="M141">
        <v>1799</v>
      </c>
      <c r="N141">
        <v>84.2</v>
      </c>
      <c r="O141">
        <v>17.3</v>
      </c>
      <c r="P141" s="1">
        <v>11251.599999999999</v>
      </c>
      <c r="Q141" s="2">
        <f t="shared" si="10"/>
        <v>5</v>
      </c>
      <c r="R141" s="2">
        <f>IF(PERCENTRANK(J$2:J$403,J141,3)&lt;0.2,1,IF(PERCENTRANK(J$2:J$403,J141,3)&lt;0.4,2,IF(PERCENTRANK(J$2:J$403,J141,3)&lt;0.6,3,IF(PERCENTRANK(J$2:J$403,J141,3)&lt;0.8,4,5))))</f>
        <v>2</v>
      </c>
      <c r="S141" s="2">
        <f>IF(PERCENTRANK(K$2:K$403,K141,3)&lt;0.2,1,IF(PERCENTRANK(K$2:K$403,K141,3)&lt;0.4,2,IF(PERCENTRANK(K$2:K$403,K141,3)&lt;0.6,3,IF(PERCENTRANK(K$2:K$403,K141,3)&lt;0.8,4,5))))</f>
        <v>2</v>
      </c>
      <c r="T141" s="2">
        <f>IF(PERCENTRANK(L$2:L$403,L141,3)&lt;0.2,1,IF(PERCENTRANK(L$2:L$403,L141,3)&lt;0.4,2,IF(PERCENTRANK(L$2:L$403,L141,3)&lt;0.6,3,IF(PERCENTRANK(L$2:L$403,L141,3)&lt;0.8,4,5))))</f>
        <v>2</v>
      </c>
      <c r="U141" s="2">
        <f>IF(PERCENTRANK(M$2:M$403,M141,3)&lt;0.2,1,IF(PERCENTRANK(M$2:M$403,M141,3)&lt;0.4,2,IF(PERCENTRANK(M$2:M$403,M141,3)&lt;0.6,3,IF(PERCENTRANK(M$2:M$403,M141,3)&lt;0.8,4,5))))</f>
        <v>3</v>
      </c>
      <c r="V141" s="2">
        <f>IF(PERCENTRANK(N$2:N$403,N141,3)&lt;0.2,1,IF(PERCENTRANK(N$2:N$403,N141,3)&lt;0.4,2,IF(PERCENTRANK(N$2:N$403,N141,3)&lt;0.6,3,IF(PERCENTRANK(N$2:N$403,N141,3)&lt;0.8,4,5))))</f>
        <v>4</v>
      </c>
      <c r="W141" s="2">
        <f>IF(PERCENTRANK(O$2:O$403,O141,3)&lt;0.2,1,IF(PERCENTRANK(O$2:O$403,O141,3)&lt;0.4,2,IF(PERCENTRANK(O$2:O$403,O141,3)&lt;0.6,3,IF(PERCENTRANK(O$2:O$403,O141,3)&lt;0.8,4,5))))</f>
        <v>3</v>
      </c>
      <c r="X141" s="2">
        <f t="shared" si="11"/>
        <v>3</v>
      </c>
    </row>
    <row r="142" spans="1:24" x14ac:dyDescent="0.25">
      <c r="A142">
        <v>6634</v>
      </c>
      <c r="B142" t="s">
        <v>152</v>
      </c>
      <c r="C142" t="s">
        <v>16</v>
      </c>
      <c r="D142">
        <v>58529398</v>
      </c>
      <c r="E142">
        <f t="shared" si="8"/>
        <v>160354.51506849314</v>
      </c>
      <c r="F142" s="6">
        <v>498156748.52999997</v>
      </c>
      <c r="G142" s="6">
        <v>481851121.07820898</v>
      </c>
      <c r="H142" s="6">
        <f t="shared" si="9"/>
        <v>-16305627.451790988</v>
      </c>
      <c r="I142" s="5">
        <v>62.669846375686319</v>
      </c>
      <c r="J142" s="5">
        <v>92.063668127114411</v>
      </c>
      <c r="K142" s="5">
        <v>356.6</v>
      </c>
      <c r="L142">
        <v>29.1</v>
      </c>
      <c r="M142">
        <v>1743</v>
      </c>
      <c r="N142">
        <v>82.6</v>
      </c>
      <c r="O142">
        <v>19.2</v>
      </c>
      <c r="P142" s="1">
        <v>12428.400000000001</v>
      </c>
      <c r="Q142" s="2">
        <f t="shared" si="10"/>
        <v>2</v>
      </c>
      <c r="R142" s="2">
        <f>IF(PERCENTRANK(J$2:J$403,J142,3)&lt;0.2,1,IF(PERCENTRANK(J$2:J$403,J142,3)&lt;0.4,2,IF(PERCENTRANK(J$2:J$403,J142,3)&lt;0.6,3,IF(PERCENTRANK(J$2:J$403,J142,3)&lt;0.8,4,5))))</f>
        <v>2</v>
      </c>
      <c r="S142" s="2">
        <f>IF(PERCENTRANK(K$2:K$403,K142,3)&lt;0.2,1,IF(PERCENTRANK(K$2:K$403,K142,3)&lt;0.4,2,IF(PERCENTRANK(K$2:K$403,K142,3)&lt;0.6,3,IF(PERCENTRANK(K$2:K$403,K142,3)&lt;0.8,4,5))))</f>
        <v>2</v>
      </c>
      <c r="T142" s="2">
        <f>IF(PERCENTRANK(L$2:L$403,L142,3)&lt;0.2,1,IF(PERCENTRANK(L$2:L$403,L142,3)&lt;0.4,2,IF(PERCENTRANK(L$2:L$403,L142,3)&lt;0.6,3,IF(PERCENTRANK(L$2:L$403,L142,3)&lt;0.8,4,5))))</f>
        <v>3</v>
      </c>
      <c r="U142" s="2">
        <f>IF(PERCENTRANK(M$2:M$403,M142,3)&lt;0.2,1,IF(PERCENTRANK(M$2:M$403,M142,3)&lt;0.4,2,IF(PERCENTRANK(M$2:M$403,M142,3)&lt;0.6,3,IF(PERCENTRANK(M$2:M$403,M142,3)&lt;0.8,4,5))))</f>
        <v>2</v>
      </c>
      <c r="V142" s="2">
        <f>IF(PERCENTRANK(N$2:N$403,N142,3)&lt;0.2,1,IF(PERCENTRANK(N$2:N$403,N142,3)&lt;0.4,2,IF(PERCENTRANK(N$2:N$403,N142,3)&lt;0.6,3,IF(PERCENTRANK(N$2:N$403,N142,3)&lt;0.8,4,5))))</f>
        <v>3</v>
      </c>
      <c r="W142" s="2">
        <f>IF(PERCENTRANK(O$2:O$403,O142,3)&lt;0.2,1,IF(PERCENTRANK(O$2:O$403,O142,3)&lt;0.4,2,IF(PERCENTRANK(O$2:O$403,O142,3)&lt;0.6,3,IF(PERCENTRANK(O$2:O$403,O142,3)&lt;0.8,4,5))))</f>
        <v>3</v>
      </c>
      <c r="X142" s="2">
        <f t="shared" si="11"/>
        <v>4</v>
      </c>
    </row>
    <row r="143" spans="1:24" x14ac:dyDescent="0.25">
      <c r="A143">
        <v>6635</v>
      </c>
      <c r="B143" t="s">
        <v>153</v>
      </c>
      <c r="C143" t="s">
        <v>16</v>
      </c>
      <c r="D143">
        <v>52052515</v>
      </c>
      <c r="E143">
        <f t="shared" si="8"/>
        <v>142609.63013698629</v>
      </c>
      <c r="F143" s="6">
        <v>442531353.49000001</v>
      </c>
      <c r="G143" s="6">
        <v>417635794.65776241</v>
      </c>
      <c r="H143" s="6">
        <f t="shared" si="9"/>
        <v>-24895558.832237601</v>
      </c>
      <c r="I143" s="5">
        <v>66.627747601401083</v>
      </c>
      <c r="J143" s="5">
        <v>114.21899588811614</v>
      </c>
      <c r="K143" s="5">
        <v>1070.5</v>
      </c>
      <c r="L143">
        <v>33.9</v>
      </c>
      <c r="M143">
        <v>1752</v>
      </c>
      <c r="N143">
        <v>84.9</v>
      </c>
      <c r="O143">
        <v>20.5</v>
      </c>
      <c r="P143" s="1">
        <v>14108.599999999999</v>
      </c>
      <c r="Q143" s="2">
        <f t="shared" si="10"/>
        <v>3</v>
      </c>
      <c r="R143" s="2">
        <f>IF(PERCENTRANK(J$2:J$403,J143,3)&lt;0.2,1,IF(PERCENTRANK(J$2:J$403,J143,3)&lt;0.4,2,IF(PERCENTRANK(J$2:J$403,J143,3)&lt;0.6,3,IF(PERCENTRANK(J$2:J$403,J143,3)&lt;0.8,4,5))))</f>
        <v>3</v>
      </c>
      <c r="S143" s="2">
        <f>IF(PERCENTRANK(K$2:K$403,K143,3)&lt;0.2,1,IF(PERCENTRANK(K$2:K$403,K143,3)&lt;0.4,2,IF(PERCENTRANK(K$2:K$403,K143,3)&lt;0.6,3,IF(PERCENTRANK(K$2:K$403,K143,3)&lt;0.8,4,5))))</f>
        <v>5</v>
      </c>
      <c r="T143" s="2">
        <f>IF(PERCENTRANK(L$2:L$403,L143,3)&lt;0.2,1,IF(PERCENTRANK(L$2:L$403,L143,3)&lt;0.4,2,IF(PERCENTRANK(L$2:L$403,L143,3)&lt;0.6,3,IF(PERCENTRANK(L$2:L$403,L143,3)&lt;0.8,4,5))))</f>
        <v>4</v>
      </c>
      <c r="U143" s="2">
        <f>IF(PERCENTRANK(M$2:M$403,M143,3)&lt;0.2,1,IF(PERCENTRANK(M$2:M$403,M143,3)&lt;0.4,2,IF(PERCENTRANK(M$2:M$403,M143,3)&lt;0.6,3,IF(PERCENTRANK(M$2:M$403,M143,3)&lt;0.8,4,5))))</f>
        <v>2</v>
      </c>
      <c r="V143" s="2">
        <f>IF(PERCENTRANK(N$2:N$403,N143,3)&lt;0.2,1,IF(PERCENTRANK(N$2:N$403,N143,3)&lt;0.4,2,IF(PERCENTRANK(N$2:N$403,N143,3)&lt;0.6,3,IF(PERCENTRANK(N$2:N$403,N143,3)&lt;0.8,4,5))))</f>
        <v>5</v>
      </c>
      <c r="W143" s="2">
        <f>IF(PERCENTRANK(O$2:O$403,O143,3)&lt;0.2,1,IF(PERCENTRANK(O$2:O$403,O143,3)&lt;0.4,2,IF(PERCENTRANK(O$2:O$403,O143,3)&lt;0.6,3,IF(PERCENTRANK(O$2:O$403,O143,3)&lt;0.8,4,5))))</f>
        <v>3</v>
      </c>
      <c r="X143" s="2">
        <f t="shared" si="11"/>
        <v>5</v>
      </c>
    </row>
    <row r="144" spans="1:24" x14ac:dyDescent="0.25">
      <c r="A144">
        <v>6636</v>
      </c>
      <c r="B144" t="s">
        <v>154</v>
      </c>
      <c r="C144" t="s">
        <v>16</v>
      </c>
      <c r="D144">
        <v>32945452</v>
      </c>
      <c r="E144">
        <f t="shared" si="8"/>
        <v>90261.51232876713</v>
      </c>
      <c r="F144" s="6">
        <v>297132546.52999997</v>
      </c>
      <c r="G144" s="6">
        <v>296694473.86211884</v>
      </c>
      <c r="H144" s="6">
        <f t="shared" si="9"/>
        <v>-438072.66788113117</v>
      </c>
      <c r="I144" s="5">
        <v>70.495953929404763</v>
      </c>
      <c r="J144" s="5">
        <v>89.361068361217292</v>
      </c>
      <c r="K144" s="5">
        <v>583.79999999999995</v>
      </c>
      <c r="L144">
        <v>24.2</v>
      </c>
      <c r="M144">
        <v>1653</v>
      </c>
      <c r="N144">
        <v>80.400000000000006</v>
      </c>
      <c r="O144">
        <v>21.5</v>
      </c>
      <c r="P144" s="1">
        <v>13324.400000000001</v>
      </c>
      <c r="Q144" s="2">
        <f t="shared" si="10"/>
        <v>4</v>
      </c>
      <c r="R144" s="2">
        <f>IF(PERCENTRANK(J$2:J$403,J144,3)&lt;0.2,1,IF(PERCENTRANK(J$2:J$403,J144,3)&lt;0.4,2,IF(PERCENTRANK(J$2:J$403,J144,3)&lt;0.6,3,IF(PERCENTRANK(J$2:J$403,J144,3)&lt;0.8,4,5))))</f>
        <v>2</v>
      </c>
      <c r="S144" s="2">
        <f>IF(PERCENTRANK(K$2:K$403,K144,3)&lt;0.2,1,IF(PERCENTRANK(K$2:K$403,K144,3)&lt;0.4,2,IF(PERCENTRANK(K$2:K$403,K144,3)&lt;0.6,3,IF(PERCENTRANK(K$2:K$403,K144,3)&lt;0.8,4,5))))</f>
        <v>3</v>
      </c>
      <c r="T144" s="2">
        <f>IF(PERCENTRANK(L$2:L$403,L144,3)&lt;0.2,1,IF(PERCENTRANK(L$2:L$403,L144,3)&lt;0.4,2,IF(PERCENTRANK(L$2:L$403,L144,3)&lt;0.6,3,IF(PERCENTRANK(L$2:L$403,L144,3)&lt;0.8,4,5))))</f>
        <v>1</v>
      </c>
      <c r="U144" s="2">
        <f>IF(PERCENTRANK(M$2:M$403,M144,3)&lt;0.2,1,IF(PERCENTRANK(M$2:M$403,M144,3)&lt;0.4,2,IF(PERCENTRANK(M$2:M$403,M144,3)&lt;0.6,3,IF(PERCENTRANK(M$2:M$403,M144,3)&lt;0.8,4,5))))</f>
        <v>2</v>
      </c>
      <c r="V144" s="2">
        <f>IF(PERCENTRANK(N$2:N$403,N144,3)&lt;0.2,1,IF(PERCENTRANK(N$2:N$403,N144,3)&lt;0.4,2,IF(PERCENTRANK(N$2:N$403,N144,3)&lt;0.6,3,IF(PERCENTRANK(N$2:N$403,N144,3)&lt;0.8,4,5))))</f>
        <v>2</v>
      </c>
      <c r="W144" s="2">
        <f>IF(PERCENTRANK(O$2:O$403,O144,3)&lt;0.2,1,IF(PERCENTRANK(O$2:O$403,O144,3)&lt;0.4,2,IF(PERCENTRANK(O$2:O$403,O144,3)&lt;0.6,3,IF(PERCENTRANK(O$2:O$403,O144,3)&lt;0.8,4,5))))</f>
        <v>4</v>
      </c>
      <c r="X144" s="2">
        <f t="shared" si="11"/>
        <v>5</v>
      </c>
    </row>
    <row r="145" spans="1:24" x14ac:dyDescent="0.25">
      <c r="A145">
        <v>7111</v>
      </c>
      <c r="B145" t="s">
        <v>155</v>
      </c>
      <c r="C145" t="s">
        <v>11</v>
      </c>
      <c r="D145">
        <v>32582396</v>
      </c>
      <c r="E145">
        <f t="shared" si="8"/>
        <v>89266.838356164386</v>
      </c>
      <c r="F145" s="6">
        <v>241012799.80000001</v>
      </c>
      <c r="G145" s="6">
        <v>230894975.26520953</v>
      </c>
      <c r="H145" s="6">
        <f t="shared" si="9"/>
        <v>-10117824.534790486</v>
      </c>
      <c r="I145" s="5">
        <v>76.386051551702693</v>
      </c>
      <c r="J145" s="5">
        <v>317.09093492974262</v>
      </c>
      <c r="K145" s="5">
        <v>1781.7</v>
      </c>
      <c r="L145">
        <v>67.2</v>
      </c>
      <c r="M145">
        <v>1746</v>
      </c>
      <c r="N145">
        <v>77.900000000000006</v>
      </c>
      <c r="O145">
        <v>52.8</v>
      </c>
      <c r="P145" s="1">
        <v>10848.5</v>
      </c>
      <c r="Q145" s="2">
        <f t="shared" si="10"/>
        <v>5</v>
      </c>
      <c r="R145" s="2">
        <f>IF(PERCENTRANK(J$2:J$403,J145,3)&lt;0.2,1,IF(PERCENTRANK(J$2:J$403,J145,3)&lt;0.4,2,IF(PERCENTRANK(J$2:J$403,J145,3)&lt;0.6,3,IF(PERCENTRANK(J$2:J$403,J145,3)&lt;0.8,4,5))))</f>
        <v>5</v>
      </c>
      <c r="S145" s="2">
        <f>IF(PERCENTRANK(K$2:K$403,K145,3)&lt;0.2,1,IF(PERCENTRANK(K$2:K$403,K145,3)&lt;0.4,2,IF(PERCENTRANK(K$2:K$403,K145,3)&lt;0.6,3,IF(PERCENTRANK(K$2:K$403,K145,3)&lt;0.8,4,5))))</f>
        <v>5</v>
      </c>
      <c r="T145" s="2">
        <f>IF(PERCENTRANK(L$2:L$403,L145,3)&lt;0.2,1,IF(PERCENTRANK(L$2:L$403,L145,3)&lt;0.4,2,IF(PERCENTRANK(L$2:L$403,L145,3)&lt;0.6,3,IF(PERCENTRANK(L$2:L$403,L145,3)&lt;0.8,4,5))))</f>
        <v>5</v>
      </c>
      <c r="U145" s="2">
        <f>IF(PERCENTRANK(M$2:M$403,M145,3)&lt;0.2,1,IF(PERCENTRANK(M$2:M$403,M145,3)&lt;0.4,2,IF(PERCENTRANK(M$2:M$403,M145,3)&lt;0.6,3,IF(PERCENTRANK(M$2:M$403,M145,3)&lt;0.8,4,5))))</f>
        <v>2</v>
      </c>
      <c r="V145" s="2">
        <f>IF(PERCENTRANK(N$2:N$403,N145,3)&lt;0.2,1,IF(PERCENTRANK(N$2:N$403,N145,3)&lt;0.4,2,IF(PERCENTRANK(N$2:N$403,N145,3)&lt;0.6,3,IF(PERCENTRANK(N$2:N$403,N145,3)&lt;0.8,4,5))))</f>
        <v>1</v>
      </c>
      <c r="W145" s="2">
        <f>IF(PERCENTRANK(O$2:O$403,O145,3)&lt;0.2,1,IF(PERCENTRANK(O$2:O$403,O145,3)&lt;0.4,2,IF(PERCENTRANK(O$2:O$403,O145,3)&lt;0.6,3,IF(PERCENTRANK(O$2:O$403,O145,3)&lt;0.8,4,5))))</f>
        <v>5</v>
      </c>
      <c r="X145" s="2">
        <f t="shared" si="11"/>
        <v>3</v>
      </c>
    </row>
    <row r="146" spans="1:24" x14ac:dyDescent="0.25">
      <c r="A146">
        <v>7131</v>
      </c>
      <c r="B146" t="s">
        <v>156</v>
      </c>
      <c r="C146" t="s">
        <v>16</v>
      </c>
      <c r="D146">
        <v>39718067</v>
      </c>
      <c r="E146">
        <f t="shared" si="8"/>
        <v>108816.62191780822</v>
      </c>
      <c r="F146" s="6">
        <v>320732787.94999999</v>
      </c>
      <c r="G146" s="6">
        <v>315759297.8026951</v>
      </c>
      <c r="H146" s="6">
        <f t="shared" si="9"/>
        <v>-4973490.1473048925</v>
      </c>
      <c r="I146" s="5">
        <v>51.655318149800422</v>
      </c>
      <c r="J146" s="5">
        <v>86.874853251937068</v>
      </c>
      <c r="K146" s="5">
        <v>683.3</v>
      </c>
      <c r="L146">
        <v>24.3</v>
      </c>
      <c r="M146">
        <v>1918</v>
      </c>
      <c r="N146">
        <v>81.5</v>
      </c>
      <c r="O146">
        <v>18.5</v>
      </c>
      <c r="P146" s="1">
        <v>14220.2</v>
      </c>
      <c r="Q146" s="2">
        <f t="shared" si="10"/>
        <v>1</v>
      </c>
      <c r="R146" s="2">
        <f>IF(PERCENTRANK(J$2:J$403,J146,3)&lt;0.2,1,IF(PERCENTRANK(J$2:J$403,J146,3)&lt;0.4,2,IF(PERCENTRANK(J$2:J$403,J146,3)&lt;0.6,3,IF(PERCENTRANK(J$2:J$403,J146,3)&lt;0.8,4,5))))</f>
        <v>2</v>
      </c>
      <c r="S146" s="2">
        <f>IF(PERCENTRANK(K$2:K$403,K146,3)&lt;0.2,1,IF(PERCENTRANK(K$2:K$403,K146,3)&lt;0.4,2,IF(PERCENTRANK(K$2:K$403,K146,3)&lt;0.6,3,IF(PERCENTRANK(K$2:K$403,K146,3)&lt;0.8,4,5))))</f>
        <v>4</v>
      </c>
      <c r="T146" s="2">
        <f>IF(PERCENTRANK(L$2:L$403,L146,3)&lt;0.2,1,IF(PERCENTRANK(L$2:L$403,L146,3)&lt;0.4,2,IF(PERCENTRANK(L$2:L$403,L146,3)&lt;0.6,3,IF(PERCENTRANK(L$2:L$403,L146,3)&lt;0.8,4,5))))</f>
        <v>1</v>
      </c>
      <c r="U146" s="2">
        <f>IF(PERCENTRANK(M$2:M$403,M146,3)&lt;0.2,1,IF(PERCENTRANK(M$2:M$403,M146,3)&lt;0.4,2,IF(PERCENTRANK(M$2:M$403,M146,3)&lt;0.6,3,IF(PERCENTRANK(M$2:M$403,M146,3)&lt;0.8,4,5))))</f>
        <v>4</v>
      </c>
      <c r="V146" s="2">
        <f>IF(PERCENTRANK(N$2:N$403,N146,3)&lt;0.2,1,IF(PERCENTRANK(N$2:N$403,N146,3)&lt;0.4,2,IF(PERCENTRANK(N$2:N$403,N146,3)&lt;0.6,3,IF(PERCENTRANK(N$2:N$403,N146,3)&lt;0.8,4,5))))</f>
        <v>3</v>
      </c>
      <c r="W146" s="2">
        <f>IF(PERCENTRANK(O$2:O$403,O146,3)&lt;0.2,1,IF(PERCENTRANK(O$2:O$403,O146,3)&lt;0.4,2,IF(PERCENTRANK(O$2:O$403,O146,3)&lt;0.6,3,IF(PERCENTRANK(O$2:O$403,O146,3)&lt;0.8,4,5))))</f>
        <v>3</v>
      </c>
      <c r="X146" s="2">
        <f t="shared" si="11"/>
        <v>5</v>
      </c>
    </row>
    <row r="147" spans="1:24" x14ac:dyDescent="0.25">
      <c r="A147">
        <v>7132</v>
      </c>
      <c r="B147" t="s">
        <v>157</v>
      </c>
      <c r="C147" t="s">
        <v>16</v>
      </c>
      <c r="D147">
        <v>42148612</v>
      </c>
      <c r="E147">
        <f t="shared" si="8"/>
        <v>115475.6493150685</v>
      </c>
      <c r="F147" s="6">
        <v>318990639</v>
      </c>
      <c r="G147" s="6">
        <v>325046854.09247583</v>
      </c>
      <c r="H147" s="6">
        <f t="shared" si="9"/>
        <v>6056215.0924758315</v>
      </c>
      <c r="I147" s="5">
        <v>66.57841156296692</v>
      </c>
      <c r="J147" s="5">
        <v>86.706768547119708</v>
      </c>
      <c r="K147" s="5">
        <v>298.10000000000002</v>
      </c>
      <c r="L147">
        <v>25.5</v>
      </c>
      <c r="M147">
        <v>1748</v>
      </c>
      <c r="N147">
        <v>82.9</v>
      </c>
      <c r="O147">
        <v>16.2</v>
      </c>
      <c r="P147" s="1">
        <v>12367.8</v>
      </c>
      <c r="Q147" s="2">
        <f t="shared" si="10"/>
        <v>3</v>
      </c>
      <c r="R147" s="2">
        <f>IF(PERCENTRANK(J$2:J$403,J147,3)&lt;0.2,1,IF(PERCENTRANK(J$2:J$403,J147,3)&lt;0.4,2,IF(PERCENTRANK(J$2:J$403,J147,3)&lt;0.6,3,IF(PERCENTRANK(J$2:J$403,J147,3)&lt;0.8,4,5))))</f>
        <v>2</v>
      </c>
      <c r="S147" s="2">
        <f>IF(PERCENTRANK(K$2:K$403,K147,3)&lt;0.2,1,IF(PERCENTRANK(K$2:K$403,K147,3)&lt;0.4,2,IF(PERCENTRANK(K$2:K$403,K147,3)&lt;0.6,3,IF(PERCENTRANK(K$2:K$403,K147,3)&lt;0.8,4,5))))</f>
        <v>1</v>
      </c>
      <c r="T147" s="2">
        <f>IF(PERCENTRANK(L$2:L$403,L147,3)&lt;0.2,1,IF(PERCENTRANK(L$2:L$403,L147,3)&lt;0.4,2,IF(PERCENTRANK(L$2:L$403,L147,3)&lt;0.6,3,IF(PERCENTRANK(L$2:L$403,L147,3)&lt;0.8,4,5))))</f>
        <v>2</v>
      </c>
      <c r="U147" s="2">
        <f>IF(PERCENTRANK(M$2:M$403,M147,3)&lt;0.2,1,IF(PERCENTRANK(M$2:M$403,M147,3)&lt;0.4,2,IF(PERCENTRANK(M$2:M$403,M147,3)&lt;0.6,3,IF(PERCENTRANK(M$2:M$403,M147,3)&lt;0.8,4,5))))</f>
        <v>2</v>
      </c>
      <c r="V147" s="2">
        <f>IF(PERCENTRANK(N$2:N$403,N147,3)&lt;0.2,1,IF(PERCENTRANK(N$2:N$403,N147,3)&lt;0.4,2,IF(PERCENTRANK(N$2:N$403,N147,3)&lt;0.6,3,IF(PERCENTRANK(N$2:N$403,N147,3)&lt;0.8,4,5))))</f>
        <v>4</v>
      </c>
      <c r="W147" s="2">
        <f>IF(PERCENTRANK(O$2:O$403,O147,3)&lt;0.2,1,IF(PERCENTRANK(O$2:O$403,O147,3)&lt;0.4,2,IF(PERCENTRANK(O$2:O$403,O147,3)&lt;0.6,3,IF(PERCENTRANK(O$2:O$403,O147,3)&lt;0.8,4,5))))</f>
        <v>2</v>
      </c>
      <c r="X147" s="2">
        <f t="shared" si="11"/>
        <v>4</v>
      </c>
    </row>
    <row r="148" spans="1:24" x14ac:dyDescent="0.25">
      <c r="A148">
        <v>7133</v>
      </c>
      <c r="B148" t="s">
        <v>158</v>
      </c>
      <c r="C148" t="s">
        <v>16</v>
      </c>
      <c r="D148">
        <v>49894844</v>
      </c>
      <c r="E148">
        <f t="shared" si="8"/>
        <v>136698.20273972602</v>
      </c>
      <c r="F148" s="6">
        <v>402699846.62</v>
      </c>
      <c r="G148" s="6">
        <v>392035409.60322076</v>
      </c>
      <c r="H148" s="6">
        <f t="shared" si="9"/>
        <v>-10664437.016779244</v>
      </c>
      <c r="I148" s="5">
        <v>68.868327583678209</v>
      </c>
      <c r="J148" s="5">
        <v>106.49083987476168</v>
      </c>
      <c r="K148" s="5">
        <v>611.5</v>
      </c>
      <c r="L148">
        <v>28.7</v>
      </c>
      <c r="M148">
        <v>1802</v>
      </c>
      <c r="N148">
        <v>82.3</v>
      </c>
      <c r="O148">
        <v>22.3</v>
      </c>
      <c r="P148" s="1">
        <v>12728.7</v>
      </c>
      <c r="Q148" s="2">
        <f t="shared" si="10"/>
        <v>4</v>
      </c>
      <c r="R148" s="2">
        <f>IF(PERCENTRANK(J$2:J$403,J148,3)&lt;0.2,1,IF(PERCENTRANK(J$2:J$403,J148,3)&lt;0.4,2,IF(PERCENTRANK(J$2:J$403,J148,3)&lt;0.6,3,IF(PERCENTRANK(J$2:J$403,J148,3)&lt;0.8,4,5))))</f>
        <v>3</v>
      </c>
      <c r="S148" s="2">
        <f>IF(PERCENTRANK(K$2:K$403,K148,3)&lt;0.2,1,IF(PERCENTRANK(K$2:K$403,K148,3)&lt;0.4,2,IF(PERCENTRANK(K$2:K$403,K148,3)&lt;0.6,3,IF(PERCENTRANK(K$2:K$403,K148,3)&lt;0.8,4,5))))</f>
        <v>3</v>
      </c>
      <c r="T148" s="2">
        <f>IF(PERCENTRANK(L$2:L$403,L148,3)&lt;0.2,1,IF(PERCENTRANK(L$2:L$403,L148,3)&lt;0.4,2,IF(PERCENTRANK(L$2:L$403,L148,3)&lt;0.6,3,IF(PERCENTRANK(L$2:L$403,L148,3)&lt;0.8,4,5))))</f>
        <v>2</v>
      </c>
      <c r="U148" s="2">
        <f>IF(PERCENTRANK(M$2:M$403,M148,3)&lt;0.2,1,IF(PERCENTRANK(M$2:M$403,M148,3)&lt;0.4,2,IF(PERCENTRANK(M$2:M$403,M148,3)&lt;0.6,3,IF(PERCENTRANK(M$2:M$403,M148,3)&lt;0.8,4,5))))</f>
        <v>3</v>
      </c>
      <c r="V148" s="2">
        <f>IF(PERCENTRANK(N$2:N$403,N148,3)&lt;0.2,1,IF(PERCENTRANK(N$2:N$403,N148,3)&lt;0.4,2,IF(PERCENTRANK(N$2:N$403,N148,3)&lt;0.6,3,IF(PERCENTRANK(N$2:N$403,N148,3)&lt;0.8,4,5))))</f>
        <v>3</v>
      </c>
      <c r="W148" s="2">
        <f>IF(PERCENTRANK(O$2:O$403,O148,3)&lt;0.2,1,IF(PERCENTRANK(O$2:O$403,O148,3)&lt;0.4,2,IF(PERCENTRANK(O$2:O$403,O148,3)&lt;0.6,3,IF(PERCENTRANK(O$2:O$403,O148,3)&lt;0.8,4,5))))</f>
        <v>4</v>
      </c>
      <c r="X148" s="2">
        <f t="shared" si="11"/>
        <v>4</v>
      </c>
    </row>
    <row r="149" spans="1:24" x14ac:dyDescent="0.25">
      <c r="A149">
        <v>7134</v>
      </c>
      <c r="B149" t="s">
        <v>159</v>
      </c>
      <c r="C149" t="s">
        <v>16</v>
      </c>
      <c r="D149">
        <v>25739792</v>
      </c>
      <c r="E149">
        <f t="shared" si="8"/>
        <v>70519.978082191781</v>
      </c>
      <c r="F149" s="6">
        <v>214338990.87</v>
      </c>
      <c r="G149" s="6">
        <v>207429791.91250318</v>
      </c>
      <c r="H149" s="6">
        <f t="shared" si="9"/>
        <v>-6909198.9574968219</v>
      </c>
      <c r="I149" s="5">
        <v>68.225516343112318</v>
      </c>
      <c r="J149" s="5">
        <v>86.832475345779315</v>
      </c>
      <c r="K149" s="5">
        <v>832.4</v>
      </c>
      <c r="L149">
        <v>28.2</v>
      </c>
      <c r="M149">
        <v>1759</v>
      </c>
      <c r="N149">
        <v>83.1</v>
      </c>
      <c r="O149">
        <v>22.6</v>
      </c>
      <c r="P149" s="1">
        <v>15611.9</v>
      </c>
      <c r="Q149" s="2">
        <f t="shared" si="10"/>
        <v>4</v>
      </c>
      <c r="R149" s="2">
        <f>IF(PERCENTRANK(J$2:J$403,J149,3)&lt;0.2,1,IF(PERCENTRANK(J$2:J$403,J149,3)&lt;0.4,2,IF(PERCENTRANK(J$2:J$403,J149,3)&lt;0.6,3,IF(PERCENTRANK(J$2:J$403,J149,3)&lt;0.8,4,5))))</f>
        <v>2</v>
      </c>
      <c r="S149" s="2">
        <f>IF(PERCENTRANK(K$2:K$403,K149,3)&lt;0.2,1,IF(PERCENTRANK(K$2:K$403,K149,3)&lt;0.4,2,IF(PERCENTRANK(K$2:K$403,K149,3)&lt;0.6,3,IF(PERCENTRANK(K$2:K$403,K149,3)&lt;0.8,4,5))))</f>
        <v>4</v>
      </c>
      <c r="T149" s="2">
        <f>IF(PERCENTRANK(L$2:L$403,L149,3)&lt;0.2,1,IF(PERCENTRANK(L$2:L$403,L149,3)&lt;0.4,2,IF(PERCENTRANK(L$2:L$403,L149,3)&lt;0.6,3,IF(PERCENTRANK(L$2:L$403,L149,3)&lt;0.8,4,5))))</f>
        <v>2</v>
      </c>
      <c r="U149" s="2">
        <f>IF(PERCENTRANK(M$2:M$403,M149,3)&lt;0.2,1,IF(PERCENTRANK(M$2:M$403,M149,3)&lt;0.4,2,IF(PERCENTRANK(M$2:M$403,M149,3)&lt;0.6,3,IF(PERCENTRANK(M$2:M$403,M149,3)&lt;0.8,4,5))))</f>
        <v>3</v>
      </c>
      <c r="V149" s="2">
        <f>IF(PERCENTRANK(N$2:N$403,N149,3)&lt;0.2,1,IF(PERCENTRANK(N$2:N$403,N149,3)&lt;0.4,2,IF(PERCENTRANK(N$2:N$403,N149,3)&lt;0.6,3,IF(PERCENTRANK(N$2:N$403,N149,3)&lt;0.8,4,5))))</f>
        <v>4</v>
      </c>
      <c r="W149" s="2">
        <f>IF(PERCENTRANK(O$2:O$403,O149,3)&lt;0.2,1,IF(PERCENTRANK(O$2:O$403,O149,3)&lt;0.4,2,IF(PERCENTRANK(O$2:O$403,O149,3)&lt;0.6,3,IF(PERCENTRANK(O$2:O$403,O149,3)&lt;0.8,4,5))))</f>
        <v>4</v>
      </c>
      <c r="X149" s="2">
        <f t="shared" si="11"/>
        <v>5</v>
      </c>
    </row>
    <row r="150" spans="1:24" x14ac:dyDescent="0.25">
      <c r="A150">
        <v>7135</v>
      </c>
      <c r="B150" t="s">
        <v>160</v>
      </c>
      <c r="C150" t="s">
        <v>16</v>
      </c>
      <c r="D150">
        <v>18471703</v>
      </c>
      <c r="E150">
        <f t="shared" si="8"/>
        <v>50607.405479452056</v>
      </c>
      <c r="F150" s="6">
        <v>157338657.28999999</v>
      </c>
      <c r="G150" s="6">
        <v>154368581.47615021</v>
      </c>
      <c r="H150" s="6">
        <f t="shared" si="9"/>
        <v>-2970075.813849777</v>
      </c>
      <c r="I150" s="5">
        <v>62.509015723421648</v>
      </c>
      <c r="J150" s="5">
        <v>65.714606273340706</v>
      </c>
      <c r="K150" s="5">
        <v>713.2</v>
      </c>
      <c r="L150">
        <v>28.6</v>
      </c>
      <c r="M150">
        <v>1842</v>
      </c>
      <c r="N150">
        <v>82.2</v>
      </c>
      <c r="O150">
        <v>15.1</v>
      </c>
      <c r="P150" s="1">
        <v>13256.6</v>
      </c>
      <c r="Q150" s="2">
        <f t="shared" si="10"/>
        <v>2</v>
      </c>
      <c r="R150" s="2">
        <f>IF(PERCENTRANK(J$2:J$403,J150,3)&lt;0.2,1,IF(PERCENTRANK(J$2:J$403,J150,3)&lt;0.4,2,IF(PERCENTRANK(J$2:J$403,J150,3)&lt;0.6,3,IF(PERCENTRANK(J$2:J$403,J150,3)&lt;0.8,4,5))))</f>
        <v>1</v>
      </c>
      <c r="S150" s="2">
        <f>IF(PERCENTRANK(K$2:K$403,K150,3)&lt;0.2,1,IF(PERCENTRANK(K$2:K$403,K150,3)&lt;0.4,2,IF(PERCENTRANK(K$2:K$403,K150,3)&lt;0.6,3,IF(PERCENTRANK(K$2:K$403,K150,3)&lt;0.8,4,5))))</f>
        <v>4</v>
      </c>
      <c r="T150" s="2">
        <f>IF(PERCENTRANK(L$2:L$403,L150,3)&lt;0.2,1,IF(PERCENTRANK(L$2:L$403,L150,3)&lt;0.4,2,IF(PERCENTRANK(L$2:L$403,L150,3)&lt;0.6,3,IF(PERCENTRANK(L$2:L$403,L150,3)&lt;0.8,4,5))))</f>
        <v>2</v>
      </c>
      <c r="U150" s="2">
        <f>IF(PERCENTRANK(M$2:M$403,M150,3)&lt;0.2,1,IF(PERCENTRANK(M$2:M$403,M150,3)&lt;0.4,2,IF(PERCENTRANK(M$2:M$403,M150,3)&lt;0.6,3,IF(PERCENTRANK(M$2:M$403,M150,3)&lt;0.8,4,5))))</f>
        <v>3</v>
      </c>
      <c r="V150" s="2">
        <f>IF(PERCENTRANK(N$2:N$403,N150,3)&lt;0.2,1,IF(PERCENTRANK(N$2:N$403,N150,3)&lt;0.4,2,IF(PERCENTRANK(N$2:N$403,N150,3)&lt;0.6,3,IF(PERCENTRANK(N$2:N$403,N150,3)&lt;0.8,4,5))))</f>
        <v>3</v>
      </c>
      <c r="W150" s="2">
        <f>IF(PERCENTRANK(O$2:O$403,O150,3)&lt;0.2,1,IF(PERCENTRANK(O$2:O$403,O150,3)&lt;0.4,2,IF(PERCENTRANK(O$2:O$403,O150,3)&lt;0.6,3,IF(PERCENTRANK(O$2:O$403,O150,3)&lt;0.8,4,5))))</f>
        <v>2</v>
      </c>
      <c r="X150" s="2">
        <f t="shared" si="11"/>
        <v>5</v>
      </c>
    </row>
    <row r="151" spans="1:24" x14ac:dyDescent="0.25">
      <c r="A151">
        <v>7137</v>
      </c>
      <c r="B151" t="s">
        <v>161</v>
      </c>
      <c r="C151" t="s">
        <v>16</v>
      </c>
      <c r="D151">
        <v>65384761</v>
      </c>
      <c r="E151">
        <f t="shared" si="8"/>
        <v>179136.33150684932</v>
      </c>
      <c r="F151" s="6">
        <v>519056943.49000001</v>
      </c>
      <c r="G151" s="6">
        <v>509449701.7714414</v>
      </c>
      <c r="H151" s="6">
        <f t="shared" si="9"/>
        <v>-9607241.7185586095</v>
      </c>
      <c r="I151" s="5">
        <v>66.061106523534264</v>
      </c>
      <c r="J151" s="5">
        <v>85.879438480594558</v>
      </c>
      <c r="K151" s="5">
        <v>354.4</v>
      </c>
      <c r="L151">
        <v>29.9</v>
      </c>
      <c r="M151">
        <v>1801</v>
      </c>
      <c r="N151">
        <v>82.2</v>
      </c>
      <c r="O151">
        <v>21.4</v>
      </c>
      <c r="P151" s="1">
        <v>11882.3</v>
      </c>
      <c r="Q151" s="2">
        <f t="shared" si="10"/>
        <v>3</v>
      </c>
      <c r="R151" s="2">
        <f>IF(PERCENTRANK(J$2:J$403,J151,3)&lt;0.2,1,IF(PERCENTRANK(J$2:J$403,J151,3)&lt;0.4,2,IF(PERCENTRANK(J$2:J$403,J151,3)&lt;0.6,3,IF(PERCENTRANK(J$2:J$403,J151,3)&lt;0.8,4,5))))</f>
        <v>2</v>
      </c>
      <c r="S151" s="2">
        <f>IF(PERCENTRANK(K$2:K$403,K151,3)&lt;0.2,1,IF(PERCENTRANK(K$2:K$403,K151,3)&lt;0.4,2,IF(PERCENTRANK(K$2:K$403,K151,3)&lt;0.6,3,IF(PERCENTRANK(K$2:K$403,K151,3)&lt;0.8,4,5))))</f>
        <v>2</v>
      </c>
      <c r="T151" s="2">
        <f>IF(PERCENTRANK(L$2:L$403,L151,3)&lt;0.2,1,IF(PERCENTRANK(L$2:L$403,L151,3)&lt;0.4,2,IF(PERCENTRANK(L$2:L$403,L151,3)&lt;0.6,3,IF(PERCENTRANK(L$2:L$403,L151,3)&lt;0.8,4,5))))</f>
        <v>3</v>
      </c>
      <c r="U151" s="2">
        <f>IF(PERCENTRANK(M$2:M$403,M151,3)&lt;0.2,1,IF(PERCENTRANK(M$2:M$403,M151,3)&lt;0.4,2,IF(PERCENTRANK(M$2:M$403,M151,3)&lt;0.6,3,IF(PERCENTRANK(M$2:M$403,M151,3)&lt;0.8,4,5))))</f>
        <v>3</v>
      </c>
      <c r="V151" s="2">
        <f>IF(PERCENTRANK(N$2:N$403,N151,3)&lt;0.2,1,IF(PERCENTRANK(N$2:N$403,N151,3)&lt;0.4,2,IF(PERCENTRANK(N$2:N$403,N151,3)&lt;0.6,3,IF(PERCENTRANK(N$2:N$403,N151,3)&lt;0.8,4,5))))</f>
        <v>3</v>
      </c>
      <c r="W151" s="2">
        <f>IF(PERCENTRANK(O$2:O$403,O151,3)&lt;0.2,1,IF(PERCENTRANK(O$2:O$403,O151,3)&lt;0.4,2,IF(PERCENTRANK(O$2:O$403,O151,3)&lt;0.6,3,IF(PERCENTRANK(O$2:O$403,O151,3)&lt;0.8,4,5))))</f>
        <v>3</v>
      </c>
      <c r="X151" s="2">
        <f t="shared" si="11"/>
        <v>4</v>
      </c>
    </row>
    <row r="152" spans="1:24" x14ac:dyDescent="0.25">
      <c r="A152">
        <v>7138</v>
      </c>
      <c r="B152" t="s">
        <v>162</v>
      </c>
      <c r="C152" t="s">
        <v>16</v>
      </c>
      <c r="D152">
        <v>58710896</v>
      </c>
      <c r="E152">
        <f t="shared" si="8"/>
        <v>160851.7698630137</v>
      </c>
      <c r="F152" s="6">
        <v>460728048.31</v>
      </c>
      <c r="G152" s="6">
        <v>448731030.09659994</v>
      </c>
      <c r="H152" s="6">
        <f t="shared" si="9"/>
        <v>-11997018.213400066</v>
      </c>
      <c r="I152" s="5">
        <v>78.602861808419362</v>
      </c>
      <c r="J152" s="5">
        <v>127.31449447842573</v>
      </c>
      <c r="K152" s="5">
        <v>827</v>
      </c>
      <c r="L152">
        <v>29.9</v>
      </c>
      <c r="M152">
        <v>1873</v>
      </c>
      <c r="N152">
        <v>81.400000000000006</v>
      </c>
      <c r="O152">
        <v>28.1</v>
      </c>
      <c r="P152" s="1">
        <v>14262.4</v>
      </c>
      <c r="Q152" s="2">
        <f t="shared" si="10"/>
        <v>5</v>
      </c>
      <c r="R152" s="2">
        <f>IF(PERCENTRANK(J$2:J$403,J152,3)&lt;0.2,1,IF(PERCENTRANK(J$2:J$403,J152,3)&lt;0.4,2,IF(PERCENTRANK(J$2:J$403,J152,3)&lt;0.6,3,IF(PERCENTRANK(J$2:J$403,J152,3)&lt;0.8,4,5))))</f>
        <v>4</v>
      </c>
      <c r="S152" s="2">
        <f>IF(PERCENTRANK(K$2:K$403,K152,3)&lt;0.2,1,IF(PERCENTRANK(K$2:K$403,K152,3)&lt;0.4,2,IF(PERCENTRANK(K$2:K$403,K152,3)&lt;0.6,3,IF(PERCENTRANK(K$2:K$403,K152,3)&lt;0.8,4,5))))</f>
        <v>4</v>
      </c>
      <c r="T152" s="2">
        <f>IF(PERCENTRANK(L$2:L$403,L152,3)&lt;0.2,1,IF(PERCENTRANK(L$2:L$403,L152,3)&lt;0.4,2,IF(PERCENTRANK(L$2:L$403,L152,3)&lt;0.6,3,IF(PERCENTRANK(L$2:L$403,L152,3)&lt;0.8,4,5))))</f>
        <v>3</v>
      </c>
      <c r="U152" s="2">
        <f>IF(PERCENTRANK(M$2:M$403,M152,3)&lt;0.2,1,IF(PERCENTRANK(M$2:M$403,M152,3)&lt;0.4,2,IF(PERCENTRANK(M$2:M$403,M152,3)&lt;0.6,3,IF(PERCENTRANK(M$2:M$403,M152,3)&lt;0.8,4,5))))</f>
        <v>4</v>
      </c>
      <c r="V152" s="2">
        <f>IF(PERCENTRANK(N$2:N$403,N152,3)&lt;0.2,1,IF(PERCENTRANK(N$2:N$403,N152,3)&lt;0.4,2,IF(PERCENTRANK(N$2:N$403,N152,3)&lt;0.6,3,IF(PERCENTRANK(N$2:N$403,N152,3)&lt;0.8,4,5))))</f>
        <v>2</v>
      </c>
      <c r="W152" s="2">
        <f>IF(PERCENTRANK(O$2:O$403,O152,3)&lt;0.2,1,IF(PERCENTRANK(O$2:O$403,O152,3)&lt;0.4,2,IF(PERCENTRANK(O$2:O$403,O152,3)&lt;0.6,3,IF(PERCENTRANK(O$2:O$403,O152,3)&lt;0.8,4,5))))</f>
        <v>4</v>
      </c>
      <c r="X152" s="2">
        <f t="shared" si="11"/>
        <v>5</v>
      </c>
    </row>
    <row r="153" spans="1:24" x14ac:dyDescent="0.25">
      <c r="A153">
        <v>7140</v>
      </c>
      <c r="B153" t="s">
        <v>163</v>
      </c>
      <c r="C153" t="s">
        <v>16</v>
      </c>
      <c r="D153">
        <v>32437652</v>
      </c>
      <c r="E153">
        <f t="shared" si="8"/>
        <v>88870.27945205479</v>
      </c>
      <c r="F153" s="6">
        <v>247725632.41</v>
      </c>
      <c r="G153" s="6">
        <v>254725046.64911106</v>
      </c>
      <c r="H153" s="6">
        <f t="shared" si="9"/>
        <v>6999414.2391110659</v>
      </c>
      <c r="I153" s="5">
        <v>66.322698943713476</v>
      </c>
      <c r="J153" s="5">
        <v>81.928039871646064</v>
      </c>
      <c r="K153" s="5">
        <v>435</v>
      </c>
      <c r="L153">
        <v>34.200000000000003</v>
      </c>
      <c r="M153">
        <v>1947</v>
      </c>
      <c r="N153">
        <v>84.7</v>
      </c>
      <c r="O153">
        <v>18.100000000000001</v>
      </c>
      <c r="P153" s="1">
        <v>12257.6</v>
      </c>
      <c r="Q153" s="2">
        <f t="shared" si="10"/>
        <v>3</v>
      </c>
      <c r="R153" s="2">
        <f>IF(PERCENTRANK(J$2:J$403,J153,3)&lt;0.2,1,IF(PERCENTRANK(J$2:J$403,J153,3)&lt;0.4,2,IF(PERCENTRANK(J$2:J$403,J153,3)&lt;0.6,3,IF(PERCENTRANK(J$2:J$403,J153,3)&lt;0.8,4,5))))</f>
        <v>1</v>
      </c>
      <c r="S153" s="2">
        <f>IF(PERCENTRANK(K$2:K$403,K153,3)&lt;0.2,1,IF(PERCENTRANK(K$2:K$403,K153,3)&lt;0.4,2,IF(PERCENTRANK(K$2:K$403,K153,3)&lt;0.6,3,IF(PERCENTRANK(K$2:K$403,K153,3)&lt;0.8,4,5))))</f>
        <v>2</v>
      </c>
      <c r="T153" s="2">
        <f>IF(PERCENTRANK(L$2:L$403,L153,3)&lt;0.2,1,IF(PERCENTRANK(L$2:L$403,L153,3)&lt;0.4,2,IF(PERCENTRANK(L$2:L$403,L153,3)&lt;0.6,3,IF(PERCENTRANK(L$2:L$403,L153,3)&lt;0.8,4,5))))</f>
        <v>4</v>
      </c>
      <c r="U153" s="2">
        <f>IF(PERCENTRANK(M$2:M$403,M153,3)&lt;0.2,1,IF(PERCENTRANK(M$2:M$403,M153,3)&lt;0.4,2,IF(PERCENTRANK(M$2:M$403,M153,3)&lt;0.6,3,IF(PERCENTRANK(M$2:M$403,M153,3)&lt;0.8,4,5))))</f>
        <v>4</v>
      </c>
      <c r="V153" s="2">
        <f>IF(PERCENTRANK(N$2:N$403,N153,3)&lt;0.2,1,IF(PERCENTRANK(N$2:N$403,N153,3)&lt;0.4,2,IF(PERCENTRANK(N$2:N$403,N153,3)&lt;0.6,3,IF(PERCENTRANK(N$2:N$403,N153,3)&lt;0.8,4,5))))</f>
        <v>5</v>
      </c>
      <c r="W153" s="2">
        <f>IF(PERCENTRANK(O$2:O$403,O153,3)&lt;0.2,1,IF(PERCENTRANK(O$2:O$403,O153,3)&lt;0.4,2,IF(PERCENTRANK(O$2:O$403,O153,3)&lt;0.6,3,IF(PERCENTRANK(O$2:O$403,O153,3)&lt;0.8,4,5))))</f>
        <v>3</v>
      </c>
      <c r="X153" s="2">
        <f t="shared" si="11"/>
        <v>4</v>
      </c>
    </row>
    <row r="154" spans="1:24" x14ac:dyDescent="0.25">
      <c r="A154">
        <v>7141</v>
      </c>
      <c r="B154" t="s">
        <v>164</v>
      </c>
      <c r="C154" t="s">
        <v>16</v>
      </c>
      <c r="D154">
        <v>37986178</v>
      </c>
      <c r="E154">
        <f t="shared" si="8"/>
        <v>104071.72054794521</v>
      </c>
      <c r="F154" s="6">
        <v>290415467.97000003</v>
      </c>
      <c r="G154" s="6">
        <v>278831844.65048373</v>
      </c>
      <c r="H154" s="6">
        <f t="shared" si="9"/>
        <v>-11583623.319516301</v>
      </c>
      <c r="I154" s="5">
        <v>66.373651279311659</v>
      </c>
      <c r="J154" s="5">
        <v>63.135912192515967</v>
      </c>
      <c r="K154" s="5">
        <v>815.1</v>
      </c>
      <c r="L154">
        <v>24.9</v>
      </c>
      <c r="M154">
        <v>1824</v>
      </c>
      <c r="N154">
        <v>80.8</v>
      </c>
      <c r="O154">
        <v>18.3</v>
      </c>
      <c r="P154" s="1">
        <v>12807.6</v>
      </c>
      <c r="Q154" s="2">
        <f t="shared" si="10"/>
        <v>3</v>
      </c>
      <c r="R154" s="2">
        <f>IF(PERCENTRANK(J$2:J$403,J154,3)&lt;0.2,1,IF(PERCENTRANK(J$2:J$403,J154,3)&lt;0.4,2,IF(PERCENTRANK(J$2:J$403,J154,3)&lt;0.6,3,IF(PERCENTRANK(J$2:J$403,J154,3)&lt;0.8,4,5))))</f>
        <v>1</v>
      </c>
      <c r="S154" s="2">
        <f>IF(PERCENTRANK(K$2:K$403,K154,3)&lt;0.2,1,IF(PERCENTRANK(K$2:K$403,K154,3)&lt;0.4,2,IF(PERCENTRANK(K$2:K$403,K154,3)&lt;0.6,3,IF(PERCENTRANK(K$2:K$403,K154,3)&lt;0.8,4,5))))</f>
        <v>4</v>
      </c>
      <c r="T154" s="2">
        <f>IF(PERCENTRANK(L$2:L$403,L154,3)&lt;0.2,1,IF(PERCENTRANK(L$2:L$403,L154,3)&lt;0.4,2,IF(PERCENTRANK(L$2:L$403,L154,3)&lt;0.6,3,IF(PERCENTRANK(L$2:L$403,L154,3)&lt;0.8,4,5))))</f>
        <v>1</v>
      </c>
      <c r="U154" s="2">
        <f>IF(PERCENTRANK(M$2:M$403,M154,3)&lt;0.2,1,IF(PERCENTRANK(M$2:M$403,M154,3)&lt;0.4,2,IF(PERCENTRANK(M$2:M$403,M154,3)&lt;0.6,3,IF(PERCENTRANK(M$2:M$403,M154,3)&lt;0.8,4,5))))</f>
        <v>3</v>
      </c>
      <c r="V154" s="2">
        <f>IF(PERCENTRANK(N$2:N$403,N154,3)&lt;0.2,1,IF(PERCENTRANK(N$2:N$403,N154,3)&lt;0.4,2,IF(PERCENTRANK(N$2:N$403,N154,3)&lt;0.6,3,IF(PERCENTRANK(N$2:N$403,N154,3)&lt;0.8,4,5))))</f>
        <v>2</v>
      </c>
      <c r="W154" s="2">
        <f>IF(PERCENTRANK(O$2:O$403,O154,3)&lt;0.2,1,IF(PERCENTRANK(O$2:O$403,O154,3)&lt;0.4,2,IF(PERCENTRANK(O$2:O$403,O154,3)&lt;0.6,3,IF(PERCENTRANK(O$2:O$403,O154,3)&lt;0.8,4,5))))</f>
        <v>3</v>
      </c>
      <c r="X154" s="2">
        <f t="shared" si="11"/>
        <v>4</v>
      </c>
    </row>
    <row r="155" spans="1:24" x14ac:dyDescent="0.25">
      <c r="A155">
        <v>7143</v>
      </c>
      <c r="B155" t="s">
        <v>165</v>
      </c>
      <c r="C155" t="s">
        <v>16</v>
      </c>
      <c r="D155">
        <v>63769572</v>
      </c>
      <c r="E155">
        <f t="shared" si="8"/>
        <v>174711.15616438357</v>
      </c>
      <c r="F155" s="6">
        <v>505056874.25999999</v>
      </c>
      <c r="G155" s="6">
        <v>484818640.00487179</v>
      </c>
      <c r="H155" s="6">
        <f t="shared" si="9"/>
        <v>-20238234.255128205</v>
      </c>
      <c r="I155" s="5">
        <v>64.402751844714487</v>
      </c>
      <c r="J155" s="5">
        <v>83.374105101297033</v>
      </c>
      <c r="K155" s="5">
        <v>266.60000000000002</v>
      </c>
      <c r="L155">
        <v>33.9</v>
      </c>
      <c r="M155">
        <v>2014</v>
      </c>
      <c r="N155">
        <v>83.5</v>
      </c>
      <c r="O155">
        <v>15.1</v>
      </c>
      <c r="P155" s="1">
        <v>13066.900000000001</v>
      </c>
      <c r="Q155" s="2">
        <f t="shared" si="10"/>
        <v>2</v>
      </c>
      <c r="R155" s="2">
        <f>IF(PERCENTRANK(J$2:J$403,J155,3)&lt;0.2,1,IF(PERCENTRANK(J$2:J$403,J155,3)&lt;0.4,2,IF(PERCENTRANK(J$2:J$403,J155,3)&lt;0.6,3,IF(PERCENTRANK(J$2:J$403,J155,3)&lt;0.8,4,5))))</f>
        <v>1</v>
      </c>
      <c r="S155" s="2">
        <f>IF(PERCENTRANK(K$2:K$403,K155,3)&lt;0.2,1,IF(PERCENTRANK(K$2:K$403,K155,3)&lt;0.4,2,IF(PERCENTRANK(K$2:K$403,K155,3)&lt;0.6,3,IF(PERCENTRANK(K$2:K$403,K155,3)&lt;0.8,4,5))))</f>
        <v>1</v>
      </c>
      <c r="T155" s="2">
        <f>IF(PERCENTRANK(L$2:L$403,L155,3)&lt;0.2,1,IF(PERCENTRANK(L$2:L$403,L155,3)&lt;0.4,2,IF(PERCENTRANK(L$2:L$403,L155,3)&lt;0.6,3,IF(PERCENTRANK(L$2:L$403,L155,3)&lt;0.8,4,5))))</f>
        <v>4</v>
      </c>
      <c r="U155" s="2">
        <f>IF(PERCENTRANK(M$2:M$403,M155,3)&lt;0.2,1,IF(PERCENTRANK(M$2:M$403,M155,3)&lt;0.4,2,IF(PERCENTRANK(M$2:M$403,M155,3)&lt;0.6,3,IF(PERCENTRANK(M$2:M$403,M155,3)&lt;0.8,4,5))))</f>
        <v>5</v>
      </c>
      <c r="V155" s="2">
        <f>IF(PERCENTRANK(N$2:N$403,N155,3)&lt;0.2,1,IF(PERCENTRANK(N$2:N$403,N155,3)&lt;0.4,2,IF(PERCENTRANK(N$2:N$403,N155,3)&lt;0.6,3,IF(PERCENTRANK(N$2:N$403,N155,3)&lt;0.8,4,5))))</f>
        <v>4</v>
      </c>
      <c r="W155" s="2">
        <f>IF(PERCENTRANK(O$2:O$403,O155,3)&lt;0.2,1,IF(PERCENTRANK(O$2:O$403,O155,3)&lt;0.4,2,IF(PERCENTRANK(O$2:O$403,O155,3)&lt;0.6,3,IF(PERCENTRANK(O$2:O$403,O155,3)&lt;0.8,4,5))))</f>
        <v>2</v>
      </c>
      <c r="X155" s="2">
        <f t="shared" si="11"/>
        <v>5</v>
      </c>
    </row>
    <row r="156" spans="1:24" x14ac:dyDescent="0.25">
      <c r="A156">
        <v>7211</v>
      </c>
      <c r="B156" t="s">
        <v>166</v>
      </c>
      <c r="C156" t="s">
        <v>11</v>
      </c>
      <c r="D156">
        <v>25386487</v>
      </c>
      <c r="E156">
        <f t="shared" si="8"/>
        <v>69552.019178082192</v>
      </c>
      <c r="F156" s="6">
        <v>188001097.22</v>
      </c>
      <c r="G156" s="6">
        <v>187198627.61810774</v>
      </c>
      <c r="H156" s="6">
        <f t="shared" si="9"/>
        <v>-802469.6018922627</v>
      </c>
      <c r="I156" s="5">
        <v>60.915119132568698</v>
      </c>
      <c r="J156" s="5">
        <v>275.85846807177541</v>
      </c>
      <c r="K156" s="5">
        <v>1368</v>
      </c>
      <c r="L156">
        <v>40.9</v>
      </c>
      <c r="M156">
        <v>1670</v>
      </c>
      <c r="N156">
        <v>69.2</v>
      </c>
      <c r="O156">
        <v>50.5</v>
      </c>
      <c r="P156" s="1">
        <v>11468.400000000001</v>
      </c>
      <c r="Q156" s="2">
        <f t="shared" si="10"/>
        <v>2</v>
      </c>
      <c r="R156" s="2">
        <f>IF(PERCENTRANK(J$2:J$403,J156,3)&lt;0.2,1,IF(PERCENTRANK(J$2:J$403,J156,3)&lt;0.4,2,IF(PERCENTRANK(J$2:J$403,J156,3)&lt;0.6,3,IF(PERCENTRANK(J$2:J$403,J156,3)&lt;0.8,4,5))))</f>
        <v>5</v>
      </c>
      <c r="S156" s="2">
        <f>IF(PERCENTRANK(K$2:K$403,K156,3)&lt;0.2,1,IF(PERCENTRANK(K$2:K$403,K156,3)&lt;0.4,2,IF(PERCENTRANK(K$2:K$403,K156,3)&lt;0.6,3,IF(PERCENTRANK(K$2:K$403,K156,3)&lt;0.8,4,5))))</f>
        <v>5</v>
      </c>
      <c r="T156" s="2">
        <f>IF(PERCENTRANK(L$2:L$403,L156,3)&lt;0.2,1,IF(PERCENTRANK(L$2:L$403,L156,3)&lt;0.4,2,IF(PERCENTRANK(L$2:L$403,L156,3)&lt;0.6,3,IF(PERCENTRANK(L$2:L$403,L156,3)&lt;0.8,4,5))))</f>
        <v>5</v>
      </c>
      <c r="U156" s="2">
        <f>IF(PERCENTRANK(M$2:M$403,M156,3)&lt;0.2,1,IF(PERCENTRANK(M$2:M$403,M156,3)&lt;0.4,2,IF(PERCENTRANK(M$2:M$403,M156,3)&lt;0.6,3,IF(PERCENTRANK(M$2:M$403,M156,3)&lt;0.8,4,5))))</f>
        <v>2</v>
      </c>
      <c r="V156" s="2">
        <f>IF(PERCENTRANK(N$2:N$403,N156,3)&lt;0.2,1,IF(PERCENTRANK(N$2:N$403,N156,3)&lt;0.4,2,IF(PERCENTRANK(N$2:N$403,N156,3)&lt;0.6,3,IF(PERCENTRANK(N$2:N$403,N156,3)&lt;0.8,4,5))))</f>
        <v>1</v>
      </c>
      <c r="W156" s="2">
        <f>IF(PERCENTRANK(O$2:O$403,O156,3)&lt;0.2,1,IF(PERCENTRANK(O$2:O$403,O156,3)&lt;0.4,2,IF(PERCENTRANK(O$2:O$403,O156,3)&lt;0.6,3,IF(PERCENTRANK(O$2:O$403,O156,3)&lt;0.8,4,5))))</f>
        <v>5</v>
      </c>
      <c r="X156" s="2">
        <f t="shared" si="11"/>
        <v>3</v>
      </c>
    </row>
    <row r="157" spans="1:24" x14ac:dyDescent="0.25">
      <c r="A157">
        <v>7231</v>
      </c>
      <c r="B157" t="s">
        <v>167</v>
      </c>
      <c r="C157" t="s">
        <v>16</v>
      </c>
      <c r="D157">
        <v>33857231</v>
      </c>
      <c r="E157">
        <f t="shared" si="8"/>
        <v>92759.536986301377</v>
      </c>
      <c r="F157" s="6">
        <v>262319095.19</v>
      </c>
      <c r="G157" s="6">
        <v>269873201.72957915</v>
      </c>
      <c r="H157" s="6">
        <f t="shared" si="9"/>
        <v>7554106.5395791531</v>
      </c>
      <c r="I157" s="5">
        <v>61.701899345423328</v>
      </c>
      <c r="J157" s="5">
        <v>115.35572486318276</v>
      </c>
      <c r="K157" s="5">
        <v>443.5</v>
      </c>
      <c r="L157">
        <v>31</v>
      </c>
      <c r="M157">
        <v>1783</v>
      </c>
      <c r="N157">
        <v>84.2</v>
      </c>
      <c r="O157">
        <v>17.100000000000001</v>
      </c>
      <c r="P157" s="1">
        <v>12749.099999999999</v>
      </c>
      <c r="Q157" s="2">
        <f t="shared" si="10"/>
        <v>2</v>
      </c>
      <c r="R157" s="2">
        <f>IF(PERCENTRANK(J$2:J$403,J157,3)&lt;0.2,1,IF(PERCENTRANK(J$2:J$403,J157,3)&lt;0.4,2,IF(PERCENTRANK(J$2:J$403,J157,3)&lt;0.6,3,IF(PERCENTRANK(J$2:J$403,J157,3)&lt;0.8,4,5))))</f>
        <v>3</v>
      </c>
      <c r="S157" s="2">
        <f>IF(PERCENTRANK(K$2:K$403,K157,3)&lt;0.2,1,IF(PERCENTRANK(K$2:K$403,K157,3)&lt;0.4,2,IF(PERCENTRANK(K$2:K$403,K157,3)&lt;0.6,3,IF(PERCENTRANK(K$2:K$403,K157,3)&lt;0.8,4,5))))</f>
        <v>2</v>
      </c>
      <c r="T157" s="2">
        <f>IF(PERCENTRANK(L$2:L$403,L157,3)&lt;0.2,1,IF(PERCENTRANK(L$2:L$403,L157,3)&lt;0.4,2,IF(PERCENTRANK(L$2:L$403,L157,3)&lt;0.6,3,IF(PERCENTRANK(L$2:L$403,L157,3)&lt;0.8,4,5))))</f>
        <v>3</v>
      </c>
      <c r="U157" s="2">
        <f>IF(PERCENTRANK(M$2:M$403,M157,3)&lt;0.2,1,IF(PERCENTRANK(M$2:M$403,M157,3)&lt;0.4,2,IF(PERCENTRANK(M$2:M$403,M157,3)&lt;0.6,3,IF(PERCENTRANK(M$2:M$403,M157,3)&lt;0.8,4,5))))</f>
        <v>3</v>
      </c>
      <c r="V157" s="2">
        <f>IF(PERCENTRANK(N$2:N$403,N157,3)&lt;0.2,1,IF(PERCENTRANK(N$2:N$403,N157,3)&lt;0.4,2,IF(PERCENTRANK(N$2:N$403,N157,3)&lt;0.6,3,IF(PERCENTRANK(N$2:N$403,N157,3)&lt;0.8,4,5))))</f>
        <v>4</v>
      </c>
      <c r="W157" s="2">
        <f>IF(PERCENTRANK(O$2:O$403,O157,3)&lt;0.2,1,IF(PERCENTRANK(O$2:O$403,O157,3)&lt;0.4,2,IF(PERCENTRANK(O$2:O$403,O157,3)&lt;0.6,3,IF(PERCENTRANK(O$2:O$403,O157,3)&lt;0.8,4,5))))</f>
        <v>3</v>
      </c>
      <c r="X157" s="2">
        <f t="shared" si="11"/>
        <v>4</v>
      </c>
    </row>
    <row r="158" spans="1:24" x14ac:dyDescent="0.25">
      <c r="A158">
        <v>7232</v>
      </c>
      <c r="B158" t="s">
        <v>168</v>
      </c>
      <c r="C158" t="s">
        <v>16</v>
      </c>
      <c r="D158">
        <v>24665634</v>
      </c>
      <c r="E158">
        <f t="shared" si="8"/>
        <v>67577.079452054793</v>
      </c>
      <c r="F158" s="6">
        <v>202874248.31999999</v>
      </c>
      <c r="G158" s="6">
        <v>212815517.34353104</v>
      </c>
      <c r="H158" s="6">
        <f t="shared" si="9"/>
        <v>9941269.0235310495</v>
      </c>
      <c r="I158" s="5">
        <v>53.508952459353779</v>
      </c>
      <c r="J158" s="5">
        <v>83.350483638608765</v>
      </c>
      <c r="K158" s="5">
        <v>635.9</v>
      </c>
      <c r="L158">
        <v>26.7</v>
      </c>
      <c r="M158">
        <v>1784</v>
      </c>
      <c r="N158">
        <v>79.7</v>
      </c>
      <c r="O158">
        <v>13.9</v>
      </c>
      <c r="P158" s="1">
        <v>15151.1</v>
      </c>
      <c r="Q158" s="2">
        <f t="shared" si="10"/>
        <v>1</v>
      </c>
      <c r="R158" s="2">
        <f>IF(PERCENTRANK(J$2:J$403,J158,3)&lt;0.2,1,IF(PERCENTRANK(J$2:J$403,J158,3)&lt;0.4,2,IF(PERCENTRANK(J$2:J$403,J158,3)&lt;0.6,3,IF(PERCENTRANK(J$2:J$403,J158,3)&lt;0.8,4,5))))</f>
        <v>1</v>
      </c>
      <c r="S158" s="2">
        <f>IF(PERCENTRANK(K$2:K$403,K158,3)&lt;0.2,1,IF(PERCENTRANK(K$2:K$403,K158,3)&lt;0.4,2,IF(PERCENTRANK(K$2:K$403,K158,3)&lt;0.6,3,IF(PERCENTRANK(K$2:K$403,K158,3)&lt;0.8,4,5))))</f>
        <v>3</v>
      </c>
      <c r="T158" s="2">
        <f>IF(PERCENTRANK(L$2:L$403,L158,3)&lt;0.2,1,IF(PERCENTRANK(L$2:L$403,L158,3)&lt;0.4,2,IF(PERCENTRANK(L$2:L$403,L158,3)&lt;0.6,3,IF(PERCENTRANK(L$2:L$403,L158,3)&lt;0.8,4,5))))</f>
        <v>2</v>
      </c>
      <c r="U158" s="2">
        <f>IF(PERCENTRANK(M$2:M$403,M158,3)&lt;0.2,1,IF(PERCENTRANK(M$2:M$403,M158,3)&lt;0.4,2,IF(PERCENTRANK(M$2:M$403,M158,3)&lt;0.6,3,IF(PERCENTRANK(M$2:M$403,M158,3)&lt;0.8,4,5))))</f>
        <v>3</v>
      </c>
      <c r="V158" s="2">
        <f>IF(PERCENTRANK(N$2:N$403,N158,3)&lt;0.2,1,IF(PERCENTRANK(N$2:N$403,N158,3)&lt;0.4,2,IF(PERCENTRANK(N$2:N$403,N158,3)&lt;0.6,3,IF(PERCENTRANK(N$2:N$403,N158,3)&lt;0.8,4,5))))</f>
        <v>2</v>
      </c>
      <c r="W158" s="2">
        <f>IF(PERCENTRANK(O$2:O$403,O158,3)&lt;0.2,1,IF(PERCENTRANK(O$2:O$403,O158,3)&lt;0.4,2,IF(PERCENTRANK(O$2:O$403,O158,3)&lt;0.6,3,IF(PERCENTRANK(O$2:O$403,O158,3)&lt;0.8,4,5))))</f>
        <v>2</v>
      </c>
      <c r="X158" s="2">
        <f t="shared" si="11"/>
        <v>5</v>
      </c>
    </row>
    <row r="159" spans="1:24" x14ac:dyDescent="0.25">
      <c r="A159">
        <v>7233</v>
      </c>
      <c r="B159" t="s">
        <v>169</v>
      </c>
      <c r="C159" t="s">
        <v>16</v>
      </c>
      <c r="D159">
        <v>18725698</v>
      </c>
      <c r="E159">
        <f t="shared" si="8"/>
        <v>51303.282191780825</v>
      </c>
      <c r="F159" s="6">
        <v>152464118.84</v>
      </c>
      <c r="G159" s="6">
        <v>155762462.50464645</v>
      </c>
      <c r="H159" s="6">
        <f t="shared" si="9"/>
        <v>3298343.6646464467</v>
      </c>
      <c r="I159" s="5">
        <v>64.151067539559833</v>
      </c>
      <c r="J159" s="5">
        <v>93.759252557818215</v>
      </c>
      <c r="K159" s="5">
        <v>381.6</v>
      </c>
      <c r="L159">
        <v>30.7</v>
      </c>
      <c r="M159">
        <v>1757</v>
      </c>
      <c r="N159">
        <v>83.8</v>
      </c>
      <c r="O159">
        <v>15.4</v>
      </c>
      <c r="P159" s="1">
        <v>14962.8</v>
      </c>
      <c r="Q159" s="2">
        <f t="shared" si="10"/>
        <v>2</v>
      </c>
      <c r="R159" s="2">
        <f>IF(PERCENTRANK(J$2:J$403,J159,3)&lt;0.2,1,IF(PERCENTRANK(J$2:J$403,J159,3)&lt;0.4,2,IF(PERCENTRANK(J$2:J$403,J159,3)&lt;0.6,3,IF(PERCENTRANK(J$2:J$403,J159,3)&lt;0.8,4,5))))</f>
        <v>2</v>
      </c>
      <c r="S159" s="2">
        <f>IF(PERCENTRANK(K$2:K$403,K159,3)&lt;0.2,1,IF(PERCENTRANK(K$2:K$403,K159,3)&lt;0.4,2,IF(PERCENTRANK(K$2:K$403,K159,3)&lt;0.6,3,IF(PERCENTRANK(K$2:K$403,K159,3)&lt;0.8,4,5))))</f>
        <v>2</v>
      </c>
      <c r="T159" s="2">
        <f>IF(PERCENTRANK(L$2:L$403,L159,3)&lt;0.2,1,IF(PERCENTRANK(L$2:L$403,L159,3)&lt;0.4,2,IF(PERCENTRANK(L$2:L$403,L159,3)&lt;0.6,3,IF(PERCENTRANK(L$2:L$403,L159,3)&lt;0.8,4,5))))</f>
        <v>3</v>
      </c>
      <c r="U159" s="2">
        <f>IF(PERCENTRANK(M$2:M$403,M159,3)&lt;0.2,1,IF(PERCENTRANK(M$2:M$403,M159,3)&lt;0.4,2,IF(PERCENTRANK(M$2:M$403,M159,3)&lt;0.6,3,IF(PERCENTRANK(M$2:M$403,M159,3)&lt;0.8,4,5))))</f>
        <v>3</v>
      </c>
      <c r="V159" s="2">
        <f>IF(PERCENTRANK(N$2:N$403,N159,3)&lt;0.2,1,IF(PERCENTRANK(N$2:N$403,N159,3)&lt;0.4,2,IF(PERCENTRANK(N$2:N$403,N159,3)&lt;0.6,3,IF(PERCENTRANK(N$2:N$403,N159,3)&lt;0.8,4,5))))</f>
        <v>4</v>
      </c>
      <c r="W159" s="2">
        <f>IF(PERCENTRANK(O$2:O$403,O159,3)&lt;0.2,1,IF(PERCENTRANK(O$2:O$403,O159,3)&lt;0.4,2,IF(PERCENTRANK(O$2:O$403,O159,3)&lt;0.6,3,IF(PERCENTRANK(O$2:O$403,O159,3)&lt;0.8,4,5))))</f>
        <v>2</v>
      </c>
      <c r="X159" s="2">
        <f t="shared" si="11"/>
        <v>5</v>
      </c>
    </row>
    <row r="160" spans="1:24" x14ac:dyDescent="0.25">
      <c r="A160">
        <v>7235</v>
      </c>
      <c r="B160" t="s">
        <v>170</v>
      </c>
      <c r="C160" t="s">
        <v>16</v>
      </c>
      <c r="D160">
        <v>40075999</v>
      </c>
      <c r="E160">
        <f t="shared" si="8"/>
        <v>109797.25753424657</v>
      </c>
      <c r="F160" s="6">
        <v>312813403.56999999</v>
      </c>
      <c r="G160" s="6">
        <v>341974853.84295899</v>
      </c>
      <c r="H160" s="6">
        <f t="shared" si="9"/>
        <v>29161450.272958994</v>
      </c>
      <c r="I160" s="5">
        <v>60.135541456361189</v>
      </c>
      <c r="J160" s="5">
        <v>70.270745072601841</v>
      </c>
      <c r="K160" s="5">
        <v>250</v>
      </c>
      <c r="L160">
        <v>19.2</v>
      </c>
      <c r="M160">
        <v>1846</v>
      </c>
      <c r="N160">
        <v>80.400000000000006</v>
      </c>
      <c r="O160">
        <v>12.8</v>
      </c>
      <c r="P160" s="1">
        <v>12317.7</v>
      </c>
      <c r="Q160" s="2">
        <f t="shared" si="10"/>
        <v>2</v>
      </c>
      <c r="R160" s="2">
        <f>IF(PERCENTRANK(J$2:J$403,J160,3)&lt;0.2,1,IF(PERCENTRANK(J$2:J$403,J160,3)&lt;0.4,2,IF(PERCENTRANK(J$2:J$403,J160,3)&lt;0.6,3,IF(PERCENTRANK(J$2:J$403,J160,3)&lt;0.8,4,5))))</f>
        <v>1</v>
      </c>
      <c r="S160" s="2">
        <f>IF(PERCENTRANK(K$2:K$403,K160,3)&lt;0.2,1,IF(PERCENTRANK(K$2:K$403,K160,3)&lt;0.4,2,IF(PERCENTRANK(K$2:K$403,K160,3)&lt;0.6,3,IF(PERCENTRANK(K$2:K$403,K160,3)&lt;0.8,4,5))))</f>
        <v>1</v>
      </c>
      <c r="T160" s="2">
        <f>IF(PERCENTRANK(L$2:L$403,L160,3)&lt;0.2,1,IF(PERCENTRANK(L$2:L$403,L160,3)&lt;0.4,2,IF(PERCENTRANK(L$2:L$403,L160,3)&lt;0.6,3,IF(PERCENTRANK(L$2:L$403,L160,3)&lt;0.8,4,5))))</f>
        <v>1</v>
      </c>
      <c r="U160" s="2">
        <f>IF(PERCENTRANK(M$2:M$403,M160,3)&lt;0.2,1,IF(PERCENTRANK(M$2:M$403,M160,3)&lt;0.4,2,IF(PERCENTRANK(M$2:M$403,M160,3)&lt;0.6,3,IF(PERCENTRANK(M$2:M$403,M160,3)&lt;0.8,4,5))))</f>
        <v>3</v>
      </c>
      <c r="V160" s="2">
        <f>IF(PERCENTRANK(N$2:N$403,N160,3)&lt;0.2,1,IF(PERCENTRANK(N$2:N$403,N160,3)&lt;0.4,2,IF(PERCENTRANK(N$2:N$403,N160,3)&lt;0.6,3,IF(PERCENTRANK(N$2:N$403,N160,3)&lt;0.8,4,5))))</f>
        <v>2</v>
      </c>
      <c r="W160" s="2">
        <f>IF(PERCENTRANK(O$2:O$403,O160,3)&lt;0.2,1,IF(PERCENTRANK(O$2:O$403,O160,3)&lt;0.4,2,IF(PERCENTRANK(O$2:O$403,O160,3)&lt;0.6,3,IF(PERCENTRANK(O$2:O$403,O160,3)&lt;0.8,4,5))))</f>
        <v>2</v>
      </c>
      <c r="X160" s="2">
        <f t="shared" si="11"/>
        <v>4</v>
      </c>
    </row>
    <row r="161" spans="1:24" x14ac:dyDescent="0.25">
      <c r="A161">
        <v>7311</v>
      </c>
      <c r="B161" t="s">
        <v>171</v>
      </c>
      <c r="C161" t="s">
        <v>11</v>
      </c>
      <c r="D161">
        <v>15888721</v>
      </c>
      <c r="E161">
        <f t="shared" si="8"/>
        <v>43530.742465753421</v>
      </c>
      <c r="F161" s="6">
        <v>124165137.48999999</v>
      </c>
      <c r="G161" s="6">
        <v>125944493.39861925</v>
      </c>
      <c r="H161" s="6">
        <f t="shared" si="9"/>
        <v>1779355.9086192548</v>
      </c>
      <c r="I161" s="5">
        <v>105.45251535264562</v>
      </c>
      <c r="J161" s="5">
        <v>169.55110311601845</v>
      </c>
      <c r="K161" s="5">
        <v>651.29999999999995</v>
      </c>
      <c r="L161">
        <v>32.299999999999997</v>
      </c>
      <c r="M161">
        <v>1808</v>
      </c>
      <c r="N161">
        <v>77.3</v>
      </c>
      <c r="O161">
        <v>29.8</v>
      </c>
      <c r="P161" s="1">
        <v>10231.1</v>
      </c>
      <c r="Q161" s="2">
        <f t="shared" si="10"/>
        <v>5</v>
      </c>
      <c r="R161" s="2">
        <f>IF(PERCENTRANK(J$2:J$403,J161,3)&lt;0.2,1,IF(PERCENTRANK(J$2:J$403,J161,3)&lt;0.4,2,IF(PERCENTRANK(J$2:J$403,J161,3)&lt;0.6,3,IF(PERCENTRANK(J$2:J$403,J161,3)&lt;0.8,4,5))))</f>
        <v>4</v>
      </c>
      <c r="S161" s="2">
        <f>IF(PERCENTRANK(K$2:K$403,K161,3)&lt;0.2,1,IF(PERCENTRANK(K$2:K$403,K161,3)&lt;0.4,2,IF(PERCENTRANK(K$2:K$403,K161,3)&lt;0.6,3,IF(PERCENTRANK(K$2:K$403,K161,3)&lt;0.8,4,5))))</f>
        <v>4</v>
      </c>
      <c r="T161" s="2">
        <f>IF(PERCENTRANK(L$2:L$403,L161,3)&lt;0.2,1,IF(PERCENTRANK(L$2:L$403,L161,3)&lt;0.4,2,IF(PERCENTRANK(L$2:L$403,L161,3)&lt;0.6,3,IF(PERCENTRANK(L$2:L$403,L161,3)&lt;0.8,4,5))))</f>
        <v>3</v>
      </c>
      <c r="U161" s="2">
        <f>IF(PERCENTRANK(M$2:M$403,M161,3)&lt;0.2,1,IF(PERCENTRANK(M$2:M$403,M161,3)&lt;0.4,2,IF(PERCENTRANK(M$2:M$403,M161,3)&lt;0.6,3,IF(PERCENTRANK(M$2:M$403,M161,3)&lt;0.8,4,5))))</f>
        <v>3</v>
      </c>
      <c r="V161" s="2">
        <f>IF(PERCENTRANK(N$2:N$403,N161,3)&lt;0.2,1,IF(PERCENTRANK(N$2:N$403,N161,3)&lt;0.4,2,IF(PERCENTRANK(N$2:N$403,N161,3)&lt;0.6,3,IF(PERCENTRANK(N$2:N$403,N161,3)&lt;0.8,4,5))))</f>
        <v>1</v>
      </c>
      <c r="W161" s="2">
        <f>IF(PERCENTRANK(O$2:O$403,O161,3)&lt;0.2,1,IF(PERCENTRANK(O$2:O$403,O161,3)&lt;0.4,2,IF(PERCENTRANK(O$2:O$403,O161,3)&lt;0.6,3,IF(PERCENTRANK(O$2:O$403,O161,3)&lt;0.8,4,5))))</f>
        <v>4</v>
      </c>
      <c r="X161" s="2">
        <f t="shared" si="11"/>
        <v>2</v>
      </c>
    </row>
    <row r="162" spans="1:24" x14ac:dyDescent="0.25">
      <c r="A162">
        <v>7312</v>
      </c>
      <c r="B162" t="s">
        <v>172</v>
      </c>
      <c r="C162" t="s">
        <v>11</v>
      </c>
      <c r="D162">
        <v>30501376</v>
      </c>
      <c r="E162">
        <f t="shared" si="8"/>
        <v>83565.413698630131</v>
      </c>
      <c r="F162" s="6">
        <v>234181509.77000001</v>
      </c>
      <c r="G162" s="6">
        <v>253185670.5662317</v>
      </c>
      <c r="H162" s="6">
        <f t="shared" si="9"/>
        <v>19004160.796231687</v>
      </c>
      <c r="I162" s="5">
        <v>76.1266747868453</v>
      </c>
      <c r="J162" s="5">
        <v>228.38002436053594</v>
      </c>
      <c r="K162" s="5">
        <v>1180.5</v>
      </c>
      <c r="L162">
        <v>45</v>
      </c>
      <c r="M162">
        <v>1560</v>
      </c>
      <c r="N162">
        <v>76.599999999999994</v>
      </c>
      <c r="O162">
        <v>56</v>
      </c>
      <c r="P162" s="1">
        <v>9152.9000000000015</v>
      </c>
      <c r="Q162" s="2">
        <f t="shared" si="10"/>
        <v>5</v>
      </c>
      <c r="R162" s="2">
        <f>IF(PERCENTRANK(J$2:J$403,J162,3)&lt;0.2,1,IF(PERCENTRANK(J$2:J$403,J162,3)&lt;0.4,2,IF(PERCENTRANK(J$2:J$403,J162,3)&lt;0.6,3,IF(PERCENTRANK(J$2:J$403,J162,3)&lt;0.8,4,5))))</f>
        <v>5</v>
      </c>
      <c r="S162" s="2">
        <f>IF(PERCENTRANK(K$2:K$403,K162,3)&lt;0.2,1,IF(PERCENTRANK(K$2:K$403,K162,3)&lt;0.4,2,IF(PERCENTRANK(K$2:K$403,K162,3)&lt;0.6,3,IF(PERCENTRANK(K$2:K$403,K162,3)&lt;0.8,4,5))))</f>
        <v>5</v>
      </c>
      <c r="T162" s="2">
        <f>IF(PERCENTRANK(L$2:L$403,L162,3)&lt;0.2,1,IF(PERCENTRANK(L$2:L$403,L162,3)&lt;0.4,2,IF(PERCENTRANK(L$2:L$403,L162,3)&lt;0.6,3,IF(PERCENTRANK(L$2:L$403,L162,3)&lt;0.8,4,5))))</f>
        <v>5</v>
      </c>
      <c r="U162" s="2">
        <f>IF(PERCENTRANK(M$2:M$403,M162,3)&lt;0.2,1,IF(PERCENTRANK(M$2:M$403,M162,3)&lt;0.4,2,IF(PERCENTRANK(M$2:M$403,M162,3)&lt;0.6,3,IF(PERCENTRANK(M$2:M$403,M162,3)&lt;0.8,4,5))))</f>
        <v>1</v>
      </c>
      <c r="V162" s="2">
        <f>IF(PERCENTRANK(N$2:N$403,N162,3)&lt;0.2,1,IF(PERCENTRANK(N$2:N$403,N162,3)&lt;0.4,2,IF(PERCENTRANK(N$2:N$403,N162,3)&lt;0.6,3,IF(PERCENTRANK(N$2:N$403,N162,3)&lt;0.8,4,5))))</f>
        <v>1</v>
      </c>
      <c r="W162" s="2">
        <f>IF(PERCENTRANK(O$2:O$403,O162,3)&lt;0.2,1,IF(PERCENTRANK(O$2:O$403,O162,3)&lt;0.4,2,IF(PERCENTRANK(O$2:O$403,O162,3)&lt;0.6,3,IF(PERCENTRANK(O$2:O$403,O162,3)&lt;0.8,4,5))))</f>
        <v>5</v>
      </c>
      <c r="X162" s="2">
        <f t="shared" si="11"/>
        <v>1</v>
      </c>
    </row>
    <row r="163" spans="1:24" x14ac:dyDescent="0.25">
      <c r="A163">
        <v>7313</v>
      </c>
      <c r="B163" t="s">
        <v>173</v>
      </c>
      <c r="C163" t="s">
        <v>11</v>
      </c>
      <c r="D163">
        <v>13510256</v>
      </c>
      <c r="E163">
        <f t="shared" si="8"/>
        <v>37014.400000000001</v>
      </c>
      <c r="F163" s="6">
        <v>101964612.02</v>
      </c>
      <c r="G163" s="6">
        <v>102084340.95436199</v>
      </c>
      <c r="H163" s="6">
        <f t="shared" si="9"/>
        <v>119728.93436199427</v>
      </c>
      <c r="I163" s="5">
        <v>74.952603500727477</v>
      </c>
      <c r="J163" s="5">
        <v>277.76553062034304</v>
      </c>
      <c r="K163" s="5">
        <v>1860.6</v>
      </c>
      <c r="L163">
        <v>39.9</v>
      </c>
      <c r="M163">
        <v>1753</v>
      </c>
      <c r="N163">
        <v>77.599999999999994</v>
      </c>
      <c r="O163">
        <v>22.1</v>
      </c>
      <c r="P163" s="1">
        <v>13075.5</v>
      </c>
      <c r="Q163" s="2">
        <f t="shared" si="10"/>
        <v>5</v>
      </c>
      <c r="R163" s="2">
        <f>IF(PERCENTRANK(J$2:J$403,J163,3)&lt;0.2,1,IF(PERCENTRANK(J$2:J$403,J163,3)&lt;0.4,2,IF(PERCENTRANK(J$2:J$403,J163,3)&lt;0.6,3,IF(PERCENTRANK(J$2:J$403,J163,3)&lt;0.8,4,5))))</f>
        <v>5</v>
      </c>
      <c r="S163" s="2">
        <f>IF(PERCENTRANK(K$2:K$403,K163,3)&lt;0.2,1,IF(PERCENTRANK(K$2:K$403,K163,3)&lt;0.4,2,IF(PERCENTRANK(K$2:K$403,K163,3)&lt;0.6,3,IF(PERCENTRANK(K$2:K$403,K163,3)&lt;0.8,4,5))))</f>
        <v>5</v>
      </c>
      <c r="T163" s="2">
        <f>IF(PERCENTRANK(L$2:L$403,L163,3)&lt;0.2,1,IF(PERCENTRANK(L$2:L$403,L163,3)&lt;0.4,2,IF(PERCENTRANK(L$2:L$403,L163,3)&lt;0.6,3,IF(PERCENTRANK(L$2:L$403,L163,3)&lt;0.8,4,5))))</f>
        <v>4</v>
      </c>
      <c r="U163" s="2">
        <f>IF(PERCENTRANK(M$2:M$403,M163,3)&lt;0.2,1,IF(PERCENTRANK(M$2:M$403,M163,3)&lt;0.4,2,IF(PERCENTRANK(M$2:M$403,M163,3)&lt;0.6,3,IF(PERCENTRANK(M$2:M$403,M163,3)&lt;0.8,4,5))))</f>
        <v>2</v>
      </c>
      <c r="V163" s="2">
        <f>IF(PERCENTRANK(N$2:N$403,N163,3)&lt;0.2,1,IF(PERCENTRANK(N$2:N$403,N163,3)&lt;0.4,2,IF(PERCENTRANK(N$2:N$403,N163,3)&lt;0.6,3,IF(PERCENTRANK(N$2:N$403,N163,3)&lt;0.8,4,5))))</f>
        <v>1</v>
      </c>
      <c r="W163" s="2">
        <f>IF(PERCENTRANK(O$2:O$403,O163,3)&lt;0.2,1,IF(PERCENTRANK(O$2:O$403,O163,3)&lt;0.4,2,IF(PERCENTRANK(O$2:O$403,O163,3)&lt;0.6,3,IF(PERCENTRANK(O$2:O$403,O163,3)&lt;0.8,4,5))))</f>
        <v>4</v>
      </c>
      <c r="X163" s="2">
        <f t="shared" si="11"/>
        <v>5</v>
      </c>
    </row>
    <row r="164" spans="1:24" x14ac:dyDescent="0.25">
      <c r="A164">
        <v>7314</v>
      </c>
      <c r="B164" t="s">
        <v>174</v>
      </c>
      <c r="C164" t="s">
        <v>11</v>
      </c>
      <c r="D164">
        <v>56989189</v>
      </c>
      <c r="E164">
        <f t="shared" si="8"/>
        <v>156134.76438356165</v>
      </c>
      <c r="F164" s="6">
        <v>431664438.79000002</v>
      </c>
      <c r="G164" s="6">
        <v>430860017.24897605</v>
      </c>
      <c r="H164" s="6">
        <f t="shared" si="9"/>
        <v>-804421.54102396965</v>
      </c>
      <c r="I164" s="5">
        <v>75.280175815636412</v>
      </c>
      <c r="J164" s="5">
        <v>228.26892021515559</v>
      </c>
      <c r="K164" s="5">
        <v>1238.5</v>
      </c>
      <c r="L164">
        <v>81.5</v>
      </c>
      <c r="M164">
        <v>1606</v>
      </c>
      <c r="N164">
        <v>79.2</v>
      </c>
      <c r="O164">
        <v>38.4</v>
      </c>
      <c r="P164" s="1">
        <v>10271.099999999999</v>
      </c>
      <c r="Q164" s="2">
        <f t="shared" si="10"/>
        <v>5</v>
      </c>
      <c r="R164" s="2">
        <f>IF(PERCENTRANK(J$2:J$403,J164,3)&lt;0.2,1,IF(PERCENTRANK(J$2:J$403,J164,3)&lt;0.4,2,IF(PERCENTRANK(J$2:J$403,J164,3)&lt;0.6,3,IF(PERCENTRANK(J$2:J$403,J164,3)&lt;0.8,4,5))))</f>
        <v>5</v>
      </c>
      <c r="S164" s="2">
        <f>IF(PERCENTRANK(K$2:K$403,K164,3)&lt;0.2,1,IF(PERCENTRANK(K$2:K$403,K164,3)&lt;0.4,2,IF(PERCENTRANK(K$2:K$403,K164,3)&lt;0.6,3,IF(PERCENTRANK(K$2:K$403,K164,3)&lt;0.8,4,5))))</f>
        <v>5</v>
      </c>
      <c r="T164" s="2">
        <f>IF(PERCENTRANK(L$2:L$403,L164,3)&lt;0.2,1,IF(PERCENTRANK(L$2:L$403,L164,3)&lt;0.4,2,IF(PERCENTRANK(L$2:L$403,L164,3)&lt;0.6,3,IF(PERCENTRANK(L$2:L$403,L164,3)&lt;0.8,4,5))))</f>
        <v>5</v>
      </c>
      <c r="U164" s="2">
        <f>IF(PERCENTRANK(M$2:M$403,M164,3)&lt;0.2,1,IF(PERCENTRANK(M$2:M$403,M164,3)&lt;0.4,2,IF(PERCENTRANK(M$2:M$403,M164,3)&lt;0.6,3,IF(PERCENTRANK(M$2:M$403,M164,3)&lt;0.8,4,5))))</f>
        <v>1</v>
      </c>
      <c r="V164" s="2">
        <f>IF(PERCENTRANK(N$2:N$403,N164,3)&lt;0.2,1,IF(PERCENTRANK(N$2:N$403,N164,3)&lt;0.4,2,IF(PERCENTRANK(N$2:N$403,N164,3)&lt;0.6,3,IF(PERCENTRANK(N$2:N$403,N164,3)&lt;0.8,4,5))))</f>
        <v>1</v>
      </c>
      <c r="W164" s="2">
        <f>IF(PERCENTRANK(O$2:O$403,O164,3)&lt;0.2,1,IF(PERCENTRANK(O$2:O$403,O164,3)&lt;0.4,2,IF(PERCENTRANK(O$2:O$403,O164,3)&lt;0.6,3,IF(PERCENTRANK(O$2:O$403,O164,3)&lt;0.8,4,5))))</f>
        <v>5</v>
      </c>
      <c r="X164" s="2">
        <f t="shared" si="11"/>
        <v>2</v>
      </c>
    </row>
    <row r="165" spans="1:24" x14ac:dyDescent="0.25">
      <c r="A165">
        <v>7315</v>
      </c>
      <c r="B165" t="s">
        <v>175</v>
      </c>
      <c r="C165" t="s">
        <v>11</v>
      </c>
      <c r="D165">
        <v>62735841</v>
      </c>
      <c r="E165">
        <f t="shared" si="8"/>
        <v>171879.01643835616</v>
      </c>
      <c r="F165" s="6">
        <v>428713142.60000002</v>
      </c>
      <c r="G165" s="6">
        <v>448874439.25053561</v>
      </c>
      <c r="H165" s="6">
        <f t="shared" si="9"/>
        <v>20161296.650535583</v>
      </c>
      <c r="I165" s="5">
        <v>60.06320937748773</v>
      </c>
      <c r="J165" s="5">
        <v>183.52647309787918</v>
      </c>
      <c r="K165" s="5">
        <v>1077.8</v>
      </c>
      <c r="L165">
        <v>54.4</v>
      </c>
      <c r="M165">
        <v>1790</v>
      </c>
      <c r="N165">
        <v>76.2</v>
      </c>
      <c r="O165">
        <v>40.6</v>
      </c>
      <c r="P165" s="1">
        <v>9306.4</v>
      </c>
      <c r="Q165" s="2">
        <f t="shared" si="10"/>
        <v>2</v>
      </c>
      <c r="R165" s="2">
        <f>IF(PERCENTRANK(J$2:J$403,J165,3)&lt;0.2,1,IF(PERCENTRANK(J$2:J$403,J165,3)&lt;0.4,2,IF(PERCENTRANK(J$2:J$403,J165,3)&lt;0.6,3,IF(PERCENTRANK(J$2:J$403,J165,3)&lt;0.8,4,5))))</f>
        <v>4</v>
      </c>
      <c r="S165" s="2">
        <f>IF(PERCENTRANK(K$2:K$403,K165,3)&lt;0.2,1,IF(PERCENTRANK(K$2:K$403,K165,3)&lt;0.4,2,IF(PERCENTRANK(K$2:K$403,K165,3)&lt;0.6,3,IF(PERCENTRANK(K$2:K$403,K165,3)&lt;0.8,4,5))))</f>
        <v>5</v>
      </c>
      <c r="T165" s="2">
        <f>IF(PERCENTRANK(L$2:L$403,L165,3)&lt;0.2,1,IF(PERCENTRANK(L$2:L$403,L165,3)&lt;0.4,2,IF(PERCENTRANK(L$2:L$403,L165,3)&lt;0.6,3,IF(PERCENTRANK(L$2:L$403,L165,3)&lt;0.8,4,5))))</f>
        <v>5</v>
      </c>
      <c r="U165" s="2">
        <f>IF(PERCENTRANK(M$2:M$403,M165,3)&lt;0.2,1,IF(PERCENTRANK(M$2:M$403,M165,3)&lt;0.4,2,IF(PERCENTRANK(M$2:M$403,M165,3)&lt;0.6,3,IF(PERCENTRANK(M$2:M$403,M165,3)&lt;0.8,4,5))))</f>
        <v>3</v>
      </c>
      <c r="V165" s="2">
        <f>IF(PERCENTRANK(N$2:N$403,N165,3)&lt;0.2,1,IF(PERCENTRANK(N$2:N$403,N165,3)&lt;0.4,2,IF(PERCENTRANK(N$2:N$403,N165,3)&lt;0.6,3,IF(PERCENTRANK(N$2:N$403,N165,3)&lt;0.8,4,5))))</f>
        <v>1</v>
      </c>
      <c r="W165" s="2">
        <f>IF(PERCENTRANK(O$2:O$403,O165,3)&lt;0.2,1,IF(PERCENTRANK(O$2:O$403,O165,3)&lt;0.4,2,IF(PERCENTRANK(O$2:O$403,O165,3)&lt;0.6,3,IF(PERCENTRANK(O$2:O$403,O165,3)&lt;0.8,4,5))))</f>
        <v>5</v>
      </c>
      <c r="X165" s="2">
        <f t="shared" si="11"/>
        <v>2</v>
      </c>
    </row>
    <row r="166" spans="1:24" x14ac:dyDescent="0.25">
      <c r="A166">
        <v>7316</v>
      </c>
      <c r="B166" t="s">
        <v>176</v>
      </c>
      <c r="C166" t="s">
        <v>11</v>
      </c>
      <c r="D166">
        <v>16431650</v>
      </c>
      <c r="E166">
        <f t="shared" si="8"/>
        <v>45018.219178082189</v>
      </c>
      <c r="F166" s="6">
        <v>123070259.5</v>
      </c>
      <c r="G166" s="6">
        <v>131846481.85920265</v>
      </c>
      <c r="H166" s="6">
        <f t="shared" si="9"/>
        <v>8776222.3592026532</v>
      </c>
      <c r="I166" s="5">
        <v>69.81263797430141</v>
      </c>
      <c r="J166" s="5">
        <v>207.55108586954472</v>
      </c>
      <c r="K166" s="5">
        <v>796.2</v>
      </c>
      <c r="L166">
        <v>29.3</v>
      </c>
      <c r="M166">
        <v>2159</v>
      </c>
      <c r="N166">
        <v>83</v>
      </c>
      <c r="O166">
        <v>21.6</v>
      </c>
      <c r="P166" s="1">
        <v>9432.9</v>
      </c>
      <c r="Q166" s="2">
        <f t="shared" si="10"/>
        <v>4</v>
      </c>
      <c r="R166" s="2">
        <f>IF(PERCENTRANK(J$2:J$403,J166,3)&lt;0.2,1,IF(PERCENTRANK(J$2:J$403,J166,3)&lt;0.4,2,IF(PERCENTRANK(J$2:J$403,J166,3)&lt;0.6,3,IF(PERCENTRANK(J$2:J$403,J166,3)&lt;0.8,4,5))))</f>
        <v>5</v>
      </c>
      <c r="S166" s="2">
        <f>IF(PERCENTRANK(K$2:K$403,K166,3)&lt;0.2,1,IF(PERCENTRANK(K$2:K$403,K166,3)&lt;0.4,2,IF(PERCENTRANK(K$2:K$403,K166,3)&lt;0.6,3,IF(PERCENTRANK(K$2:K$403,K166,3)&lt;0.8,4,5))))</f>
        <v>4</v>
      </c>
      <c r="T166" s="2">
        <f>IF(PERCENTRANK(L$2:L$403,L166,3)&lt;0.2,1,IF(PERCENTRANK(L$2:L$403,L166,3)&lt;0.4,2,IF(PERCENTRANK(L$2:L$403,L166,3)&lt;0.6,3,IF(PERCENTRANK(L$2:L$403,L166,3)&lt;0.8,4,5))))</f>
        <v>3</v>
      </c>
      <c r="U166" s="2">
        <f>IF(PERCENTRANK(M$2:M$403,M166,3)&lt;0.2,1,IF(PERCENTRANK(M$2:M$403,M166,3)&lt;0.4,2,IF(PERCENTRANK(M$2:M$403,M166,3)&lt;0.6,3,IF(PERCENTRANK(M$2:M$403,M166,3)&lt;0.8,4,5))))</f>
        <v>5</v>
      </c>
      <c r="V166" s="2">
        <f>IF(PERCENTRANK(N$2:N$403,N166,3)&lt;0.2,1,IF(PERCENTRANK(N$2:N$403,N166,3)&lt;0.4,2,IF(PERCENTRANK(N$2:N$403,N166,3)&lt;0.6,3,IF(PERCENTRANK(N$2:N$403,N166,3)&lt;0.8,4,5))))</f>
        <v>4</v>
      </c>
      <c r="W166" s="2">
        <f>IF(PERCENTRANK(O$2:O$403,O166,3)&lt;0.2,1,IF(PERCENTRANK(O$2:O$403,O166,3)&lt;0.4,2,IF(PERCENTRANK(O$2:O$403,O166,3)&lt;0.6,3,IF(PERCENTRANK(O$2:O$403,O166,3)&lt;0.8,4,5))))</f>
        <v>4</v>
      </c>
      <c r="X166" s="2">
        <f t="shared" si="11"/>
        <v>2</v>
      </c>
    </row>
    <row r="167" spans="1:24" x14ac:dyDescent="0.25">
      <c r="A167">
        <v>7317</v>
      </c>
      <c r="B167" t="s">
        <v>177</v>
      </c>
      <c r="C167" t="s">
        <v>11</v>
      </c>
      <c r="D167">
        <v>13409314</v>
      </c>
      <c r="E167">
        <f t="shared" si="8"/>
        <v>36737.846575342468</v>
      </c>
      <c r="F167" s="6">
        <v>117271986.78</v>
      </c>
      <c r="G167" s="6">
        <v>116922280.37525779</v>
      </c>
      <c r="H167" s="6">
        <f t="shared" si="9"/>
        <v>-349706.4047422111</v>
      </c>
      <c r="I167" s="5">
        <v>82.242990654205613</v>
      </c>
      <c r="J167" s="5">
        <v>226.79127725856699</v>
      </c>
      <c r="K167" s="5">
        <v>1016.8</v>
      </c>
      <c r="L167">
        <v>36</v>
      </c>
      <c r="M167">
        <v>1610</v>
      </c>
      <c r="N167">
        <v>81.8</v>
      </c>
      <c r="O167">
        <v>29.9</v>
      </c>
      <c r="P167" s="1">
        <v>12916.599999999999</v>
      </c>
      <c r="Q167" s="2">
        <f t="shared" si="10"/>
        <v>5</v>
      </c>
      <c r="R167" s="2">
        <f>IF(PERCENTRANK(J$2:J$403,J167,3)&lt;0.2,1,IF(PERCENTRANK(J$2:J$403,J167,3)&lt;0.4,2,IF(PERCENTRANK(J$2:J$403,J167,3)&lt;0.6,3,IF(PERCENTRANK(J$2:J$403,J167,3)&lt;0.8,4,5))))</f>
        <v>5</v>
      </c>
      <c r="S167" s="2">
        <f>IF(PERCENTRANK(K$2:K$403,K167,3)&lt;0.2,1,IF(PERCENTRANK(K$2:K$403,K167,3)&lt;0.4,2,IF(PERCENTRANK(K$2:K$403,K167,3)&lt;0.6,3,IF(PERCENTRANK(K$2:K$403,K167,3)&lt;0.8,4,5))))</f>
        <v>5</v>
      </c>
      <c r="T167" s="2">
        <f>IF(PERCENTRANK(L$2:L$403,L167,3)&lt;0.2,1,IF(PERCENTRANK(L$2:L$403,L167,3)&lt;0.4,2,IF(PERCENTRANK(L$2:L$403,L167,3)&lt;0.6,3,IF(PERCENTRANK(L$2:L$403,L167,3)&lt;0.8,4,5))))</f>
        <v>4</v>
      </c>
      <c r="U167" s="2">
        <f>IF(PERCENTRANK(M$2:M$403,M167,3)&lt;0.2,1,IF(PERCENTRANK(M$2:M$403,M167,3)&lt;0.4,2,IF(PERCENTRANK(M$2:M$403,M167,3)&lt;0.6,3,IF(PERCENTRANK(M$2:M$403,M167,3)&lt;0.8,4,5))))</f>
        <v>1</v>
      </c>
      <c r="V167" s="2">
        <f>IF(PERCENTRANK(N$2:N$403,N167,3)&lt;0.2,1,IF(PERCENTRANK(N$2:N$403,N167,3)&lt;0.4,2,IF(PERCENTRANK(N$2:N$403,N167,3)&lt;0.6,3,IF(PERCENTRANK(N$2:N$403,N167,3)&lt;0.8,4,5))))</f>
        <v>3</v>
      </c>
      <c r="W167" s="2">
        <f>IF(PERCENTRANK(O$2:O$403,O167,3)&lt;0.2,1,IF(PERCENTRANK(O$2:O$403,O167,3)&lt;0.4,2,IF(PERCENTRANK(O$2:O$403,O167,3)&lt;0.6,3,IF(PERCENTRANK(O$2:O$403,O167,3)&lt;0.8,4,5))))</f>
        <v>4</v>
      </c>
      <c r="X167" s="2">
        <f t="shared" si="11"/>
        <v>5</v>
      </c>
    </row>
    <row r="168" spans="1:24" x14ac:dyDescent="0.25">
      <c r="A168">
        <v>7318</v>
      </c>
      <c r="B168" t="s">
        <v>178</v>
      </c>
      <c r="C168" t="s">
        <v>11</v>
      </c>
      <c r="D168">
        <v>15647541</v>
      </c>
      <c r="E168">
        <f t="shared" si="8"/>
        <v>42869.975342465754</v>
      </c>
      <c r="F168" s="6">
        <v>123327694.84999999</v>
      </c>
      <c r="G168" s="6">
        <v>127924892.91873085</v>
      </c>
      <c r="H168" s="6">
        <f t="shared" si="9"/>
        <v>4597198.0687308609</v>
      </c>
      <c r="I168" s="5">
        <v>71.593349773287727</v>
      </c>
      <c r="J168" s="5">
        <v>244.61061172539974</v>
      </c>
      <c r="K168" s="5">
        <v>1254.9000000000001</v>
      </c>
      <c r="L168">
        <v>49.4</v>
      </c>
      <c r="M168">
        <v>1964</v>
      </c>
      <c r="N168">
        <v>82.5</v>
      </c>
      <c r="O168">
        <v>31.4</v>
      </c>
      <c r="P168" s="1">
        <v>9760.5</v>
      </c>
      <c r="Q168" s="2">
        <f t="shared" si="10"/>
        <v>4</v>
      </c>
      <c r="R168" s="2">
        <f>IF(PERCENTRANK(J$2:J$403,J168,3)&lt;0.2,1,IF(PERCENTRANK(J$2:J$403,J168,3)&lt;0.4,2,IF(PERCENTRANK(J$2:J$403,J168,3)&lt;0.6,3,IF(PERCENTRANK(J$2:J$403,J168,3)&lt;0.8,4,5))))</f>
        <v>5</v>
      </c>
      <c r="S168" s="2">
        <f>IF(PERCENTRANK(K$2:K$403,K168,3)&lt;0.2,1,IF(PERCENTRANK(K$2:K$403,K168,3)&lt;0.4,2,IF(PERCENTRANK(K$2:K$403,K168,3)&lt;0.6,3,IF(PERCENTRANK(K$2:K$403,K168,3)&lt;0.8,4,5))))</f>
        <v>5</v>
      </c>
      <c r="T168" s="2">
        <f>IF(PERCENTRANK(L$2:L$403,L168,3)&lt;0.2,1,IF(PERCENTRANK(L$2:L$403,L168,3)&lt;0.4,2,IF(PERCENTRANK(L$2:L$403,L168,3)&lt;0.6,3,IF(PERCENTRANK(L$2:L$403,L168,3)&lt;0.8,4,5))))</f>
        <v>5</v>
      </c>
      <c r="U168" s="2">
        <f>IF(PERCENTRANK(M$2:M$403,M168,3)&lt;0.2,1,IF(PERCENTRANK(M$2:M$403,M168,3)&lt;0.4,2,IF(PERCENTRANK(M$2:M$403,M168,3)&lt;0.6,3,IF(PERCENTRANK(M$2:M$403,M168,3)&lt;0.8,4,5))))</f>
        <v>4</v>
      </c>
      <c r="V168" s="2">
        <f>IF(PERCENTRANK(N$2:N$403,N168,3)&lt;0.2,1,IF(PERCENTRANK(N$2:N$403,N168,3)&lt;0.4,2,IF(PERCENTRANK(N$2:N$403,N168,3)&lt;0.6,3,IF(PERCENTRANK(N$2:N$403,N168,3)&lt;0.8,4,5))))</f>
        <v>3</v>
      </c>
      <c r="W168" s="2">
        <f>IF(PERCENTRANK(O$2:O$403,O168,3)&lt;0.2,1,IF(PERCENTRANK(O$2:O$403,O168,3)&lt;0.4,2,IF(PERCENTRANK(O$2:O$403,O168,3)&lt;0.6,3,IF(PERCENTRANK(O$2:O$403,O168,3)&lt;0.8,4,5))))</f>
        <v>5</v>
      </c>
      <c r="X168" s="2">
        <f t="shared" si="11"/>
        <v>2</v>
      </c>
    </row>
    <row r="169" spans="1:24" x14ac:dyDescent="0.25">
      <c r="A169">
        <v>7319</v>
      </c>
      <c r="B169" t="s">
        <v>179</v>
      </c>
      <c r="C169" t="s">
        <v>11</v>
      </c>
      <c r="D169">
        <v>27474069</v>
      </c>
      <c r="E169">
        <f t="shared" si="8"/>
        <v>75271.421917808213</v>
      </c>
      <c r="F169" s="6">
        <v>202918960.47999999</v>
      </c>
      <c r="G169" s="6">
        <v>204746943.22706062</v>
      </c>
      <c r="H169" s="6">
        <f t="shared" si="9"/>
        <v>1827982.7470606267</v>
      </c>
      <c r="I169" s="5">
        <v>63.335850527392751</v>
      </c>
      <c r="J169" s="5">
        <v>168.08360332269615</v>
      </c>
      <c r="K169" s="5">
        <v>835.5</v>
      </c>
      <c r="L169">
        <v>35.299999999999997</v>
      </c>
      <c r="M169">
        <v>1681</v>
      </c>
      <c r="N169">
        <v>81.400000000000006</v>
      </c>
      <c r="O169">
        <v>36.1</v>
      </c>
      <c r="P169" s="1">
        <v>11570.8</v>
      </c>
      <c r="Q169" s="2">
        <f t="shared" si="10"/>
        <v>2</v>
      </c>
      <c r="R169" s="2">
        <f>IF(PERCENTRANK(J$2:J$403,J169,3)&lt;0.2,1,IF(PERCENTRANK(J$2:J$403,J169,3)&lt;0.4,2,IF(PERCENTRANK(J$2:J$403,J169,3)&lt;0.6,3,IF(PERCENTRANK(J$2:J$403,J169,3)&lt;0.8,4,5))))</f>
        <v>4</v>
      </c>
      <c r="S169" s="2">
        <f>IF(PERCENTRANK(K$2:K$403,K169,3)&lt;0.2,1,IF(PERCENTRANK(K$2:K$403,K169,3)&lt;0.4,2,IF(PERCENTRANK(K$2:K$403,K169,3)&lt;0.6,3,IF(PERCENTRANK(K$2:K$403,K169,3)&lt;0.8,4,5))))</f>
        <v>4</v>
      </c>
      <c r="T169" s="2">
        <f>IF(PERCENTRANK(L$2:L$403,L169,3)&lt;0.2,1,IF(PERCENTRANK(L$2:L$403,L169,3)&lt;0.4,2,IF(PERCENTRANK(L$2:L$403,L169,3)&lt;0.6,3,IF(PERCENTRANK(L$2:L$403,L169,3)&lt;0.8,4,5))))</f>
        <v>4</v>
      </c>
      <c r="U169" s="2">
        <f>IF(PERCENTRANK(M$2:M$403,M169,3)&lt;0.2,1,IF(PERCENTRANK(M$2:M$403,M169,3)&lt;0.4,2,IF(PERCENTRANK(M$2:M$403,M169,3)&lt;0.6,3,IF(PERCENTRANK(M$2:M$403,M169,3)&lt;0.8,4,5))))</f>
        <v>2</v>
      </c>
      <c r="V169" s="2">
        <f>IF(PERCENTRANK(N$2:N$403,N169,3)&lt;0.2,1,IF(PERCENTRANK(N$2:N$403,N169,3)&lt;0.4,2,IF(PERCENTRANK(N$2:N$403,N169,3)&lt;0.6,3,IF(PERCENTRANK(N$2:N$403,N169,3)&lt;0.8,4,5))))</f>
        <v>2</v>
      </c>
      <c r="W169" s="2">
        <f>IF(PERCENTRANK(O$2:O$403,O169,3)&lt;0.2,1,IF(PERCENTRANK(O$2:O$403,O169,3)&lt;0.4,2,IF(PERCENTRANK(O$2:O$403,O169,3)&lt;0.6,3,IF(PERCENTRANK(O$2:O$403,O169,3)&lt;0.8,4,5))))</f>
        <v>5</v>
      </c>
      <c r="X169" s="2">
        <f t="shared" si="11"/>
        <v>4</v>
      </c>
    </row>
    <row r="170" spans="1:24" x14ac:dyDescent="0.25">
      <c r="A170">
        <v>7320</v>
      </c>
      <c r="B170" t="s">
        <v>180</v>
      </c>
      <c r="C170" t="s">
        <v>11</v>
      </c>
      <c r="D170">
        <v>10707063</v>
      </c>
      <c r="E170">
        <f t="shared" si="8"/>
        <v>29334.419178082193</v>
      </c>
      <c r="F170" s="6">
        <v>84302122.840000004</v>
      </c>
      <c r="G170" s="6">
        <v>92287812.389105409</v>
      </c>
      <c r="H170" s="6">
        <f t="shared" si="9"/>
        <v>7985689.5491054058</v>
      </c>
      <c r="I170" s="5">
        <v>52.539404553415068</v>
      </c>
      <c r="J170" s="5">
        <v>178.05020431990661</v>
      </c>
      <c r="K170" s="5">
        <v>639.20000000000005</v>
      </c>
      <c r="L170">
        <v>43.4</v>
      </c>
      <c r="M170">
        <v>1636</v>
      </c>
      <c r="N170">
        <v>80.7</v>
      </c>
      <c r="O170">
        <v>28.4</v>
      </c>
      <c r="P170" s="1">
        <v>16133.1</v>
      </c>
      <c r="Q170" s="2">
        <f t="shared" si="10"/>
        <v>1</v>
      </c>
      <c r="R170" s="2">
        <f>IF(PERCENTRANK(J$2:J$403,J170,3)&lt;0.2,1,IF(PERCENTRANK(J$2:J$403,J170,3)&lt;0.4,2,IF(PERCENTRANK(J$2:J$403,J170,3)&lt;0.6,3,IF(PERCENTRANK(J$2:J$403,J170,3)&lt;0.8,4,5))))</f>
        <v>4</v>
      </c>
      <c r="S170" s="2">
        <f>IF(PERCENTRANK(K$2:K$403,K170,3)&lt;0.2,1,IF(PERCENTRANK(K$2:K$403,K170,3)&lt;0.4,2,IF(PERCENTRANK(K$2:K$403,K170,3)&lt;0.6,3,IF(PERCENTRANK(K$2:K$403,K170,3)&lt;0.8,4,5))))</f>
        <v>3</v>
      </c>
      <c r="T170" s="2">
        <f>IF(PERCENTRANK(L$2:L$403,L170,3)&lt;0.2,1,IF(PERCENTRANK(L$2:L$403,L170,3)&lt;0.4,2,IF(PERCENTRANK(L$2:L$403,L170,3)&lt;0.6,3,IF(PERCENTRANK(L$2:L$403,L170,3)&lt;0.8,4,5))))</f>
        <v>5</v>
      </c>
      <c r="U170" s="2">
        <f>IF(PERCENTRANK(M$2:M$403,M170,3)&lt;0.2,1,IF(PERCENTRANK(M$2:M$403,M170,3)&lt;0.4,2,IF(PERCENTRANK(M$2:M$403,M170,3)&lt;0.6,3,IF(PERCENTRANK(M$2:M$403,M170,3)&lt;0.8,4,5))))</f>
        <v>2</v>
      </c>
      <c r="V170" s="2">
        <f>IF(PERCENTRANK(N$2:N$403,N170,3)&lt;0.2,1,IF(PERCENTRANK(N$2:N$403,N170,3)&lt;0.4,2,IF(PERCENTRANK(N$2:N$403,N170,3)&lt;0.6,3,IF(PERCENTRANK(N$2:N$403,N170,3)&lt;0.8,4,5))))</f>
        <v>2</v>
      </c>
      <c r="W170" s="2">
        <f>IF(PERCENTRANK(O$2:O$403,O170,3)&lt;0.2,1,IF(PERCENTRANK(O$2:O$403,O170,3)&lt;0.4,2,IF(PERCENTRANK(O$2:O$403,O170,3)&lt;0.6,3,IF(PERCENTRANK(O$2:O$403,O170,3)&lt;0.8,4,5))))</f>
        <v>4</v>
      </c>
      <c r="X170" s="2">
        <f t="shared" si="11"/>
        <v>5</v>
      </c>
    </row>
    <row r="171" spans="1:24" x14ac:dyDescent="0.25">
      <c r="A171">
        <v>7331</v>
      </c>
      <c r="B171" t="s">
        <v>181</v>
      </c>
      <c r="C171" t="s">
        <v>16</v>
      </c>
      <c r="D171">
        <v>40333442</v>
      </c>
      <c r="E171">
        <f t="shared" si="8"/>
        <v>110502.58082191781</v>
      </c>
      <c r="F171" s="6">
        <v>297818916.38</v>
      </c>
      <c r="G171" s="6">
        <v>284618812.65960866</v>
      </c>
      <c r="H171" s="6">
        <f t="shared" si="9"/>
        <v>-13200103.720391333</v>
      </c>
      <c r="I171" s="5">
        <v>66.785046435249939</v>
      </c>
      <c r="J171" s="5">
        <v>72.284991435799924</v>
      </c>
      <c r="K171" s="5">
        <v>487.9</v>
      </c>
      <c r="L171">
        <v>24.1</v>
      </c>
      <c r="M171">
        <v>1851</v>
      </c>
      <c r="N171">
        <v>80.7</v>
      </c>
      <c r="O171">
        <v>19.8</v>
      </c>
      <c r="P171" s="1">
        <v>11403</v>
      </c>
      <c r="Q171" s="2">
        <f t="shared" si="10"/>
        <v>3</v>
      </c>
      <c r="R171" s="2">
        <f>IF(PERCENTRANK(J$2:J$403,J171,3)&lt;0.2,1,IF(PERCENTRANK(J$2:J$403,J171,3)&lt;0.4,2,IF(PERCENTRANK(J$2:J$403,J171,3)&lt;0.6,3,IF(PERCENTRANK(J$2:J$403,J171,3)&lt;0.8,4,5))))</f>
        <v>1</v>
      </c>
      <c r="S171" s="2">
        <f>IF(PERCENTRANK(K$2:K$403,K171,3)&lt;0.2,1,IF(PERCENTRANK(K$2:K$403,K171,3)&lt;0.4,2,IF(PERCENTRANK(K$2:K$403,K171,3)&lt;0.6,3,IF(PERCENTRANK(K$2:K$403,K171,3)&lt;0.8,4,5))))</f>
        <v>3</v>
      </c>
      <c r="T171" s="2">
        <f>IF(PERCENTRANK(L$2:L$403,L171,3)&lt;0.2,1,IF(PERCENTRANK(L$2:L$403,L171,3)&lt;0.4,2,IF(PERCENTRANK(L$2:L$403,L171,3)&lt;0.6,3,IF(PERCENTRANK(L$2:L$403,L171,3)&lt;0.8,4,5))))</f>
        <v>1</v>
      </c>
      <c r="U171" s="2">
        <f>IF(PERCENTRANK(M$2:M$403,M171,3)&lt;0.2,1,IF(PERCENTRANK(M$2:M$403,M171,3)&lt;0.4,2,IF(PERCENTRANK(M$2:M$403,M171,3)&lt;0.6,3,IF(PERCENTRANK(M$2:M$403,M171,3)&lt;0.8,4,5))))</f>
        <v>3</v>
      </c>
      <c r="V171" s="2">
        <f>IF(PERCENTRANK(N$2:N$403,N171,3)&lt;0.2,1,IF(PERCENTRANK(N$2:N$403,N171,3)&lt;0.4,2,IF(PERCENTRANK(N$2:N$403,N171,3)&lt;0.6,3,IF(PERCENTRANK(N$2:N$403,N171,3)&lt;0.8,4,5))))</f>
        <v>2</v>
      </c>
      <c r="W171" s="2">
        <f>IF(PERCENTRANK(O$2:O$403,O171,3)&lt;0.2,1,IF(PERCENTRANK(O$2:O$403,O171,3)&lt;0.4,2,IF(PERCENTRANK(O$2:O$403,O171,3)&lt;0.6,3,IF(PERCENTRANK(O$2:O$403,O171,3)&lt;0.8,4,5))))</f>
        <v>3</v>
      </c>
      <c r="X171" s="2">
        <f t="shared" si="11"/>
        <v>3</v>
      </c>
    </row>
    <row r="172" spans="1:24" x14ac:dyDescent="0.25">
      <c r="A172">
        <v>7332</v>
      </c>
      <c r="B172" t="s">
        <v>182</v>
      </c>
      <c r="C172" t="s">
        <v>16</v>
      </c>
      <c r="D172">
        <v>41552081</v>
      </c>
      <c r="E172">
        <f t="shared" si="8"/>
        <v>113841.31780821917</v>
      </c>
      <c r="F172" s="6">
        <v>321255565.41000003</v>
      </c>
      <c r="G172" s="6">
        <v>322769691.89760536</v>
      </c>
      <c r="H172" s="6">
        <f t="shared" si="9"/>
        <v>1514126.4876053333</v>
      </c>
      <c r="I172" s="5">
        <v>59.756586461729313</v>
      </c>
      <c r="J172" s="5">
        <v>83.961786041163975</v>
      </c>
      <c r="K172" s="5">
        <v>385</v>
      </c>
      <c r="L172">
        <v>21.6</v>
      </c>
      <c r="M172">
        <v>2119</v>
      </c>
      <c r="N172">
        <v>82.2</v>
      </c>
      <c r="O172">
        <v>13.7</v>
      </c>
      <c r="P172" s="1">
        <v>10437.700000000001</v>
      </c>
      <c r="Q172" s="2">
        <f t="shared" si="10"/>
        <v>2</v>
      </c>
      <c r="R172" s="2">
        <f>IF(PERCENTRANK(J$2:J$403,J172,3)&lt;0.2,1,IF(PERCENTRANK(J$2:J$403,J172,3)&lt;0.4,2,IF(PERCENTRANK(J$2:J$403,J172,3)&lt;0.6,3,IF(PERCENTRANK(J$2:J$403,J172,3)&lt;0.8,4,5))))</f>
        <v>1</v>
      </c>
      <c r="S172" s="2">
        <f>IF(PERCENTRANK(K$2:K$403,K172,3)&lt;0.2,1,IF(PERCENTRANK(K$2:K$403,K172,3)&lt;0.4,2,IF(PERCENTRANK(K$2:K$403,K172,3)&lt;0.6,3,IF(PERCENTRANK(K$2:K$403,K172,3)&lt;0.8,4,5))))</f>
        <v>2</v>
      </c>
      <c r="T172" s="2">
        <f>IF(PERCENTRANK(L$2:L$403,L172,3)&lt;0.2,1,IF(PERCENTRANK(L$2:L$403,L172,3)&lt;0.4,2,IF(PERCENTRANK(L$2:L$403,L172,3)&lt;0.6,3,IF(PERCENTRANK(L$2:L$403,L172,3)&lt;0.8,4,5))))</f>
        <v>1</v>
      </c>
      <c r="U172" s="2">
        <f>IF(PERCENTRANK(M$2:M$403,M172,3)&lt;0.2,1,IF(PERCENTRANK(M$2:M$403,M172,3)&lt;0.4,2,IF(PERCENTRANK(M$2:M$403,M172,3)&lt;0.6,3,IF(PERCENTRANK(M$2:M$403,M172,3)&lt;0.8,4,5))))</f>
        <v>5</v>
      </c>
      <c r="V172" s="2">
        <f>IF(PERCENTRANK(N$2:N$403,N172,3)&lt;0.2,1,IF(PERCENTRANK(N$2:N$403,N172,3)&lt;0.4,2,IF(PERCENTRANK(N$2:N$403,N172,3)&lt;0.6,3,IF(PERCENTRANK(N$2:N$403,N172,3)&lt;0.8,4,5))))</f>
        <v>3</v>
      </c>
      <c r="W172" s="2">
        <f>IF(PERCENTRANK(O$2:O$403,O172,3)&lt;0.2,1,IF(PERCENTRANK(O$2:O$403,O172,3)&lt;0.4,2,IF(PERCENTRANK(O$2:O$403,O172,3)&lt;0.6,3,IF(PERCENTRANK(O$2:O$403,O172,3)&lt;0.8,4,5))))</f>
        <v>2</v>
      </c>
      <c r="X172" s="2">
        <f t="shared" si="11"/>
        <v>2</v>
      </c>
    </row>
    <row r="173" spans="1:24" x14ac:dyDescent="0.25">
      <c r="A173">
        <v>7333</v>
      </c>
      <c r="B173" t="s">
        <v>183</v>
      </c>
      <c r="C173" t="s">
        <v>16</v>
      </c>
      <c r="D173">
        <v>24224084</v>
      </c>
      <c r="E173">
        <f t="shared" si="8"/>
        <v>66367.353424657529</v>
      </c>
      <c r="F173" s="6">
        <v>189223175.53999999</v>
      </c>
      <c r="G173" s="6">
        <v>194286726.2537539</v>
      </c>
      <c r="H173" s="6">
        <f t="shared" si="9"/>
        <v>5063550.7137539089</v>
      </c>
      <c r="I173" s="5">
        <v>69.121361159112055</v>
      </c>
      <c r="J173" s="5">
        <v>73.109131995214668</v>
      </c>
      <c r="K173" s="5">
        <v>269.8</v>
      </c>
      <c r="L173">
        <v>28.1</v>
      </c>
      <c r="M173">
        <v>1757</v>
      </c>
      <c r="N173">
        <v>82.2</v>
      </c>
      <c r="O173">
        <v>16.7</v>
      </c>
      <c r="P173" s="1">
        <v>12630.5</v>
      </c>
      <c r="Q173" s="2">
        <f t="shared" si="10"/>
        <v>4</v>
      </c>
      <c r="R173" s="2">
        <f>IF(PERCENTRANK(J$2:J$403,J173,3)&lt;0.2,1,IF(PERCENTRANK(J$2:J$403,J173,3)&lt;0.4,2,IF(PERCENTRANK(J$2:J$403,J173,3)&lt;0.6,3,IF(PERCENTRANK(J$2:J$403,J173,3)&lt;0.8,4,5))))</f>
        <v>1</v>
      </c>
      <c r="S173" s="2">
        <f>IF(PERCENTRANK(K$2:K$403,K173,3)&lt;0.2,1,IF(PERCENTRANK(K$2:K$403,K173,3)&lt;0.4,2,IF(PERCENTRANK(K$2:K$403,K173,3)&lt;0.6,3,IF(PERCENTRANK(K$2:K$403,K173,3)&lt;0.8,4,5))))</f>
        <v>1</v>
      </c>
      <c r="T173" s="2">
        <f>IF(PERCENTRANK(L$2:L$403,L173,3)&lt;0.2,1,IF(PERCENTRANK(L$2:L$403,L173,3)&lt;0.4,2,IF(PERCENTRANK(L$2:L$403,L173,3)&lt;0.6,3,IF(PERCENTRANK(L$2:L$403,L173,3)&lt;0.8,4,5))))</f>
        <v>2</v>
      </c>
      <c r="U173" s="2">
        <f>IF(PERCENTRANK(M$2:M$403,M173,3)&lt;0.2,1,IF(PERCENTRANK(M$2:M$403,M173,3)&lt;0.4,2,IF(PERCENTRANK(M$2:M$403,M173,3)&lt;0.6,3,IF(PERCENTRANK(M$2:M$403,M173,3)&lt;0.8,4,5))))</f>
        <v>3</v>
      </c>
      <c r="V173" s="2">
        <f>IF(PERCENTRANK(N$2:N$403,N173,3)&lt;0.2,1,IF(PERCENTRANK(N$2:N$403,N173,3)&lt;0.4,2,IF(PERCENTRANK(N$2:N$403,N173,3)&lt;0.6,3,IF(PERCENTRANK(N$2:N$403,N173,3)&lt;0.8,4,5))))</f>
        <v>3</v>
      </c>
      <c r="W173" s="2">
        <f>IF(PERCENTRANK(O$2:O$403,O173,3)&lt;0.2,1,IF(PERCENTRANK(O$2:O$403,O173,3)&lt;0.4,2,IF(PERCENTRANK(O$2:O$403,O173,3)&lt;0.6,3,IF(PERCENTRANK(O$2:O$403,O173,3)&lt;0.8,4,5))))</f>
        <v>3</v>
      </c>
      <c r="X173" s="2">
        <f t="shared" si="11"/>
        <v>4</v>
      </c>
    </row>
    <row r="174" spans="1:24" x14ac:dyDescent="0.25">
      <c r="A174">
        <v>7334</v>
      </c>
      <c r="B174" t="s">
        <v>184</v>
      </c>
      <c r="C174" t="s">
        <v>16</v>
      </c>
      <c r="D174">
        <v>41410136</v>
      </c>
      <c r="E174">
        <f t="shared" si="8"/>
        <v>113452.42739726027</v>
      </c>
      <c r="F174" s="6">
        <v>295578646.44</v>
      </c>
      <c r="G174" s="6">
        <v>294987772.40021467</v>
      </c>
      <c r="H174" s="6">
        <f t="shared" si="9"/>
        <v>-590874.03978532553</v>
      </c>
      <c r="I174" s="5">
        <v>65.984305161700817</v>
      </c>
      <c r="J174" s="5">
        <v>69.911942373706822</v>
      </c>
      <c r="K174" s="5">
        <v>251.4</v>
      </c>
      <c r="L174">
        <v>37.5</v>
      </c>
      <c r="M174">
        <v>1845</v>
      </c>
      <c r="N174">
        <v>84.3</v>
      </c>
      <c r="O174">
        <v>20.9</v>
      </c>
      <c r="P174" s="1">
        <v>11412.2</v>
      </c>
      <c r="Q174" s="2">
        <f t="shared" si="10"/>
        <v>3</v>
      </c>
      <c r="R174" s="2">
        <f>IF(PERCENTRANK(J$2:J$403,J174,3)&lt;0.2,1,IF(PERCENTRANK(J$2:J$403,J174,3)&lt;0.4,2,IF(PERCENTRANK(J$2:J$403,J174,3)&lt;0.6,3,IF(PERCENTRANK(J$2:J$403,J174,3)&lt;0.8,4,5))))</f>
        <v>1</v>
      </c>
      <c r="S174" s="2">
        <f>IF(PERCENTRANK(K$2:K$403,K174,3)&lt;0.2,1,IF(PERCENTRANK(K$2:K$403,K174,3)&lt;0.4,2,IF(PERCENTRANK(K$2:K$403,K174,3)&lt;0.6,3,IF(PERCENTRANK(K$2:K$403,K174,3)&lt;0.8,4,5))))</f>
        <v>1</v>
      </c>
      <c r="T174" s="2">
        <f>IF(PERCENTRANK(L$2:L$403,L174,3)&lt;0.2,1,IF(PERCENTRANK(L$2:L$403,L174,3)&lt;0.4,2,IF(PERCENTRANK(L$2:L$403,L174,3)&lt;0.6,3,IF(PERCENTRANK(L$2:L$403,L174,3)&lt;0.8,4,5))))</f>
        <v>4</v>
      </c>
      <c r="U174" s="2">
        <f>IF(PERCENTRANK(M$2:M$403,M174,3)&lt;0.2,1,IF(PERCENTRANK(M$2:M$403,M174,3)&lt;0.4,2,IF(PERCENTRANK(M$2:M$403,M174,3)&lt;0.6,3,IF(PERCENTRANK(M$2:M$403,M174,3)&lt;0.8,4,5))))</f>
        <v>3</v>
      </c>
      <c r="V174" s="2">
        <f>IF(PERCENTRANK(N$2:N$403,N174,3)&lt;0.2,1,IF(PERCENTRANK(N$2:N$403,N174,3)&lt;0.4,2,IF(PERCENTRANK(N$2:N$403,N174,3)&lt;0.6,3,IF(PERCENTRANK(N$2:N$403,N174,3)&lt;0.8,4,5))))</f>
        <v>4</v>
      </c>
      <c r="W174" s="2">
        <f>IF(PERCENTRANK(O$2:O$403,O174,3)&lt;0.2,1,IF(PERCENTRANK(O$2:O$403,O174,3)&lt;0.4,2,IF(PERCENTRANK(O$2:O$403,O174,3)&lt;0.6,3,IF(PERCENTRANK(O$2:O$403,O174,3)&lt;0.8,4,5))))</f>
        <v>3</v>
      </c>
      <c r="X174" s="2">
        <f t="shared" si="11"/>
        <v>3</v>
      </c>
    </row>
    <row r="175" spans="1:24" x14ac:dyDescent="0.25">
      <c r="A175">
        <v>7335</v>
      </c>
      <c r="B175" t="s">
        <v>185</v>
      </c>
      <c r="C175" t="s">
        <v>16</v>
      </c>
      <c r="D175">
        <v>32772107</v>
      </c>
      <c r="E175">
        <f t="shared" si="8"/>
        <v>89786.594520547951</v>
      </c>
      <c r="F175" s="6">
        <v>254249745.22999999</v>
      </c>
      <c r="G175" s="6">
        <v>269232459.29736578</v>
      </c>
      <c r="H175" s="6">
        <f t="shared" si="9"/>
        <v>14982714.067365795</v>
      </c>
      <c r="I175" s="5">
        <v>67.640950402987627</v>
      </c>
      <c r="J175" s="5">
        <v>77.167844825943646</v>
      </c>
      <c r="K175" s="5">
        <v>494.4</v>
      </c>
      <c r="L175">
        <v>21.1</v>
      </c>
      <c r="M175">
        <v>1728</v>
      </c>
      <c r="N175">
        <v>79.900000000000006</v>
      </c>
      <c r="O175">
        <v>14.7</v>
      </c>
      <c r="P175" s="1">
        <v>9801.7999999999993</v>
      </c>
      <c r="Q175" s="2">
        <f t="shared" si="10"/>
        <v>4</v>
      </c>
      <c r="R175" s="2">
        <f>IF(PERCENTRANK(J$2:J$403,J175,3)&lt;0.2,1,IF(PERCENTRANK(J$2:J$403,J175,3)&lt;0.4,2,IF(PERCENTRANK(J$2:J$403,J175,3)&lt;0.6,3,IF(PERCENTRANK(J$2:J$403,J175,3)&lt;0.8,4,5))))</f>
        <v>1</v>
      </c>
      <c r="S175" s="2">
        <f>IF(PERCENTRANK(K$2:K$403,K175,3)&lt;0.2,1,IF(PERCENTRANK(K$2:K$403,K175,3)&lt;0.4,2,IF(PERCENTRANK(K$2:K$403,K175,3)&lt;0.6,3,IF(PERCENTRANK(K$2:K$403,K175,3)&lt;0.8,4,5))))</f>
        <v>3</v>
      </c>
      <c r="T175" s="2">
        <f>IF(PERCENTRANK(L$2:L$403,L175,3)&lt;0.2,1,IF(PERCENTRANK(L$2:L$403,L175,3)&lt;0.4,2,IF(PERCENTRANK(L$2:L$403,L175,3)&lt;0.6,3,IF(PERCENTRANK(L$2:L$403,L175,3)&lt;0.8,4,5))))</f>
        <v>1</v>
      </c>
      <c r="U175" s="2">
        <f>IF(PERCENTRANK(M$2:M$403,M175,3)&lt;0.2,1,IF(PERCENTRANK(M$2:M$403,M175,3)&lt;0.4,2,IF(PERCENTRANK(M$2:M$403,M175,3)&lt;0.6,3,IF(PERCENTRANK(M$2:M$403,M175,3)&lt;0.8,4,5))))</f>
        <v>2</v>
      </c>
      <c r="V175" s="2">
        <f>IF(PERCENTRANK(N$2:N$403,N175,3)&lt;0.2,1,IF(PERCENTRANK(N$2:N$403,N175,3)&lt;0.4,2,IF(PERCENTRANK(N$2:N$403,N175,3)&lt;0.6,3,IF(PERCENTRANK(N$2:N$403,N175,3)&lt;0.8,4,5))))</f>
        <v>2</v>
      </c>
      <c r="W175" s="2">
        <f>IF(PERCENTRANK(O$2:O$403,O175,3)&lt;0.2,1,IF(PERCENTRANK(O$2:O$403,O175,3)&lt;0.4,2,IF(PERCENTRANK(O$2:O$403,O175,3)&lt;0.6,3,IF(PERCENTRANK(O$2:O$403,O175,3)&lt;0.8,4,5))))</f>
        <v>2</v>
      </c>
      <c r="X175" s="2">
        <f t="shared" si="11"/>
        <v>2</v>
      </c>
    </row>
    <row r="176" spans="1:24" x14ac:dyDescent="0.25">
      <c r="A176">
        <v>7336</v>
      </c>
      <c r="B176" t="s">
        <v>186</v>
      </c>
      <c r="C176" t="s">
        <v>16</v>
      </c>
      <c r="D176">
        <v>22732813</v>
      </c>
      <c r="E176">
        <f t="shared" si="8"/>
        <v>62281.679452054792</v>
      </c>
      <c r="F176" s="6">
        <v>191633915.06999999</v>
      </c>
      <c r="G176" s="6">
        <v>203927355.78324649</v>
      </c>
      <c r="H176" s="6">
        <f t="shared" si="9"/>
        <v>12293440.713246495</v>
      </c>
      <c r="I176" s="5">
        <v>67.608490499598574</v>
      </c>
      <c r="J176" s="5">
        <v>87.327633561981486</v>
      </c>
      <c r="K176" s="5">
        <v>0</v>
      </c>
      <c r="L176">
        <v>16.2</v>
      </c>
      <c r="M176">
        <v>1682</v>
      </c>
      <c r="N176">
        <v>80.8</v>
      </c>
      <c r="O176">
        <v>11.1</v>
      </c>
      <c r="P176" s="1">
        <v>12080.2</v>
      </c>
      <c r="Q176" s="2">
        <f t="shared" si="10"/>
        <v>4</v>
      </c>
      <c r="R176" s="2">
        <f>IF(PERCENTRANK(J$2:J$403,J176,3)&lt;0.2,1,IF(PERCENTRANK(J$2:J$403,J176,3)&lt;0.4,2,IF(PERCENTRANK(J$2:J$403,J176,3)&lt;0.6,3,IF(PERCENTRANK(J$2:J$403,J176,3)&lt;0.8,4,5))))</f>
        <v>2</v>
      </c>
      <c r="S176" s="2">
        <f>IF(PERCENTRANK(K$2:K$403,K176,3)&lt;0.2,1,IF(PERCENTRANK(K$2:K$403,K176,3)&lt;0.4,2,IF(PERCENTRANK(K$2:K$403,K176,3)&lt;0.6,3,IF(PERCENTRANK(K$2:K$403,K176,3)&lt;0.8,4,5))))</f>
        <v>1</v>
      </c>
      <c r="T176" s="2">
        <f>IF(PERCENTRANK(L$2:L$403,L176,3)&lt;0.2,1,IF(PERCENTRANK(L$2:L$403,L176,3)&lt;0.4,2,IF(PERCENTRANK(L$2:L$403,L176,3)&lt;0.6,3,IF(PERCENTRANK(L$2:L$403,L176,3)&lt;0.8,4,5))))</f>
        <v>1</v>
      </c>
      <c r="U176" s="2">
        <f>IF(PERCENTRANK(M$2:M$403,M176,3)&lt;0.2,1,IF(PERCENTRANK(M$2:M$403,M176,3)&lt;0.4,2,IF(PERCENTRANK(M$2:M$403,M176,3)&lt;0.6,3,IF(PERCENTRANK(M$2:M$403,M176,3)&lt;0.8,4,5))))</f>
        <v>2</v>
      </c>
      <c r="V176" s="2">
        <f>IF(PERCENTRANK(N$2:N$403,N176,3)&lt;0.2,1,IF(PERCENTRANK(N$2:N$403,N176,3)&lt;0.4,2,IF(PERCENTRANK(N$2:N$403,N176,3)&lt;0.6,3,IF(PERCENTRANK(N$2:N$403,N176,3)&lt;0.8,4,5))))</f>
        <v>2</v>
      </c>
      <c r="W176" s="2">
        <f>IF(PERCENTRANK(O$2:O$403,O176,3)&lt;0.2,1,IF(PERCENTRANK(O$2:O$403,O176,3)&lt;0.4,2,IF(PERCENTRANK(O$2:O$403,O176,3)&lt;0.6,3,IF(PERCENTRANK(O$2:O$403,O176,3)&lt;0.8,4,5))))</f>
        <v>2</v>
      </c>
      <c r="X176" s="2">
        <f t="shared" si="11"/>
        <v>4</v>
      </c>
    </row>
    <row r="177" spans="1:24" x14ac:dyDescent="0.25">
      <c r="A177">
        <v>7337</v>
      </c>
      <c r="B177" t="s">
        <v>187</v>
      </c>
      <c r="C177" t="s">
        <v>16</v>
      </c>
      <c r="D177">
        <v>33412679</v>
      </c>
      <c r="E177">
        <f t="shared" si="8"/>
        <v>91541.586301369869</v>
      </c>
      <c r="F177" s="6">
        <v>249206629.65000001</v>
      </c>
      <c r="G177" s="6">
        <v>258516987.42558077</v>
      </c>
      <c r="H177" s="6">
        <f t="shared" si="9"/>
        <v>9310357.7755807638</v>
      </c>
      <c r="I177" s="5">
        <v>69.666865714854424</v>
      </c>
      <c r="J177" s="5">
        <v>58.809691837214771</v>
      </c>
      <c r="K177" s="5">
        <v>624.29999999999995</v>
      </c>
      <c r="L177">
        <v>24.1</v>
      </c>
      <c r="M177">
        <v>1941</v>
      </c>
      <c r="N177">
        <v>81.7</v>
      </c>
      <c r="O177">
        <v>14.3</v>
      </c>
      <c r="P177" s="1">
        <v>10318.5</v>
      </c>
      <c r="Q177" s="2">
        <f t="shared" si="10"/>
        <v>4</v>
      </c>
      <c r="R177" s="2">
        <f>IF(PERCENTRANK(J$2:J$403,J177,3)&lt;0.2,1,IF(PERCENTRANK(J$2:J$403,J177,3)&lt;0.4,2,IF(PERCENTRANK(J$2:J$403,J177,3)&lt;0.6,3,IF(PERCENTRANK(J$2:J$403,J177,3)&lt;0.8,4,5))))</f>
        <v>1</v>
      </c>
      <c r="S177" s="2">
        <f>IF(PERCENTRANK(K$2:K$403,K177,3)&lt;0.2,1,IF(PERCENTRANK(K$2:K$403,K177,3)&lt;0.4,2,IF(PERCENTRANK(K$2:K$403,K177,3)&lt;0.6,3,IF(PERCENTRANK(K$2:K$403,K177,3)&lt;0.8,4,5))))</f>
        <v>3</v>
      </c>
      <c r="T177" s="2">
        <f>IF(PERCENTRANK(L$2:L$403,L177,3)&lt;0.2,1,IF(PERCENTRANK(L$2:L$403,L177,3)&lt;0.4,2,IF(PERCENTRANK(L$2:L$403,L177,3)&lt;0.6,3,IF(PERCENTRANK(L$2:L$403,L177,3)&lt;0.8,4,5))))</f>
        <v>1</v>
      </c>
      <c r="U177" s="2">
        <f>IF(PERCENTRANK(M$2:M$403,M177,3)&lt;0.2,1,IF(PERCENTRANK(M$2:M$403,M177,3)&lt;0.4,2,IF(PERCENTRANK(M$2:M$403,M177,3)&lt;0.6,3,IF(PERCENTRANK(M$2:M$403,M177,3)&lt;0.8,4,5))))</f>
        <v>4</v>
      </c>
      <c r="V177" s="2">
        <f>IF(PERCENTRANK(N$2:N$403,N177,3)&lt;0.2,1,IF(PERCENTRANK(N$2:N$403,N177,3)&lt;0.4,2,IF(PERCENTRANK(N$2:N$403,N177,3)&lt;0.6,3,IF(PERCENTRANK(N$2:N$403,N177,3)&lt;0.8,4,5))))</f>
        <v>3</v>
      </c>
      <c r="W177" s="2">
        <f>IF(PERCENTRANK(O$2:O$403,O177,3)&lt;0.2,1,IF(PERCENTRANK(O$2:O$403,O177,3)&lt;0.4,2,IF(PERCENTRANK(O$2:O$403,O177,3)&lt;0.6,3,IF(PERCENTRANK(O$2:O$403,O177,3)&lt;0.8,4,5))))</f>
        <v>2</v>
      </c>
      <c r="X177" s="2">
        <f t="shared" si="11"/>
        <v>2</v>
      </c>
    </row>
    <row r="178" spans="1:24" x14ac:dyDescent="0.25">
      <c r="A178">
        <v>7338</v>
      </c>
      <c r="B178" t="s">
        <v>188</v>
      </c>
      <c r="C178" t="s">
        <v>16</v>
      </c>
      <c r="D178">
        <v>49017668</v>
      </c>
      <c r="E178">
        <f t="shared" si="8"/>
        <v>134294.98082191779</v>
      </c>
      <c r="F178" s="6">
        <v>370681024.02999997</v>
      </c>
      <c r="G178" s="6">
        <v>373119597.18372339</v>
      </c>
      <c r="H178" s="6">
        <f t="shared" si="9"/>
        <v>2438573.1537234187</v>
      </c>
      <c r="I178" s="5">
        <v>59.387908621804598</v>
      </c>
      <c r="J178" s="5">
        <v>54.768849062330908</v>
      </c>
      <c r="K178" s="5">
        <v>0</v>
      </c>
      <c r="L178">
        <v>17</v>
      </c>
      <c r="M178">
        <v>2108</v>
      </c>
      <c r="N178">
        <v>86.7</v>
      </c>
      <c r="O178">
        <v>9.6</v>
      </c>
      <c r="P178" s="1">
        <v>9412.7999999999993</v>
      </c>
      <c r="Q178" s="2">
        <f t="shared" si="10"/>
        <v>1</v>
      </c>
      <c r="R178" s="2">
        <f>IF(PERCENTRANK(J$2:J$403,J178,3)&lt;0.2,1,IF(PERCENTRANK(J$2:J$403,J178,3)&lt;0.4,2,IF(PERCENTRANK(J$2:J$403,J178,3)&lt;0.6,3,IF(PERCENTRANK(J$2:J$403,J178,3)&lt;0.8,4,5))))</f>
        <v>1</v>
      </c>
      <c r="S178" s="2">
        <f>IF(PERCENTRANK(K$2:K$403,K178,3)&lt;0.2,1,IF(PERCENTRANK(K$2:K$403,K178,3)&lt;0.4,2,IF(PERCENTRANK(K$2:K$403,K178,3)&lt;0.6,3,IF(PERCENTRANK(K$2:K$403,K178,3)&lt;0.8,4,5))))</f>
        <v>1</v>
      </c>
      <c r="T178" s="2">
        <f>IF(PERCENTRANK(L$2:L$403,L178,3)&lt;0.2,1,IF(PERCENTRANK(L$2:L$403,L178,3)&lt;0.4,2,IF(PERCENTRANK(L$2:L$403,L178,3)&lt;0.6,3,IF(PERCENTRANK(L$2:L$403,L178,3)&lt;0.8,4,5))))</f>
        <v>1</v>
      </c>
      <c r="U178" s="2">
        <f>IF(PERCENTRANK(M$2:M$403,M178,3)&lt;0.2,1,IF(PERCENTRANK(M$2:M$403,M178,3)&lt;0.4,2,IF(PERCENTRANK(M$2:M$403,M178,3)&lt;0.6,3,IF(PERCENTRANK(M$2:M$403,M178,3)&lt;0.8,4,5))))</f>
        <v>5</v>
      </c>
      <c r="V178" s="2">
        <f>IF(PERCENTRANK(N$2:N$403,N178,3)&lt;0.2,1,IF(PERCENTRANK(N$2:N$403,N178,3)&lt;0.4,2,IF(PERCENTRANK(N$2:N$403,N178,3)&lt;0.6,3,IF(PERCENTRANK(N$2:N$403,N178,3)&lt;0.8,4,5))))</f>
        <v>5</v>
      </c>
      <c r="W178" s="2">
        <f>IF(PERCENTRANK(O$2:O$403,O178,3)&lt;0.2,1,IF(PERCENTRANK(O$2:O$403,O178,3)&lt;0.4,2,IF(PERCENTRANK(O$2:O$403,O178,3)&lt;0.6,3,IF(PERCENTRANK(O$2:O$403,O178,3)&lt;0.8,4,5))))</f>
        <v>1</v>
      </c>
      <c r="X178" s="2">
        <f t="shared" si="11"/>
        <v>2</v>
      </c>
    </row>
    <row r="179" spans="1:24" x14ac:dyDescent="0.25">
      <c r="A179">
        <v>7339</v>
      </c>
      <c r="B179" t="s">
        <v>189</v>
      </c>
      <c r="C179" t="s">
        <v>16</v>
      </c>
      <c r="D179">
        <v>64002802</v>
      </c>
      <c r="E179">
        <f t="shared" si="8"/>
        <v>175350.14246575342</v>
      </c>
      <c r="F179" s="6">
        <v>465075438.19</v>
      </c>
      <c r="G179" s="6">
        <v>462310527.94839174</v>
      </c>
      <c r="H179" s="6">
        <f t="shared" si="9"/>
        <v>-2764910.2416082621</v>
      </c>
      <c r="I179" s="5">
        <v>73.77280849249577</v>
      </c>
      <c r="J179" s="5">
        <v>90.06031166616367</v>
      </c>
      <c r="K179" s="5">
        <v>164.8</v>
      </c>
      <c r="L179">
        <v>33.299999999999997</v>
      </c>
      <c r="M179">
        <v>2158</v>
      </c>
      <c r="N179">
        <v>81.400000000000006</v>
      </c>
      <c r="O179">
        <v>16.5</v>
      </c>
      <c r="P179" s="1">
        <v>9915.5</v>
      </c>
      <c r="Q179" s="2">
        <f t="shared" si="10"/>
        <v>5</v>
      </c>
      <c r="R179" s="2">
        <f>IF(PERCENTRANK(J$2:J$403,J179,3)&lt;0.2,1,IF(PERCENTRANK(J$2:J$403,J179,3)&lt;0.4,2,IF(PERCENTRANK(J$2:J$403,J179,3)&lt;0.6,3,IF(PERCENTRANK(J$2:J$403,J179,3)&lt;0.8,4,5))))</f>
        <v>2</v>
      </c>
      <c r="S179" s="2">
        <f>IF(PERCENTRANK(K$2:K$403,K179,3)&lt;0.2,1,IF(PERCENTRANK(K$2:K$403,K179,3)&lt;0.4,2,IF(PERCENTRANK(K$2:K$403,K179,3)&lt;0.6,3,IF(PERCENTRANK(K$2:K$403,K179,3)&lt;0.8,4,5))))</f>
        <v>1</v>
      </c>
      <c r="T179" s="2">
        <f>IF(PERCENTRANK(L$2:L$403,L179,3)&lt;0.2,1,IF(PERCENTRANK(L$2:L$403,L179,3)&lt;0.4,2,IF(PERCENTRANK(L$2:L$403,L179,3)&lt;0.6,3,IF(PERCENTRANK(L$2:L$403,L179,3)&lt;0.8,4,5))))</f>
        <v>4</v>
      </c>
      <c r="U179" s="2">
        <f>IF(PERCENTRANK(M$2:M$403,M179,3)&lt;0.2,1,IF(PERCENTRANK(M$2:M$403,M179,3)&lt;0.4,2,IF(PERCENTRANK(M$2:M$403,M179,3)&lt;0.6,3,IF(PERCENTRANK(M$2:M$403,M179,3)&lt;0.8,4,5))))</f>
        <v>5</v>
      </c>
      <c r="V179" s="2">
        <f>IF(PERCENTRANK(N$2:N$403,N179,3)&lt;0.2,1,IF(PERCENTRANK(N$2:N$403,N179,3)&lt;0.4,2,IF(PERCENTRANK(N$2:N$403,N179,3)&lt;0.6,3,IF(PERCENTRANK(N$2:N$403,N179,3)&lt;0.8,4,5))))</f>
        <v>2</v>
      </c>
      <c r="W179" s="2">
        <f>IF(PERCENTRANK(O$2:O$403,O179,3)&lt;0.2,1,IF(PERCENTRANK(O$2:O$403,O179,3)&lt;0.4,2,IF(PERCENTRANK(O$2:O$403,O179,3)&lt;0.6,3,IF(PERCENTRANK(O$2:O$403,O179,3)&lt;0.8,4,5))))</f>
        <v>3</v>
      </c>
      <c r="X179" s="2">
        <f t="shared" si="11"/>
        <v>2</v>
      </c>
    </row>
    <row r="180" spans="1:24" x14ac:dyDescent="0.25">
      <c r="A180">
        <v>7340</v>
      </c>
      <c r="B180" t="s">
        <v>190</v>
      </c>
      <c r="C180" t="s">
        <v>16</v>
      </c>
      <c r="D180">
        <v>30500045</v>
      </c>
      <c r="E180">
        <f t="shared" si="8"/>
        <v>83561.767123287675</v>
      </c>
      <c r="F180" s="6">
        <v>258614132.69</v>
      </c>
      <c r="G180" s="6">
        <v>259423594.2253603</v>
      </c>
      <c r="H180" s="6">
        <f t="shared" si="9"/>
        <v>809461.5353603065</v>
      </c>
      <c r="I180" s="5">
        <v>64.266019860273232</v>
      </c>
      <c r="J180" s="5">
        <v>25.913717685594047</v>
      </c>
      <c r="K180" s="5">
        <v>236.3</v>
      </c>
      <c r="L180">
        <v>15.3</v>
      </c>
      <c r="M180">
        <v>1869</v>
      </c>
      <c r="N180">
        <v>83.1</v>
      </c>
      <c r="O180">
        <v>7.9</v>
      </c>
      <c r="P180" s="1">
        <v>13234.8</v>
      </c>
      <c r="Q180" s="2">
        <f t="shared" si="10"/>
        <v>2</v>
      </c>
      <c r="R180" s="2">
        <f>IF(PERCENTRANK(J$2:J$403,J180,3)&lt;0.2,1,IF(PERCENTRANK(J$2:J$403,J180,3)&lt;0.4,2,IF(PERCENTRANK(J$2:J$403,J180,3)&lt;0.6,3,IF(PERCENTRANK(J$2:J$403,J180,3)&lt;0.8,4,5))))</f>
        <v>1</v>
      </c>
      <c r="S180" s="2">
        <f>IF(PERCENTRANK(K$2:K$403,K180,3)&lt;0.2,1,IF(PERCENTRANK(K$2:K$403,K180,3)&lt;0.4,2,IF(PERCENTRANK(K$2:K$403,K180,3)&lt;0.6,3,IF(PERCENTRANK(K$2:K$403,K180,3)&lt;0.8,4,5))))</f>
        <v>1</v>
      </c>
      <c r="T180" s="2">
        <f>IF(PERCENTRANK(L$2:L$403,L180,3)&lt;0.2,1,IF(PERCENTRANK(L$2:L$403,L180,3)&lt;0.4,2,IF(PERCENTRANK(L$2:L$403,L180,3)&lt;0.6,3,IF(PERCENTRANK(L$2:L$403,L180,3)&lt;0.8,4,5))))</f>
        <v>1</v>
      </c>
      <c r="U180" s="2">
        <f>IF(PERCENTRANK(M$2:M$403,M180,3)&lt;0.2,1,IF(PERCENTRANK(M$2:M$403,M180,3)&lt;0.4,2,IF(PERCENTRANK(M$2:M$403,M180,3)&lt;0.6,3,IF(PERCENTRANK(M$2:M$403,M180,3)&lt;0.8,4,5))))</f>
        <v>4</v>
      </c>
      <c r="V180" s="2">
        <f>IF(PERCENTRANK(N$2:N$403,N180,3)&lt;0.2,1,IF(PERCENTRANK(N$2:N$403,N180,3)&lt;0.4,2,IF(PERCENTRANK(N$2:N$403,N180,3)&lt;0.6,3,IF(PERCENTRANK(N$2:N$403,N180,3)&lt;0.8,4,5))))</f>
        <v>4</v>
      </c>
      <c r="W180" s="2">
        <f>IF(PERCENTRANK(O$2:O$403,O180,3)&lt;0.2,1,IF(PERCENTRANK(O$2:O$403,O180,3)&lt;0.4,2,IF(PERCENTRANK(O$2:O$403,O180,3)&lt;0.6,3,IF(PERCENTRANK(O$2:O$403,O180,3)&lt;0.8,4,5))))</f>
        <v>1</v>
      </c>
      <c r="X180" s="2">
        <f t="shared" si="11"/>
        <v>5</v>
      </c>
    </row>
    <row r="181" spans="1:24" x14ac:dyDescent="0.25">
      <c r="A181">
        <v>8111</v>
      </c>
      <c r="B181" t="s">
        <v>191</v>
      </c>
      <c r="C181" t="s">
        <v>11</v>
      </c>
      <c r="D181">
        <v>181678143</v>
      </c>
      <c r="E181">
        <f t="shared" si="8"/>
        <v>497748.33698630135</v>
      </c>
      <c r="F181" s="6">
        <v>1265759474.53</v>
      </c>
      <c r="G181" s="6">
        <v>1278745543.7242155</v>
      </c>
      <c r="H181" s="6">
        <f t="shared" si="9"/>
        <v>12986069.194215536</v>
      </c>
      <c r="I181" s="5">
        <v>63.969166541079751</v>
      </c>
      <c r="J181" s="5">
        <v>215.47508729626861</v>
      </c>
      <c r="K181" s="5">
        <v>809.8</v>
      </c>
      <c r="L181">
        <v>82</v>
      </c>
      <c r="M181">
        <v>2084</v>
      </c>
      <c r="N181">
        <v>73.900000000000006</v>
      </c>
      <c r="O181">
        <v>42.5</v>
      </c>
      <c r="P181" s="1">
        <v>8509.9000000000015</v>
      </c>
      <c r="Q181" s="2">
        <f t="shared" si="10"/>
        <v>2</v>
      </c>
      <c r="R181" s="2">
        <f>IF(PERCENTRANK(J$2:J$403,J181,3)&lt;0.2,1,IF(PERCENTRANK(J$2:J$403,J181,3)&lt;0.4,2,IF(PERCENTRANK(J$2:J$403,J181,3)&lt;0.6,3,IF(PERCENTRANK(J$2:J$403,J181,3)&lt;0.8,4,5))))</f>
        <v>5</v>
      </c>
      <c r="S181" s="2">
        <f>IF(PERCENTRANK(K$2:K$403,K181,3)&lt;0.2,1,IF(PERCENTRANK(K$2:K$403,K181,3)&lt;0.4,2,IF(PERCENTRANK(K$2:K$403,K181,3)&lt;0.6,3,IF(PERCENTRANK(K$2:K$403,K181,3)&lt;0.8,4,5))))</f>
        <v>4</v>
      </c>
      <c r="T181" s="2">
        <f>IF(PERCENTRANK(L$2:L$403,L181,3)&lt;0.2,1,IF(PERCENTRANK(L$2:L$403,L181,3)&lt;0.4,2,IF(PERCENTRANK(L$2:L$403,L181,3)&lt;0.6,3,IF(PERCENTRANK(L$2:L$403,L181,3)&lt;0.8,4,5))))</f>
        <v>5</v>
      </c>
      <c r="U181" s="2">
        <f>IF(PERCENTRANK(M$2:M$403,M181,3)&lt;0.2,1,IF(PERCENTRANK(M$2:M$403,M181,3)&lt;0.4,2,IF(PERCENTRANK(M$2:M$403,M181,3)&lt;0.6,3,IF(PERCENTRANK(M$2:M$403,M181,3)&lt;0.8,4,5))))</f>
        <v>5</v>
      </c>
      <c r="V181" s="2">
        <f>IF(PERCENTRANK(N$2:N$403,N181,3)&lt;0.2,1,IF(PERCENTRANK(N$2:N$403,N181,3)&lt;0.4,2,IF(PERCENTRANK(N$2:N$403,N181,3)&lt;0.6,3,IF(PERCENTRANK(N$2:N$403,N181,3)&lt;0.8,4,5))))</f>
        <v>1</v>
      </c>
      <c r="W181" s="2">
        <f>IF(PERCENTRANK(O$2:O$403,O181,3)&lt;0.2,1,IF(PERCENTRANK(O$2:O$403,O181,3)&lt;0.4,2,IF(PERCENTRANK(O$2:O$403,O181,3)&lt;0.6,3,IF(PERCENTRANK(O$2:O$403,O181,3)&lt;0.8,4,5))))</f>
        <v>5</v>
      </c>
      <c r="X181" s="2">
        <f t="shared" si="11"/>
        <v>1</v>
      </c>
    </row>
    <row r="182" spans="1:24" x14ac:dyDescent="0.25">
      <c r="A182">
        <v>8115</v>
      </c>
      <c r="B182" t="s">
        <v>192</v>
      </c>
      <c r="C182" t="s">
        <v>16</v>
      </c>
      <c r="D182">
        <v>123863802</v>
      </c>
      <c r="E182">
        <f t="shared" si="8"/>
        <v>339352.88219178084</v>
      </c>
      <c r="F182" s="6">
        <v>829755864.10000002</v>
      </c>
      <c r="G182" s="6">
        <v>871462968.5669384</v>
      </c>
      <c r="H182" s="6">
        <f t="shared" si="9"/>
        <v>41707104.466938376</v>
      </c>
      <c r="I182" s="5">
        <v>60.847511415465235</v>
      </c>
      <c r="J182" s="5">
        <v>103.0735861477493</v>
      </c>
      <c r="K182" s="5">
        <v>288.2</v>
      </c>
      <c r="L182">
        <v>64.7</v>
      </c>
      <c r="M182">
        <v>2057</v>
      </c>
      <c r="N182">
        <v>82</v>
      </c>
      <c r="O182">
        <v>15.3</v>
      </c>
      <c r="P182" s="1">
        <v>7864</v>
      </c>
      <c r="Q182" s="2">
        <f t="shared" si="10"/>
        <v>2</v>
      </c>
      <c r="R182" s="2">
        <f>IF(PERCENTRANK(J$2:J$403,J182,3)&lt;0.2,1,IF(PERCENTRANK(J$2:J$403,J182,3)&lt;0.4,2,IF(PERCENTRANK(J$2:J$403,J182,3)&lt;0.6,3,IF(PERCENTRANK(J$2:J$403,J182,3)&lt;0.8,4,5))))</f>
        <v>3</v>
      </c>
      <c r="S182" s="2">
        <f>IF(PERCENTRANK(K$2:K$403,K182,3)&lt;0.2,1,IF(PERCENTRANK(K$2:K$403,K182,3)&lt;0.4,2,IF(PERCENTRANK(K$2:K$403,K182,3)&lt;0.6,3,IF(PERCENTRANK(K$2:K$403,K182,3)&lt;0.8,4,5))))</f>
        <v>1</v>
      </c>
      <c r="T182" s="2">
        <f>IF(PERCENTRANK(L$2:L$403,L182,3)&lt;0.2,1,IF(PERCENTRANK(L$2:L$403,L182,3)&lt;0.4,2,IF(PERCENTRANK(L$2:L$403,L182,3)&lt;0.6,3,IF(PERCENTRANK(L$2:L$403,L182,3)&lt;0.8,4,5))))</f>
        <v>5</v>
      </c>
      <c r="U182" s="2">
        <f>IF(PERCENTRANK(M$2:M$403,M182,3)&lt;0.2,1,IF(PERCENTRANK(M$2:M$403,M182,3)&lt;0.4,2,IF(PERCENTRANK(M$2:M$403,M182,3)&lt;0.6,3,IF(PERCENTRANK(M$2:M$403,M182,3)&lt;0.8,4,5))))</f>
        <v>5</v>
      </c>
      <c r="V182" s="2">
        <f>IF(PERCENTRANK(N$2:N$403,N182,3)&lt;0.2,1,IF(PERCENTRANK(N$2:N$403,N182,3)&lt;0.4,2,IF(PERCENTRANK(N$2:N$403,N182,3)&lt;0.6,3,IF(PERCENTRANK(N$2:N$403,N182,3)&lt;0.8,4,5))))</f>
        <v>3</v>
      </c>
      <c r="W182" s="2">
        <f>IF(PERCENTRANK(O$2:O$403,O182,3)&lt;0.2,1,IF(PERCENTRANK(O$2:O$403,O182,3)&lt;0.4,2,IF(PERCENTRANK(O$2:O$403,O182,3)&lt;0.6,3,IF(PERCENTRANK(O$2:O$403,O182,3)&lt;0.8,4,5))))</f>
        <v>2</v>
      </c>
      <c r="X182" s="2">
        <f t="shared" si="11"/>
        <v>1</v>
      </c>
    </row>
    <row r="183" spans="1:24" x14ac:dyDescent="0.25">
      <c r="A183">
        <v>8116</v>
      </c>
      <c r="B183" t="s">
        <v>193</v>
      </c>
      <c r="C183" t="s">
        <v>16</v>
      </c>
      <c r="D183">
        <v>167623072</v>
      </c>
      <c r="E183">
        <f t="shared" si="8"/>
        <v>459241.29315068491</v>
      </c>
      <c r="F183" s="6">
        <v>1184061466.28</v>
      </c>
      <c r="G183" s="6">
        <v>1211026961.3123083</v>
      </c>
      <c r="H183" s="6">
        <f t="shared" si="9"/>
        <v>26965495.03230834</v>
      </c>
      <c r="I183" s="5">
        <v>60.481524516004711</v>
      </c>
      <c r="J183" s="5">
        <v>112.75893056453874</v>
      </c>
      <c r="K183" s="5">
        <v>382.5</v>
      </c>
      <c r="L183">
        <v>39</v>
      </c>
      <c r="M183">
        <v>2067</v>
      </c>
      <c r="N183">
        <v>83</v>
      </c>
      <c r="O183">
        <v>16.100000000000001</v>
      </c>
      <c r="P183" s="1">
        <v>8052.5</v>
      </c>
      <c r="Q183" s="2">
        <f t="shared" si="10"/>
        <v>2</v>
      </c>
      <c r="R183" s="2">
        <f>IF(PERCENTRANK(J$2:J$403,J183,3)&lt;0.2,1,IF(PERCENTRANK(J$2:J$403,J183,3)&lt;0.4,2,IF(PERCENTRANK(J$2:J$403,J183,3)&lt;0.6,3,IF(PERCENTRANK(J$2:J$403,J183,3)&lt;0.8,4,5))))</f>
        <v>3</v>
      </c>
      <c r="S183" s="2">
        <f>IF(PERCENTRANK(K$2:K$403,K183,3)&lt;0.2,1,IF(PERCENTRANK(K$2:K$403,K183,3)&lt;0.4,2,IF(PERCENTRANK(K$2:K$403,K183,3)&lt;0.6,3,IF(PERCENTRANK(K$2:K$403,K183,3)&lt;0.8,4,5))))</f>
        <v>2</v>
      </c>
      <c r="T183" s="2">
        <f>IF(PERCENTRANK(L$2:L$403,L183,3)&lt;0.2,1,IF(PERCENTRANK(L$2:L$403,L183,3)&lt;0.4,2,IF(PERCENTRANK(L$2:L$403,L183,3)&lt;0.6,3,IF(PERCENTRANK(L$2:L$403,L183,3)&lt;0.8,4,5))))</f>
        <v>4</v>
      </c>
      <c r="U183" s="2">
        <f>IF(PERCENTRANK(M$2:M$403,M183,3)&lt;0.2,1,IF(PERCENTRANK(M$2:M$403,M183,3)&lt;0.4,2,IF(PERCENTRANK(M$2:M$403,M183,3)&lt;0.6,3,IF(PERCENTRANK(M$2:M$403,M183,3)&lt;0.8,4,5))))</f>
        <v>5</v>
      </c>
      <c r="V183" s="2">
        <f>IF(PERCENTRANK(N$2:N$403,N183,3)&lt;0.2,1,IF(PERCENTRANK(N$2:N$403,N183,3)&lt;0.4,2,IF(PERCENTRANK(N$2:N$403,N183,3)&lt;0.6,3,IF(PERCENTRANK(N$2:N$403,N183,3)&lt;0.8,4,5))))</f>
        <v>4</v>
      </c>
      <c r="W183" s="2">
        <f>IF(PERCENTRANK(O$2:O$403,O183,3)&lt;0.2,1,IF(PERCENTRANK(O$2:O$403,O183,3)&lt;0.4,2,IF(PERCENTRANK(O$2:O$403,O183,3)&lt;0.6,3,IF(PERCENTRANK(O$2:O$403,O183,3)&lt;0.8,4,5))))</f>
        <v>2</v>
      </c>
      <c r="X183" s="2">
        <f t="shared" si="11"/>
        <v>1</v>
      </c>
    </row>
    <row r="184" spans="1:24" x14ac:dyDescent="0.25">
      <c r="A184">
        <v>8117</v>
      </c>
      <c r="B184" t="s">
        <v>194</v>
      </c>
      <c r="C184" t="s">
        <v>16</v>
      </c>
      <c r="D184">
        <v>81657520</v>
      </c>
      <c r="E184">
        <f t="shared" si="8"/>
        <v>223719.23287671234</v>
      </c>
      <c r="F184" s="6">
        <v>618239632.21000004</v>
      </c>
      <c r="G184" s="6">
        <v>640652684.36493301</v>
      </c>
      <c r="H184" s="6">
        <f t="shared" si="9"/>
        <v>22413052.154932976</v>
      </c>
      <c r="I184" s="5">
        <v>60.534364132004477</v>
      </c>
      <c r="J184" s="5">
        <v>100.09930800913159</v>
      </c>
      <c r="K184" s="5">
        <v>509.6</v>
      </c>
      <c r="L184">
        <v>32.700000000000003</v>
      </c>
      <c r="M184">
        <v>1962</v>
      </c>
      <c r="N184">
        <v>82.9</v>
      </c>
      <c r="O184">
        <v>17.8</v>
      </c>
      <c r="P184" s="1">
        <v>8488.6</v>
      </c>
      <c r="Q184" s="2">
        <f t="shared" si="10"/>
        <v>2</v>
      </c>
      <c r="R184" s="2">
        <f>IF(PERCENTRANK(J$2:J$403,J184,3)&lt;0.2,1,IF(PERCENTRANK(J$2:J$403,J184,3)&lt;0.4,2,IF(PERCENTRANK(J$2:J$403,J184,3)&lt;0.6,3,IF(PERCENTRANK(J$2:J$403,J184,3)&lt;0.8,4,5))))</f>
        <v>3</v>
      </c>
      <c r="S184" s="2">
        <f>IF(PERCENTRANK(K$2:K$403,K184,3)&lt;0.2,1,IF(PERCENTRANK(K$2:K$403,K184,3)&lt;0.4,2,IF(PERCENTRANK(K$2:K$403,K184,3)&lt;0.6,3,IF(PERCENTRANK(K$2:K$403,K184,3)&lt;0.8,4,5))))</f>
        <v>3</v>
      </c>
      <c r="T184" s="2">
        <f>IF(PERCENTRANK(L$2:L$403,L184,3)&lt;0.2,1,IF(PERCENTRANK(L$2:L$403,L184,3)&lt;0.4,2,IF(PERCENTRANK(L$2:L$403,L184,3)&lt;0.6,3,IF(PERCENTRANK(L$2:L$403,L184,3)&lt;0.8,4,5))))</f>
        <v>3</v>
      </c>
      <c r="U184" s="2">
        <f>IF(PERCENTRANK(M$2:M$403,M184,3)&lt;0.2,1,IF(PERCENTRANK(M$2:M$403,M184,3)&lt;0.4,2,IF(PERCENTRANK(M$2:M$403,M184,3)&lt;0.6,3,IF(PERCENTRANK(M$2:M$403,M184,3)&lt;0.8,4,5))))</f>
        <v>4</v>
      </c>
      <c r="V184" s="2">
        <f>IF(PERCENTRANK(N$2:N$403,N184,3)&lt;0.2,1,IF(PERCENTRANK(N$2:N$403,N184,3)&lt;0.4,2,IF(PERCENTRANK(N$2:N$403,N184,3)&lt;0.6,3,IF(PERCENTRANK(N$2:N$403,N184,3)&lt;0.8,4,5))))</f>
        <v>4</v>
      </c>
      <c r="W184" s="2">
        <f>IF(PERCENTRANK(O$2:O$403,O184,3)&lt;0.2,1,IF(PERCENTRANK(O$2:O$403,O184,3)&lt;0.4,2,IF(PERCENTRANK(O$2:O$403,O184,3)&lt;0.6,3,IF(PERCENTRANK(O$2:O$403,O184,3)&lt;0.8,4,5))))</f>
        <v>3</v>
      </c>
      <c r="X184" s="2">
        <f t="shared" si="11"/>
        <v>1</v>
      </c>
    </row>
    <row r="185" spans="1:24" x14ac:dyDescent="0.25">
      <c r="A185">
        <v>8118</v>
      </c>
      <c r="B185" t="s">
        <v>195</v>
      </c>
      <c r="C185" t="s">
        <v>16</v>
      </c>
      <c r="D185">
        <v>171413866</v>
      </c>
      <c r="E185">
        <f t="shared" si="8"/>
        <v>469627.03013698629</v>
      </c>
      <c r="F185" s="6">
        <v>1143663109.3599999</v>
      </c>
      <c r="G185" s="6">
        <v>1184998833.9809916</v>
      </c>
      <c r="H185" s="6">
        <f t="shared" si="9"/>
        <v>41335724.620991707</v>
      </c>
      <c r="I185" s="5">
        <v>61.04023038005969</v>
      </c>
      <c r="J185" s="5">
        <v>103.5437036815123</v>
      </c>
      <c r="K185" s="5">
        <v>330.9</v>
      </c>
      <c r="L185">
        <v>42.7</v>
      </c>
      <c r="M185">
        <v>2102</v>
      </c>
      <c r="N185">
        <v>83.2</v>
      </c>
      <c r="O185">
        <v>14.7</v>
      </c>
      <c r="P185" s="1">
        <v>7880.2000000000007</v>
      </c>
      <c r="Q185" s="2">
        <f t="shared" si="10"/>
        <v>2</v>
      </c>
      <c r="R185" s="2">
        <f>IF(PERCENTRANK(J$2:J$403,J185,3)&lt;0.2,1,IF(PERCENTRANK(J$2:J$403,J185,3)&lt;0.4,2,IF(PERCENTRANK(J$2:J$403,J185,3)&lt;0.6,3,IF(PERCENTRANK(J$2:J$403,J185,3)&lt;0.8,4,5))))</f>
        <v>3</v>
      </c>
      <c r="S185" s="2">
        <f>IF(PERCENTRANK(K$2:K$403,K185,3)&lt;0.2,1,IF(PERCENTRANK(K$2:K$403,K185,3)&lt;0.4,2,IF(PERCENTRANK(K$2:K$403,K185,3)&lt;0.6,3,IF(PERCENTRANK(K$2:K$403,K185,3)&lt;0.8,4,5))))</f>
        <v>1</v>
      </c>
      <c r="T185" s="2">
        <f>IF(PERCENTRANK(L$2:L$403,L185,3)&lt;0.2,1,IF(PERCENTRANK(L$2:L$403,L185,3)&lt;0.4,2,IF(PERCENTRANK(L$2:L$403,L185,3)&lt;0.6,3,IF(PERCENTRANK(L$2:L$403,L185,3)&lt;0.8,4,5))))</f>
        <v>5</v>
      </c>
      <c r="U185" s="2">
        <f>IF(PERCENTRANK(M$2:M$403,M185,3)&lt;0.2,1,IF(PERCENTRANK(M$2:M$403,M185,3)&lt;0.4,2,IF(PERCENTRANK(M$2:M$403,M185,3)&lt;0.6,3,IF(PERCENTRANK(M$2:M$403,M185,3)&lt;0.8,4,5))))</f>
        <v>5</v>
      </c>
      <c r="V185" s="2">
        <f>IF(PERCENTRANK(N$2:N$403,N185,3)&lt;0.2,1,IF(PERCENTRANK(N$2:N$403,N185,3)&lt;0.4,2,IF(PERCENTRANK(N$2:N$403,N185,3)&lt;0.6,3,IF(PERCENTRANK(N$2:N$403,N185,3)&lt;0.8,4,5))))</f>
        <v>4</v>
      </c>
      <c r="W185" s="2">
        <f>IF(PERCENTRANK(O$2:O$403,O185,3)&lt;0.2,1,IF(PERCENTRANK(O$2:O$403,O185,3)&lt;0.4,2,IF(PERCENTRANK(O$2:O$403,O185,3)&lt;0.6,3,IF(PERCENTRANK(O$2:O$403,O185,3)&lt;0.8,4,5))))</f>
        <v>2</v>
      </c>
      <c r="X185" s="2">
        <f t="shared" si="11"/>
        <v>1</v>
      </c>
    </row>
    <row r="186" spans="1:24" x14ac:dyDescent="0.25">
      <c r="A186">
        <v>8119</v>
      </c>
      <c r="B186" t="s">
        <v>196</v>
      </c>
      <c r="C186" t="s">
        <v>16</v>
      </c>
      <c r="D186">
        <v>135280921</v>
      </c>
      <c r="E186">
        <f t="shared" si="8"/>
        <v>370632.66027397261</v>
      </c>
      <c r="F186" s="6">
        <v>965489597.23000002</v>
      </c>
      <c r="G186" s="6">
        <v>994113506.15970314</v>
      </c>
      <c r="H186" s="6">
        <f t="shared" si="9"/>
        <v>28623908.929703116</v>
      </c>
      <c r="I186" s="5">
        <v>59.362602990540125</v>
      </c>
      <c r="J186" s="5">
        <v>89.639914555996342</v>
      </c>
      <c r="K186" s="5">
        <v>311.8</v>
      </c>
      <c r="L186">
        <v>32.299999999999997</v>
      </c>
      <c r="M186">
        <v>2044</v>
      </c>
      <c r="N186">
        <v>83.3</v>
      </c>
      <c r="O186">
        <v>17.8</v>
      </c>
      <c r="P186" s="1">
        <v>8527.7999999999993</v>
      </c>
      <c r="Q186" s="2">
        <f t="shared" si="10"/>
        <v>1</v>
      </c>
      <c r="R186" s="2">
        <f>IF(PERCENTRANK(J$2:J$403,J186,3)&lt;0.2,1,IF(PERCENTRANK(J$2:J$403,J186,3)&lt;0.4,2,IF(PERCENTRANK(J$2:J$403,J186,3)&lt;0.6,3,IF(PERCENTRANK(J$2:J$403,J186,3)&lt;0.8,4,5))))</f>
        <v>2</v>
      </c>
      <c r="S186" s="2">
        <f>IF(PERCENTRANK(K$2:K$403,K186,3)&lt;0.2,1,IF(PERCENTRANK(K$2:K$403,K186,3)&lt;0.4,2,IF(PERCENTRANK(K$2:K$403,K186,3)&lt;0.6,3,IF(PERCENTRANK(K$2:K$403,K186,3)&lt;0.8,4,5))))</f>
        <v>1</v>
      </c>
      <c r="T186" s="2">
        <f>IF(PERCENTRANK(L$2:L$403,L186,3)&lt;0.2,1,IF(PERCENTRANK(L$2:L$403,L186,3)&lt;0.4,2,IF(PERCENTRANK(L$2:L$403,L186,3)&lt;0.6,3,IF(PERCENTRANK(L$2:L$403,L186,3)&lt;0.8,4,5))))</f>
        <v>3</v>
      </c>
      <c r="U186" s="2">
        <f>IF(PERCENTRANK(M$2:M$403,M186,3)&lt;0.2,1,IF(PERCENTRANK(M$2:M$403,M186,3)&lt;0.4,2,IF(PERCENTRANK(M$2:M$403,M186,3)&lt;0.6,3,IF(PERCENTRANK(M$2:M$403,M186,3)&lt;0.8,4,5))))</f>
        <v>5</v>
      </c>
      <c r="V186" s="2">
        <f>IF(PERCENTRANK(N$2:N$403,N186,3)&lt;0.2,1,IF(PERCENTRANK(N$2:N$403,N186,3)&lt;0.4,2,IF(PERCENTRANK(N$2:N$403,N186,3)&lt;0.6,3,IF(PERCENTRANK(N$2:N$403,N186,3)&lt;0.8,4,5))))</f>
        <v>4</v>
      </c>
      <c r="W186" s="2">
        <f>IF(PERCENTRANK(O$2:O$403,O186,3)&lt;0.2,1,IF(PERCENTRANK(O$2:O$403,O186,3)&lt;0.4,2,IF(PERCENTRANK(O$2:O$403,O186,3)&lt;0.6,3,IF(PERCENTRANK(O$2:O$403,O186,3)&lt;0.8,4,5))))</f>
        <v>3</v>
      </c>
      <c r="X186" s="2">
        <f t="shared" si="11"/>
        <v>1</v>
      </c>
    </row>
    <row r="187" spans="1:24" x14ac:dyDescent="0.25">
      <c r="A187">
        <v>8121</v>
      </c>
      <c r="B187" t="s">
        <v>197</v>
      </c>
      <c r="C187" t="s">
        <v>11</v>
      </c>
      <c r="D187">
        <v>41180396</v>
      </c>
      <c r="E187">
        <f t="shared" si="8"/>
        <v>112823.00273972603</v>
      </c>
      <c r="F187" s="6">
        <v>284177922.63</v>
      </c>
      <c r="G187" s="6">
        <v>295055198.59473449</v>
      </c>
      <c r="H187" s="6">
        <f t="shared" si="9"/>
        <v>10877275.964734495</v>
      </c>
      <c r="I187" s="5">
        <v>66.902184111547157</v>
      </c>
      <c r="J187" s="5">
        <v>226.81472174402572</v>
      </c>
      <c r="K187" s="5">
        <v>878.7</v>
      </c>
      <c r="L187">
        <v>52.3</v>
      </c>
      <c r="M187">
        <v>2610</v>
      </c>
      <c r="N187">
        <v>81.400000000000006</v>
      </c>
      <c r="O187">
        <v>32.5</v>
      </c>
      <c r="P187" s="1">
        <v>8333.1</v>
      </c>
      <c r="Q187" s="2">
        <f t="shared" si="10"/>
        <v>3</v>
      </c>
      <c r="R187" s="2">
        <f>IF(PERCENTRANK(J$2:J$403,J187,3)&lt;0.2,1,IF(PERCENTRANK(J$2:J$403,J187,3)&lt;0.4,2,IF(PERCENTRANK(J$2:J$403,J187,3)&lt;0.6,3,IF(PERCENTRANK(J$2:J$403,J187,3)&lt;0.8,4,5))))</f>
        <v>5</v>
      </c>
      <c r="S187" s="2">
        <f>IF(PERCENTRANK(K$2:K$403,K187,3)&lt;0.2,1,IF(PERCENTRANK(K$2:K$403,K187,3)&lt;0.4,2,IF(PERCENTRANK(K$2:K$403,K187,3)&lt;0.6,3,IF(PERCENTRANK(K$2:K$403,K187,3)&lt;0.8,4,5))))</f>
        <v>4</v>
      </c>
      <c r="T187" s="2">
        <f>IF(PERCENTRANK(L$2:L$403,L187,3)&lt;0.2,1,IF(PERCENTRANK(L$2:L$403,L187,3)&lt;0.4,2,IF(PERCENTRANK(L$2:L$403,L187,3)&lt;0.6,3,IF(PERCENTRANK(L$2:L$403,L187,3)&lt;0.8,4,5))))</f>
        <v>5</v>
      </c>
      <c r="U187" s="2">
        <f>IF(PERCENTRANK(M$2:M$403,M187,3)&lt;0.2,1,IF(PERCENTRANK(M$2:M$403,M187,3)&lt;0.4,2,IF(PERCENTRANK(M$2:M$403,M187,3)&lt;0.6,3,IF(PERCENTRANK(M$2:M$403,M187,3)&lt;0.8,4,5))))</f>
        <v>5</v>
      </c>
      <c r="V187" s="2">
        <f>IF(PERCENTRANK(N$2:N$403,N187,3)&lt;0.2,1,IF(PERCENTRANK(N$2:N$403,N187,3)&lt;0.4,2,IF(PERCENTRANK(N$2:N$403,N187,3)&lt;0.6,3,IF(PERCENTRANK(N$2:N$403,N187,3)&lt;0.8,4,5))))</f>
        <v>2</v>
      </c>
      <c r="W187" s="2">
        <f>IF(PERCENTRANK(O$2:O$403,O187,3)&lt;0.2,1,IF(PERCENTRANK(O$2:O$403,O187,3)&lt;0.4,2,IF(PERCENTRANK(O$2:O$403,O187,3)&lt;0.6,3,IF(PERCENTRANK(O$2:O$403,O187,3)&lt;0.8,4,5))))</f>
        <v>5</v>
      </c>
      <c r="X187" s="2">
        <f t="shared" si="11"/>
        <v>1</v>
      </c>
    </row>
    <row r="188" spans="1:24" x14ac:dyDescent="0.25">
      <c r="A188">
        <v>8125</v>
      </c>
      <c r="B188" t="s">
        <v>197</v>
      </c>
      <c r="C188" t="s">
        <v>16</v>
      </c>
      <c r="D188">
        <v>109900109</v>
      </c>
      <c r="E188">
        <f t="shared" si="8"/>
        <v>301096.1890410959</v>
      </c>
      <c r="F188" s="6">
        <v>732454821.80999994</v>
      </c>
      <c r="G188" s="6">
        <v>800021384.84285378</v>
      </c>
      <c r="H188" s="6">
        <f t="shared" si="9"/>
        <v>67566563.032853842</v>
      </c>
      <c r="I188" s="5">
        <v>57.119274615117774</v>
      </c>
      <c r="J188" s="5">
        <v>75.660609830496313</v>
      </c>
      <c r="K188" s="5">
        <v>363.9</v>
      </c>
      <c r="L188">
        <v>48.8</v>
      </c>
      <c r="M188">
        <v>1991</v>
      </c>
      <c r="N188">
        <v>84.1</v>
      </c>
      <c r="O188">
        <v>15.4</v>
      </c>
      <c r="P188" s="1">
        <v>8967.6</v>
      </c>
      <c r="Q188" s="2">
        <f t="shared" si="10"/>
        <v>1</v>
      </c>
      <c r="R188" s="2">
        <f>IF(PERCENTRANK(J$2:J$403,J188,3)&lt;0.2,1,IF(PERCENTRANK(J$2:J$403,J188,3)&lt;0.4,2,IF(PERCENTRANK(J$2:J$403,J188,3)&lt;0.6,3,IF(PERCENTRANK(J$2:J$403,J188,3)&lt;0.8,4,5))))</f>
        <v>1</v>
      </c>
      <c r="S188" s="2">
        <f>IF(PERCENTRANK(K$2:K$403,K188,3)&lt;0.2,1,IF(PERCENTRANK(K$2:K$403,K188,3)&lt;0.4,2,IF(PERCENTRANK(K$2:K$403,K188,3)&lt;0.6,3,IF(PERCENTRANK(K$2:K$403,K188,3)&lt;0.8,4,5))))</f>
        <v>2</v>
      </c>
      <c r="T188" s="2">
        <f>IF(PERCENTRANK(L$2:L$403,L188,3)&lt;0.2,1,IF(PERCENTRANK(L$2:L$403,L188,3)&lt;0.4,2,IF(PERCENTRANK(L$2:L$403,L188,3)&lt;0.6,3,IF(PERCENTRANK(L$2:L$403,L188,3)&lt;0.8,4,5))))</f>
        <v>5</v>
      </c>
      <c r="U188" s="2">
        <f>IF(PERCENTRANK(M$2:M$403,M188,3)&lt;0.2,1,IF(PERCENTRANK(M$2:M$403,M188,3)&lt;0.4,2,IF(PERCENTRANK(M$2:M$403,M188,3)&lt;0.6,3,IF(PERCENTRANK(M$2:M$403,M188,3)&lt;0.8,4,5))))</f>
        <v>5</v>
      </c>
      <c r="V188" s="2">
        <f>IF(PERCENTRANK(N$2:N$403,N188,3)&lt;0.2,1,IF(PERCENTRANK(N$2:N$403,N188,3)&lt;0.4,2,IF(PERCENTRANK(N$2:N$403,N188,3)&lt;0.6,3,IF(PERCENTRANK(N$2:N$403,N188,3)&lt;0.8,4,5))))</f>
        <v>4</v>
      </c>
      <c r="W188" s="2">
        <f>IF(PERCENTRANK(O$2:O$403,O188,3)&lt;0.2,1,IF(PERCENTRANK(O$2:O$403,O188,3)&lt;0.4,2,IF(PERCENTRANK(O$2:O$403,O188,3)&lt;0.6,3,IF(PERCENTRANK(O$2:O$403,O188,3)&lt;0.8,4,5))))</f>
        <v>2</v>
      </c>
      <c r="X188" s="2">
        <f t="shared" si="11"/>
        <v>1</v>
      </c>
    </row>
    <row r="189" spans="1:24" x14ac:dyDescent="0.25">
      <c r="A189">
        <v>8126</v>
      </c>
      <c r="B189" t="s">
        <v>198</v>
      </c>
      <c r="C189" t="s">
        <v>16</v>
      </c>
      <c r="D189">
        <v>36034086</v>
      </c>
      <c r="E189">
        <f t="shared" si="8"/>
        <v>98723.52328767124</v>
      </c>
      <c r="F189" s="6">
        <v>249711089.96000001</v>
      </c>
      <c r="G189" s="6">
        <v>286220280.00205004</v>
      </c>
      <c r="H189" s="6">
        <f t="shared" si="9"/>
        <v>36509190.042050034</v>
      </c>
      <c r="I189" s="5">
        <v>62.624227407629263</v>
      </c>
      <c r="J189" s="5">
        <v>75.330592388887368</v>
      </c>
      <c r="K189" s="5">
        <v>256.89999999999998</v>
      </c>
      <c r="L189">
        <v>45</v>
      </c>
      <c r="M189">
        <v>1962</v>
      </c>
      <c r="N189">
        <v>86.7</v>
      </c>
      <c r="O189">
        <v>14.4</v>
      </c>
      <c r="P189" s="1">
        <v>9896.6</v>
      </c>
      <c r="Q189" s="2">
        <f t="shared" si="10"/>
        <v>2</v>
      </c>
      <c r="R189" s="2">
        <f>IF(PERCENTRANK(J$2:J$403,J189,3)&lt;0.2,1,IF(PERCENTRANK(J$2:J$403,J189,3)&lt;0.4,2,IF(PERCENTRANK(J$2:J$403,J189,3)&lt;0.6,3,IF(PERCENTRANK(J$2:J$403,J189,3)&lt;0.8,4,5))))</f>
        <v>1</v>
      </c>
      <c r="S189" s="2">
        <f>IF(PERCENTRANK(K$2:K$403,K189,3)&lt;0.2,1,IF(PERCENTRANK(K$2:K$403,K189,3)&lt;0.4,2,IF(PERCENTRANK(K$2:K$403,K189,3)&lt;0.6,3,IF(PERCENTRANK(K$2:K$403,K189,3)&lt;0.8,4,5))))</f>
        <v>1</v>
      </c>
      <c r="T189" s="2">
        <f>IF(PERCENTRANK(L$2:L$403,L189,3)&lt;0.2,1,IF(PERCENTRANK(L$2:L$403,L189,3)&lt;0.4,2,IF(PERCENTRANK(L$2:L$403,L189,3)&lt;0.6,3,IF(PERCENTRANK(L$2:L$403,L189,3)&lt;0.8,4,5))))</f>
        <v>5</v>
      </c>
      <c r="U189" s="2">
        <f>IF(PERCENTRANK(M$2:M$403,M189,3)&lt;0.2,1,IF(PERCENTRANK(M$2:M$403,M189,3)&lt;0.4,2,IF(PERCENTRANK(M$2:M$403,M189,3)&lt;0.6,3,IF(PERCENTRANK(M$2:M$403,M189,3)&lt;0.8,4,5))))</f>
        <v>4</v>
      </c>
      <c r="V189" s="2">
        <f>IF(PERCENTRANK(N$2:N$403,N189,3)&lt;0.2,1,IF(PERCENTRANK(N$2:N$403,N189,3)&lt;0.4,2,IF(PERCENTRANK(N$2:N$403,N189,3)&lt;0.6,3,IF(PERCENTRANK(N$2:N$403,N189,3)&lt;0.8,4,5))))</f>
        <v>5</v>
      </c>
      <c r="W189" s="2">
        <f>IF(PERCENTRANK(O$2:O$403,O189,3)&lt;0.2,1,IF(PERCENTRANK(O$2:O$403,O189,3)&lt;0.4,2,IF(PERCENTRANK(O$2:O$403,O189,3)&lt;0.6,3,IF(PERCENTRANK(O$2:O$403,O189,3)&lt;0.8,4,5))))</f>
        <v>2</v>
      </c>
      <c r="X189" s="2">
        <f t="shared" si="11"/>
        <v>2</v>
      </c>
    </row>
    <row r="190" spans="1:24" x14ac:dyDescent="0.25">
      <c r="A190">
        <v>8127</v>
      </c>
      <c r="B190" t="s">
        <v>199</v>
      </c>
      <c r="C190" t="s">
        <v>16</v>
      </c>
      <c r="D190">
        <v>61487722</v>
      </c>
      <c r="E190">
        <f t="shared" si="8"/>
        <v>168459.51232876713</v>
      </c>
      <c r="F190" s="6">
        <v>416982456.87</v>
      </c>
      <c r="G190" s="6">
        <v>420334161.8899858</v>
      </c>
      <c r="H190" s="6">
        <f t="shared" si="9"/>
        <v>3351705.019985795</v>
      </c>
      <c r="I190" s="5">
        <v>68.366612042961378</v>
      </c>
      <c r="J190" s="5">
        <v>99.679564123707038</v>
      </c>
      <c r="K190" s="5">
        <v>378.4</v>
      </c>
      <c r="L190">
        <v>37.4</v>
      </c>
      <c r="M190">
        <v>1912</v>
      </c>
      <c r="N190">
        <v>83.8</v>
      </c>
      <c r="O190">
        <v>15.6</v>
      </c>
      <c r="P190" s="1">
        <v>8948.1</v>
      </c>
      <c r="Q190" s="2">
        <f t="shared" si="10"/>
        <v>4</v>
      </c>
      <c r="R190" s="2">
        <f>IF(PERCENTRANK(J$2:J$403,J190,3)&lt;0.2,1,IF(PERCENTRANK(J$2:J$403,J190,3)&lt;0.4,2,IF(PERCENTRANK(J$2:J$403,J190,3)&lt;0.6,3,IF(PERCENTRANK(J$2:J$403,J190,3)&lt;0.8,4,5))))</f>
        <v>3</v>
      </c>
      <c r="S190" s="2">
        <f>IF(PERCENTRANK(K$2:K$403,K190,3)&lt;0.2,1,IF(PERCENTRANK(K$2:K$403,K190,3)&lt;0.4,2,IF(PERCENTRANK(K$2:K$403,K190,3)&lt;0.6,3,IF(PERCENTRANK(K$2:K$403,K190,3)&lt;0.8,4,5))))</f>
        <v>2</v>
      </c>
      <c r="T190" s="2">
        <f>IF(PERCENTRANK(L$2:L$403,L190,3)&lt;0.2,1,IF(PERCENTRANK(L$2:L$403,L190,3)&lt;0.4,2,IF(PERCENTRANK(L$2:L$403,L190,3)&lt;0.6,3,IF(PERCENTRANK(L$2:L$403,L190,3)&lt;0.8,4,5))))</f>
        <v>4</v>
      </c>
      <c r="U190" s="2">
        <f>IF(PERCENTRANK(M$2:M$403,M190,3)&lt;0.2,1,IF(PERCENTRANK(M$2:M$403,M190,3)&lt;0.4,2,IF(PERCENTRANK(M$2:M$403,M190,3)&lt;0.6,3,IF(PERCENTRANK(M$2:M$403,M190,3)&lt;0.8,4,5))))</f>
        <v>4</v>
      </c>
      <c r="V190" s="2">
        <f>IF(PERCENTRANK(N$2:N$403,N190,3)&lt;0.2,1,IF(PERCENTRANK(N$2:N$403,N190,3)&lt;0.4,2,IF(PERCENTRANK(N$2:N$403,N190,3)&lt;0.6,3,IF(PERCENTRANK(N$2:N$403,N190,3)&lt;0.8,4,5))))</f>
        <v>4</v>
      </c>
      <c r="W190" s="2">
        <f>IF(PERCENTRANK(O$2:O$403,O190,3)&lt;0.2,1,IF(PERCENTRANK(O$2:O$403,O190,3)&lt;0.4,2,IF(PERCENTRANK(O$2:O$403,O190,3)&lt;0.6,3,IF(PERCENTRANK(O$2:O$403,O190,3)&lt;0.8,4,5))))</f>
        <v>2</v>
      </c>
      <c r="X190" s="2">
        <f t="shared" si="11"/>
        <v>1</v>
      </c>
    </row>
    <row r="191" spans="1:24" x14ac:dyDescent="0.25">
      <c r="A191">
        <v>8128</v>
      </c>
      <c r="B191" t="s">
        <v>200</v>
      </c>
      <c r="C191" t="s">
        <v>16</v>
      </c>
      <c r="D191">
        <v>41691453</v>
      </c>
      <c r="E191">
        <f t="shared" si="8"/>
        <v>114223.15890410959</v>
      </c>
      <c r="F191" s="6">
        <v>309941068.05000001</v>
      </c>
      <c r="G191" s="6">
        <v>319821666.52209461</v>
      </c>
      <c r="H191" s="6">
        <f t="shared" si="9"/>
        <v>9880598.4720945954</v>
      </c>
      <c r="I191" s="5">
        <v>65.818839318812834</v>
      </c>
      <c r="J191" s="5">
        <v>137.68998570142455</v>
      </c>
      <c r="K191" s="5">
        <v>854.9</v>
      </c>
      <c r="L191">
        <v>34.799999999999997</v>
      </c>
      <c r="M191">
        <v>1858</v>
      </c>
      <c r="N191">
        <v>86</v>
      </c>
      <c r="O191">
        <v>13.1</v>
      </c>
      <c r="P191" s="1">
        <v>9388.7000000000007</v>
      </c>
      <c r="Q191" s="2">
        <f t="shared" si="10"/>
        <v>3</v>
      </c>
      <c r="R191" s="2">
        <f>IF(PERCENTRANK(J$2:J$403,J191,3)&lt;0.2,1,IF(PERCENTRANK(J$2:J$403,J191,3)&lt;0.4,2,IF(PERCENTRANK(J$2:J$403,J191,3)&lt;0.6,3,IF(PERCENTRANK(J$2:J$403,J191,3)&lt;0.8,4,5))))</f>
        <v>4</v>
      </c>
      <c r="S191" s="2">
        <f>IF(PERCENTRANK(K$2:K$403,K191,3)&lt;0.2,1,IF(PERCENTRANK(K$2:K$403,K191,3)&lt;0.4,2,IF(PERCENTRANK(K$2:K$403,K191,3)&lt;0.6,3,IF(PERCENTRANK(K$2:K$403,K191,3)&lt;0.8,4,5))))</f>
        <v>4</v>
      </c>
      <c r="T191" s="2">
        <f>IF(PERCENTRANK(L$2:L$403,L191,3)&lt;0.2,1,IF(PERCENTRANK(L$2:L$403,L191,3)&lt;0.4,2,IF(PERCENTRANK(L$2:L$403,L191,3)&lt;0.6,3,IF(PERCENTRANK(L$2:L$403,L191,3)&lt;0.8,4,5))))</f>
        <v>4</v>
      </c>
      <c r="U191" s="2">
        <f>IF(PERCENTRANK(M$2:M$403,M191,3)&lt;0.2,1,IF(PERCENTRANK(M$2:M$403,M191,3)&lt;0.4,2,IF(PERCENTRANK(M$2:M$403,M191,3)&lt;0.6,3,IF(PERCENTRANK(M$2:M$403,M191,3)&lt;0.8,4,5))))</f>
        <v>4</v>
      </c>
      <c r="V191" s="2">
        <f>IF(PERCENTRANK(N$2:N$403,N191,3)&lt;0.2,1,IF(PERCENTRANK(N$2:N$403,N191,3)&lt;0.4,2,IF(PERCENTRANK(N$2:N$403,N191,3)&lt;0.6,3,IF(PERCENTRANK(N$2:N$403,N191,3)&lt;0.8,4,5))))</f>
        <v>5</v>
      </c>
      <c r="W191" s="2">
        <f>IF(PERCENTRANK(O$2:O$403,O191,3)&lt;0.2,1,IF(PERCENTRANK(O$2:O$403,O191,3)&lt;0.4,2,IF(PERCENTRANK(O$2:O$403,O191,3)&lt;0.6,3,IF(PERCENTRANK(O$2:O$403,O191,3)&lt;0.8,4,5))))</f>
        <v>2</v>
      </c>
      <c r="X191" s="2">
        <f t="shared" si="11"/>
        <v>2</v>
      </c>
    </row>
    <row r="192" spans="1:24" x14ac:dyDescent="0.25">
      <c r="A192">
        <v>8135</v>
      </c>
      <c r="B192" t="s">
        <v>201</v>
      </c>
      <c r="C192" t="s">
        <v>16</v>
      </c>
      <c r="D192">
        <v>43666413</v>
      </c>
      <c r="E192">
        <f t="shared" si="8"/>
        <v>119634.00821917808</v>
      </c>
      <c r="F192" s="6">
        <v>328619324.69999999</v>
      </c>
      <c r="G192" s="6">
        <v>339046881.11668801</v>
      </c>
      <c r="H192" s="6">
        <f t="shared" si="9"/>
        <v>10427556.416688025</v>
      </c>
      <c r="I192" s="5">
        <v>71.249626514054569</v>
      </c>
      <c r="J192" s="5">
        <v>98.064002083860046</v>
      </c>
      <c r="K192" s="5">
        <v>411.4</v>
      </c>
      <c r="L192">
        <v>33</v>
      </c>
      <c r="M192">
        <v>1822</v>
      </c>
      <c r="N192">
        <v>82.9</v>
      </c>
      <c r="O192">
        <v>18.399999999999999</v>
      </c>
      <c r="P192" s="1">
        <v>9204.5</v>
      </c>
      <c r="Q192" s="2">
        <f t="shared" si="10"/>
        <v>4</v>
      </c>
      <c r="R192" s="2">
        <f>IF(PERCENTRANK(J$2:J$403,J192,3)&lt;0.2,1,IF(PERCENTRANK(J$2:J$403,J192,3)&lt;0.4,2,IF(PERCENTRANK(J$2:J$403,J192,3)&lt;0.6,3,IF(PERCENTRANK(J$2:J$403,J192,3)&lt;0.8,4,5))))</f>
        <v>2</v>
      </c>
      <c r="S192" s="2">
        <f>IF(PERCENTRANK(K$2:K$403,K192,3)&lt;0.2,1,IF(PERCENTRANK(K$2:K$403,K192,3)&lt;0.4,2,IF(PERCENTRANK(K$2:K$403,K192,3)&lt;0.6,3,IF(PERCENTRANK(K$2:K$403,K192,3)&lt;0.8,4,5))))</f>
        <v>2</v>
      </c>
      <c r="T192" s="2">
        <f>IF(PERCENTRANK(L$2:L$403,L192,3)&lt;0.2,1,IF(PERCENTRANK(L$2:L$403,L192,3)&lt;0.4,2,IF(PERCENTRANK(L$2:L$403,L192,3)&lt;0.6,3,IF(PERCENTRANK(L$2:L$403,L192,3)&lt;0.8,4,5))))</f>
        <v>3</v>
      </c>
      <c r="U192" s="2">
        <f>IF(PERCENTRANK(M$2:M$403,M192,3)&lt;0.2,1,IF(PERCENTRANK(M$2:M$403,M192,3)&lt;0.4,2,IF(PERCENTRANK(M$2:M$403,M192,3)&lt;0.6,3,IF(PERCENTRANK(M$2:M$403,M192,3)&lt;0.8,4,5))))</f>
        <v>3</v>
      </c>
      <c r="V192" s="2">
        <f>IF(PERCENTRANK(N$2:N$403,N192,3)&lt;0.2,1,IF(PERCENTRANK(N$2:N$403,N192,3)&lt;0.4,2,IF(PERCENTRANK(N$2:N$403,N192,3)&lt;0.6,3,IF(PERCENTRANK(N$2:N$403,N192,3)&lt;0.8,4,5))))</f>
        <v>4</v>
      </c>
      <c r="W192" s="2">
        <f>IF(PERCENTRANK(O$2:O$403,O192,3)&lt;0.2,1,IF(PERCENTRANK(O$2:O$403,O192,3)&lt;0.4,2,IF(PERCENTRANK(O$2:O$403,O192,3)&lt;0.6,3,IF(PERCENTRANK(O$2:O$403,O192,3)&lt;0.8,4,5))))</f>
        <v>3</v>
      </c>
      <c r="X192" s="2">
        <f t="shared" si="11"/>
        <v>1</v>
      </c>
    </row>
    <row r="193" spans="1:24" x14ac:dyDescent="0.25">
      <c r="A193">
        <v>8136</v>
      </c>
      <c r="B193" t="s">
        <v>202</v>
      </c>
      <c r="C193" t="s">
        <v>16</v>
      </c>
      <c r="D193">
        <v>99183155</v>
      </c>
      <c r="E193">
        <f t="shared" si="8"/>
        <v>271734.67123287672</v>
      </c>
      <c r="F193" s="6">
        <v>705506909.17999995</v>
      </c>
      <c r="G193" s="6">
        <v>730046853.05602634</v>
      </c>
      <c r="H193" s="6">
        <f t="shared" si="9"/>
        <v>24539943.876026392</v>
      </c>
      <c r="I193" s="5">
        <v>62.370062370062371</v>
      </c>
      <c r="J193" s="5">
        <v>102.67071805533344</v>
      </c>
      <c r="K193" s="5">
        <v>337.4</v>
      </c>
      <c r="L193">
        <v>39.4</v>
      </c>
      <c r="M193">
        <v>1974</v>
      </c>
      <c r="N193">
        <v>82.6</v>
      </c>
      <c r="O193">
        <v>14.2</v>
      </c>
      <c r="P193" s="1">
        <v>8538.1</v>
      </c>
      <c r="Q193" s="2">
        <f t="shared" si="10"/>
        <v>2</v>
      </c>
      <c r="R193" s="2">
        <f>IF(PERCENTRANK(J$2:J$403,J193,3)&lt;0.2,1,IF(PERCENTRANK(J$2:J$403,J193,3)&lt;0.4,2,IF(PERCENTRANK(J$2:J$403,J193,3)&lt;0.6,3,IF(PERCENTRANK(J$2:J$403,J193,3)&lt;0.8,4,5))))</f>
        <v>3</v>
      </c>
      <c r="S193" s="2">
        <f>IF(PERCENTRANK(K$2:K$403,K193,3)&lt;0.2,1,IF(PERCENTRANK(K$2:K$403,K193,3)&lt;0.4,2,IF(PERCENTRANK(K$2:K$403,K193,3)&lt;0.6,3,IF(PERCENTRANK(K$2:K$403,K193,3)&lt;0.8,4,5))))</f>
        <v>2</v>
      </c>
      <c r="T193" s="2">
        <f>IF(PERCENTRANK(L$2:L$403,L193,3)&lt;0.2,1,IF(PERCENTRANK(L$2:L$403,L193,3)&lt;0.4,2,IF(PERCENTRANK(L$2:L$403,L193,3)&lt;0.6,3,IF(PERCENTRANK(L$2:L$403,L193,3)&lt;0.8,4,5))))</f>
        <v>4</v>
      </c>
      <c r="U193" s="2">
        <f>IF(PERCENTRANK(M$2:M$403,M193,3)&lt;0.2,1,IF(PERCENTRANK(M$2:M$403,M193,3)&lt;0.4,2,IF(PERCENTRANK(M$2:M$403,M193,3)&lt;0.6,3,IF(PERCENTRANK(M$2:M$403,M193,3)&lt;0.8,4,5))))</f>
        <v>4</v>
      </c>
      <c r="V193" s="2">
        <f>IF(PERCENTRANK(N$2:N$403,N193,3)&lt;0.2,1,IF(PERCENTRANK(N$2:N$403,N193,3)&lt;0.4,2,IF(PERCENTRANK(N$2:N$403,N193,3)&lt;0.6,3,IF(PERCENTRANK(N$2:N$403,N193,3)&lt;0.8,4,5))))</f>
        <v>3</v>
      </c>
      <c r="W193" s="2">
        <f>IF(PERCENTRANK(O$2:O$403,O193,3)&lt;0.2,1,IF(PERCENTRANK(O$2:O$403,O193,3)&lt;0.4,2,IF(PERCENTRANK(O$2:O$403,O193,3)&lt;0.6,3,IF(PERCENTRANK(O$2:O$403,O193,3)&lt;0.8,4,5))))</f>
        <v>2</v>
      </c>
      <c r="X193" s="2">
        <f t="shared" si="11"/>
        <v>1</v>
      </c>
    </row>
    <row r="194" spans="1:24" x14ac:dyDescent="0.25">
      <c r="A194">
        <v>8211</v>
      </c>
      <c r="B194" t="s">
        <v>203</v>
      </c>
      <c r="C194" t="s">
        <v>11</v>
      </c>
      <c r="D194">
        <v>16234753</v>
      </c>
      <c r="E194">
        <f t="shared" si="8"/>
        <v>44478.775342465757</v>
      </c>
      <c r="F194" s="6">
        <v>120919249.20999999</v>
      </c>
      <c r="G194" s="6">
        <v>122886055.69608429</v>
      </c>
      <c r="H194" s="6">
        <f t="shared" si="9"/>
        <v>1966806.4860842973</v>
      </c>
      <c r="I194" s="5">
        <v>86.779911373707534</v>
      </c>
      <c r="J194" s="5">
        <v>273.26440177252584</v>
      </c>
      <c r="K194" s="5">
        <v>1394</v>
      </c>
      <c r="L194">
        <v>52</v>
      </c>
      <c r="M194">
        <v>2517</v>
      </c>
      <c r="N194">
        <v>81.3</v>
      </c>
      <c r="O194">
        <v>54.9</v>
      </c>
      <c r="P194" s="1">
        <v>8735.7999999999993</v>
      </c>
      <c r="Q194" s="2">
        <f t="shared" si="10"/>
        <v>5</v>
      </c>
      <c r="R194" s="2">
        <f>IF(PERCENTRANK(J$2:J$403,J194,3)&lt;0.2,1,IF(PERCENTRANK(J$2:J$403,J194,3)&lt;0.4,2,IF(PERCENTRANK(J$2:J$403,J194,3)&lt;0.6,3,IF(PERCENTRANK(J$2:J$403,J194,3)&lt;0.8,4,5))))</f>
        <v>5</v>
      </c>
      <c r="S194" s="2">
        <f>IF(PERCENTRANK(K$2:K$403,K194,3)&lt;0.2,1,IF(PERCENTRANK(K$2:K$403,K194,3)&lt;0.4,2,IF(PERCENTRANK(K$2:K$403,K194,3)&lt;0.6,3,IF(PERCENTRANK(K$2:K$403,K194,3)&lt;0.8,4,5))))</f>
        <v>5</v>
      </c>
      <c r="T194" s="2">
        <f>IF(PERCENTRANK(L$2:L$403,L194,3)&lt;0.2,1,IF(PERCENTRANK(L$2:L$403,L194,3)&lt;0.4,2,IF(PERCENTRANK(L$2:L$403,L194,3)&lt;0.6,3,IF(PERCENTRANK(L$2:L$403,L194,3)&lt;0.8,4,5))))</f>
        <v>5</v>
      </c>
      <c r="U194" s="2">
        <f>IF(PERCENTRANK(M$2:M$403,M194,3)&lt;0.2,1,IF(PERCENTRANK(M$2:M$403,M194,3)&lt;0.4,2,IF(PERCENTRANK(M$2:M$403,M194,3)&lt;0.6,3,IF(PERCENTRANK(M$2:M$403,M194,3)&lt;0.8,4,5))))</f>
        <v>5</v>
      </c>
      <c r="V194" s="2">
        <f>IF(PERCENTRANK(N$2:N$403,N194,3)&lt;0.2,1,IF(PERCENTRANK(N$2:N$403,N194,3)&lt;0.4,2,IF(PERCENTRANK(N$2:N$403,N194,3)&lt;0.6,3,IF(PERCENTRANK(N$2:N$403,N194,3)&lt;0.8,4,5))))</f>
        <v>2</v>
      </c>
      <c r="W194" s="2">
        <f>IF(PERCENTRANK(O$2:O$403,O194,3)&lt;0.2,1,IF(PERCENTRANK(O$2:O$403,O194,3)&lt;0.4,2,IF(PERCENTRANK(O$2:O$403,O194,3)&lt;0.6,3,IF(PERCENTRANK(O$2:O$403,O194,3)&lt;0.8,4,5))))</f>
        <v>5</v>
      </c>
      <c r="X194" s="2">
        <f t="shared" si="11"/>
        <v>1</v>
      </c>
    </row>
    <row r="195" spans="1:24" x14ac:dyDescent="0.25">
      <c r="A195">
        <v>8212</v>
      </c>
      <c r="B195" t="s">
        <v>204</v>
      </c>
      <c r="C195" t="s">
        <v>11</v>
      </c>
      <c r="D195">
        <v>87865608</v>
      </c>
      <c r="E195">
        <f t="shared" ref="E195:E258" si="12">D195/365</f>
        <v>240727.69315068494</v>
      </c>
      <c r="F195" s="6">
        <v>590121598.99000001</v>
      </c>
      <c r="G195" s="6">
        <v>631210408.50439191</v>
      </c>
      <c r="H195" s="6">
        <f t="shared" ref="H195:H258" si="13">G195-F195</f>
        <v>41088809.514391899</v>
      </c>
      <c r="I195" s="5">
        <v>60.762619616253183</v>
      </c>
      <c r="J195" s="5">
        <v>223.55445078065347</v>
      </c>
      <c r="K195" s="5">
        <v>901</v>
      </c>
      <c r="L195">
        <v>61</v>
      </c>
      <c r="M195">
        <v>1844</v>
      </c>
      <c r="N195">
        <v>73.8</v>
      </c>
      <c r="O195">
        <v>44.4</v>
      </c>
      <c r="P195" s="1">
        <v>8180.5999999999995</v>
      </c>
      <c r="Q195" s="2">
        <f t="shared" ref="Q195:Q258" si="14">IF(PERCENTRANK(I$2:I$403,I195,3)&lt;0.2,1,IF(PERCENTRANK(I$2:I$403,I195,3)&lt;0.4,2,IF(PERCENTRANK(I$2:I$403,I195,3)&lt;0.6,3,IF(PERCENTRANK(I$2:I$403,I195,3)&lt;0.8,4,5))))</f>
        <v>2</v>
      </c>
      <c r="R195" s="2">
        <f>IF(PERCENTRANK(J$2:J$403,J195,3)&lt;0.2,1,IF(PERCENTRANK(J$2:J$403,J195,3)&lt;0.4,2,IF(PERCENTRANK(J$2:J$403,J195,3)&lt;0.6,3,IF(PERCENTRANK(J$2:J$403,J195,3)&lt;0.8,4,5))))</f>
        <v>5</v>
      </c>
      <c r="S195" s="2">
        <f>IF(PERCENTRANK(K$2:K$403,K195,3)&lt;0.2,1,IF(PERCENTRANK(K$2:K$403,K195,3)&lt;0.4,2,IF(PERCENTRANK(K$2:K$403,K195,3)&lt;0.6,3,IF(PERCENTRANK(K$2:K$403,K195,3)&lt;0.8,4,5))))</f>
        <v>4</v>
      </c>
      <c r="T195" s="2">
        <f>IF(PERCENTRANK(L$2:L$403,L195,3)&lt;0.2,1,IF(PERCENTRANK(L$2:L$403,L195,3)&lt;0.4,2,IF(PERCENTRANK(L$2:L$403,L195,3)&lt;0.6,3,IF(PERCENTRANK(L$2:L$403,L195,3)&lt;0.8,4,5))))</f>
        <v>5</v>
      </c>
      <c r="U195" s="2">
        <f>IF(PERCENTRANK(M$2:M$403,M195,3)&lt;0.2,1,IF(PERCENTRANK(M$2:M$403,M195,3)&lt;0.4,2,IF(PERCENTRANK(M$2:M$403,M195,3)&lt;0.6,3,IF(PERCENTRANK(M$2:M$403,M195,3)&lt;0.8,4,5))))</f>
        <v>3</v>
      </c>
      <c r="V195" s="2">
        <f>IF(PERCENTRANK(N$2:N$403,N195,3)&lt;0.2,1,IF(PERCENTRANK(N$2:N$403,N195,3)&lt;0.4,2,IF(PERCENTRANK(N$2:N$403,N195,3)&lt;0.6,3,IF(PERCENTRANK(N$2:N$403,N195,3)&lt;0.8,4,5))))</f>
        <v>1</v>
      </c>
      <c r="W195" s="2">
        <f>IF(PERCENTRANK(O$2:O$403,O195,3)&lt;0.2,1,IF(PERCENTRANK(O$2:O$403,O195,3)&lt;0.4,2,IF(PERCENTRANK(O$2:O$403,O195,3)&lt;0.6,3,IF(PERCENTRANK(O$2:O$403,O195,3)&lt;0.8,4,5))))</f>
        <v>5</v>
      </c>
      <c r="X195" s="2">
        <f t="shared" ref="X195:X258" si="15">IF(PERCENTRANK(P$2:P$403,P195,3)&lt;0.2,1,IF(PERCENTRANK(P$2:P$403,P195,3)&lt;0.4,2,IF(PERCENTRANK(P$2:P$403,P195,3)&lt;0.6,3,IF(PERCENTRANK(P$2:P$403,P195,3)&lt;0.8,4,5))))</f>
        <v>1</v>
      </c>
    </row>
    <row r="196" spans="1:24" x14ac:dyDescent="0.25">
      <c r="A196">
        <v>8215</v>
      </c>
      <c r="B196" t="s">
        <v>204</v>
      </c>
      <c r="C196" t="s">
        <v>16</v>
      </c>
      <c r="D196">
        <v>137222235</v>
      </c>
      <c r="E196">
        <f t="shared" si="12"/>
        <v>375951.32876712328</v>
      </c>
      <c r="F196" s="6">
        <v>960708181.95000005</v>
      </c>
      <c r="G196" s="6">
        <v>1027394285.1192756</v>
      </c>
      <c r="H196" s="6">
        <f t="shared" si="13"/>
        <v>66686103.169275522</v>
      </c>
      <c r="I196" s="5">
        <v>61.031431187061337</v>
      </c>
      <c r="J196" s="5">
        <v>87.876083250543203</v>
      </c>
      <c r="K196" s="5">
        <v>215.4</v>
      </c>
      <c r="L196">
        <v>34.5</v>
      </c>
      <c r="M196">
        <v>1941</v>
      </c>
      <c r="N196">
        <v>83.5</v>
      </c>
      <c r="O196">
        <v>11.9</v>
      </c>
      <c r="P196" s="1">
        <v>8631.7000000000007</v>
      </c>
      <c r="Q196" s="2">
        <f t="shared" si="14"/>
        <v>2</v>
      </c>
      <c r="R196" s="2">
        <f>IF(PERCENTRANK(J$2:J$403,J196,3)&lt;0.2,1,IF(PERCENTRANK(J$2:J$403,J196,3)&lt;0.4,2,IF(PERCENTRANK(J$2:J$403,J196,3)&lt;0.6,3,IF(PERCENTRANK(J$2:J$403,J196,3)&lt;0.8,4,5))))</f>
        <v>2</v>
      </c>
      <c r="S196" s="2">
        <f>IF(PERCENTRANK(K$2:K$403,K196,3)&lt;0.2,1,IF(PERCENTRANK(K$2:K$403,K196,3)&lt;0.4,2,IF(PERCENTRANK(K$2:K$403,K196,3)&lt;0.6,3,IF(PERCENTRANK(K$2:K$403,K196,3)&lt;0.8,4,5))))</f>
        <v>1</v>
      </c>
      <c r="T196" s="2">
        <f>IF(PERCENTRANK(L$2:L$403,L196,3)&lt;0.2,1,IF(PERCENTRANK(L$2:L$403,L196,3)&lt;0.4,2,IF(PERCENTRANK(L$2:L$403,L196,3)&lt;0.6,3,IF(PERCENTRANK(L$2:L$403,L196,3)&lt;0.8,4,5))))</f>
        <v>4</v>
      </c>
      <c r="U196" s="2">
        <f>IF(PERCENTRANK(M$2:M$403,M196,3)&lt;0.2,1,IF(PERCENTRANK(M$2:M$403,M196,3)&lt;0.4,2,IF(PERCENTRANK(M$2:M$403,M196,3)&lt;0.6,3,IF(PERCENTRANK(M$2:M$403,M196,3)&lt;0.8,4,5))))</f>
        <v>4</v>
      </c>
      <c r="V196" s="2">
        <f>IF(PERCENTRANK(N$2:N$403,N196,3)&lt;0.2,1,IF(PERCENTRANK(N$2:N$403,N196,3)&lt;0.4,2,IF(PERCENTRANK(N$2:N$403,N196,3)&lt;0.6,3,IF(PERCENTRANK(N$2:N$403,N196,3)&lt;0.8,4,5))))</f>
        <v>4</v>
      </c>
      <c r="W196" s="2">
        <f>IF(PERCENTRANK(O$2:O$403,O196,3)&lt;0.2,1,IF(PERCENTRANK(O$2:O$403,O196,3)&lt;0.4,2,IF(PERCENTRANK(O$2:O$403,O196,3)&lt;0.6,3,IF(PERCENTRANK(O$2:O$403,O196,3)&lt;0.8,4,5))))</f>
        <v>2</v>
      </c>
      <c r="X196" s="2">
        <f t="shared" si="15"/>
        <v>1</v>
      </c>
    </row>
    <row r="197" spans="1:24" x14ac:dyDescent="0.25">
      <c r="A197">
        <v>8216</v>
      </c>
      <c r="B197" t="s">
        <v>205</v>
      </c>
      <c r="C197" t="s">
        <v>16</v>
      </c>
      <c r="D197">
        <v>74703280</v>
      </c>
      <c r="E197">
        <f t="shared" si="12"/>
        <v>204666.5205479452</v>
      </c>
      <c r="F197" s="6">
        <v>521928070.38999999</v>
      </c>
      <c r="G197" s="6">
        <v>532030068.15256202</v>
      </c>
      <c r="H197" s="6">
        <f t="shared" si="13"/>
        <v>10101997.762562037</v>
      </c>
      <c r="I197" s="5">
        <v>61.105884628572937</v>
      </c>
      <c r="J197" s="5">
        <v>76.49225845591144</v>
      </c>
      <c r="K197" s="5">
        <v>254.5</v>
      </c>
      <c r="L197">
        <v>40.200000000000003</v>
      </c>
      <c r="M197">
        <v>1886</v>
      </c>
      <c r="N197">
        <v>86.8</v>
      </c>
      <c r="O197">
        <v>20.2</v>
      </c>
      <c r="P197" s="1">
        <v>8896.6</v>
      </c>
      <c r="Q197" s="2">
        <f t="shared" si="14"/>
        <v>2</v>
      </c>
      <c r="R197" s="2">
        <f>IF(PERCENTRANK(J$2:J$403,J197,3)&lt;0.2,1,IF(PERCENTRANK(J$2:J$403,J197,3)&lt;0.4,2,IF(PERCENTRANK(J$2:J$403,J197,3)&lt;0.6,3,IF(PERCENTRANK(J$2:J$403,J197,3)&lt;0.8,4,5))))</f>
        <v>1</v>
      </c>
      <c r="S197" s="2">
        <f>IF(PERCENTRANK(K$2:K$403,K197,3)&lt;0.2,1,IF(PERCENTRANK(K$2:K$403,K197,3)&lt;0.4,2,IF(PERCENTRANK(K$2:K$403,K197,3)&lt;0.6,3,IF(PERCENTRANK(K$2:K$403,K197,3)&lt;0.8,4,5))))</f>
        <v>1</v>
      </c>
      <c r="T197" s="2">
        <f>IF(PERCENTRANK(L$2:L$403,L197,3)&lt;0.2,1,IF(PERCENTRANK(L$2:L$403,L197,3)&lt;0.4,2,IF(PERCENTRANK(L$2:L$403,L197,3)&lt;0.6,3,IF(PERCENTRANK(L$2:L$403,L197,3)&lt;0.8,4,5))))</f>
        <v>5</v>
      </c>
      <c r="U197" s="2">
        <f>IF(PERCENTRANK(M$2:M$403,M197,3)&lt;0.2,1,IF(PERCENTRANK(M$2:M$403,M197,3)&lt;0.4,2,IF(PERCENTRANK(M$2:M$403,M197,3)&lt;0.6,3,IF(PERCENTRANK(M$2:M$403,M197,3)&lt;0.8,4,5))))</f>
        <v>4</v>
      </c>
      <c r="V197" s="2">
        <f>IF(PERCENTRANK(N$2:N$403,N197,3)&lt;0.2,1,IF(PERCENTRANK(N$2:N$403,N197,3)&lt;0.4,2,IF(PERCENTRANK(N$2:N$403,N197,3)&lt;0.6,3,IF(PERCENTRANK(N$2:N$403,N197,3)&lt;0.8,4,5))))</f>
        <v>5</v>
      </c>
      <c r="W197" s="2">
        <f>IF(PERCENTRANK(O$2:O$403,O197,3)&lt;0.2,1,IF(PERCENTRANK(O$2:O$403,O197,3)&lt;0.4,2,IF(PERCENTRANK(O$2:O$403,O197,3)&lt;0.6,3,IF(PERCENTRANK(O$2:O$403,O197,3)&lt;0.8,4,5))))</f>
        <v>3</v>
      </c>
      <c r="X197" s="2">
        <f t="shared" si="15"/>
        <v>1</v>
      </c>
    </row>
    <row r="198" spans="1:24" x14ac:dyDescent="0.25">
      <c r="A198">
        <v>8221</v>
      </c>
      <c r="B198" t="s">
        <v>206</v>
      </c>
      <c r="C198" t="s">
        <v>11</v>
      </c>
      <c r="D198">
        <v>38345075</v>
      </c>
      <c r="E198">
        <f t="shared" si="12"/>
        <v>105055</v>
      </c>
      <c r="F198" s="6">
        <v>273423973.73000002</v>
      </c>
      <c r="G198" s="6">
        <v>266861591.97030213</v>
      </c>
      <c r="H198" s="6">
        <f t="shared" si="13"/>
        <v>-6562381.7596978843</v>
      </c>
      <c r="I198" s="5">
        <v>74.871853942291068</v>
      </c>
      <c r="J198" s="5">
        <v>381.39850384278191</v>
      </c>
      <c r="K198" s="5">
        <v>1928.8</v>
      </c>
      <c r="L198">
        <v>51.8</v>
      </c>
      <c r="M198">
        <v>1903</v>
      </c>
      <c r="N198">
        <v>61.2</v>
      </c>
      <c r="O198">
        <v>38.4</v>
      </c>
      <c r="P198" s="1">
        <v>7286.4</v>
      </c>
      <c r="Q198" s="2">
        <f t="shared" si="14"/>
        <v>5</v>
      </c>
      <c r="R198" s="2">
        <f>IF(PERCENTRANK(J$2:J$403,J198,3)&lt;0.2,1,IF(PERCENTRANK(J$2:J$403,J198,3)&lt;0.4,2,IF(PERCENTRANK(J$2:J$403,J198,3)&lt;0.6,3,IF(PERCENTRANK(J$2:J$403,J198,3)&lt;0.8,4,5))))</f>
        <v>5</v>
      </c>
      <c r="S198" s="2">
        <f>IF(PERCENTRANK(K$2:K$403,K198,3)&lt;0.2,1,IF(PERCENTRANK(K$2:K$403,K198,3)&lt;0.4,2,IF(PERCENTRANK(K$2:K$403,K198,3)&lt;0.6,3,IF(PERCENTRANK(K$2:K$403,K198,3)&lt;0.8,4,5))))</f>
        <v>5</v>
      </c>
      <c r="T198" s="2">
        <f>IF(PERCENTRANK(L$2:L$403,L198,3)&lt;0.2,1,IF(PERCENTRANK(L$2:L$403,L198,3)&lt;0.4,2,IF(PERCENTRANK(L$2:L$403,L198,3)&lt;0.6,3,IF(PERCENTRANK(L$2:L$403,L198,3)&lt;0.8,4,5))))</f>
        <v>5</v>
      </c>
      <c r="U198" s="2">
        <f>IF(PERCENTRANK(M$2:M$403,M198,3)&lt;0.2,1,IF(PERCENTRANK(M$2:M$403,M198,3)&lt;0.4,2,IF(PERCENTRANK(M$2:M$403,M198,3)&lt;0.6,3,IF(PERCENTRANK(M$2:M$403,M198,3)&lt;0.8,4,5))))</f>
        <v>4</v>
      </c>
      <c r="V198" s="2">
        <f>IF(PERCENTRANK(N$2:N$403,N198,3)&lt;0.2,1,IF(PERCENTRANK(N$2:N$403,N198,3)&lt;0.4,2,IF(PERCENTRANK(N$2:N$403,N198,3)&lt;0.6,3,IF(PERCENTRANK(N$2:N$403,N198,3)&lt;0.8,4,5))))</f>
        <v>1</v>
      </c>
      <c r="W198" s="2">
        <f>IF(PERCENTRANK(O$2:O$403,O198,3)&lt;0.2,1,IF(PERCENTRANK(O$2:O$403,O198,3)&lt;0.4,2,IF(PERCENTRANK(O$2:O$403,O198,3)&lt;0.6,3,IF(PERCENTRANK(O$2:O$403,O198,3)&lt;0.8,4,5))))</f>
        <v>5</v>
      </c>
      <c r="X198" s="2">
        <f t="shared" si="15"/>
        <v>1</v>
      </c>
    </row>
    <row r="199" spans="1:24" x14ac:dyDescent="0.25">
      <c r="A199">
        <v>8222</v>
      </c>
      <c r="B199" t="s">
        <v>207</v>
      </c>
      <c r="C199" t="s">
        <v>11</v>
      </c>
      <c r="D199">
        <v>97961745</v>
      </c>
      <c r="E199">
        <f t="shared" si="12"/>
        <v>268388.34246575343</v>
      </c>
      <c r="F199" s="6">
        <v>754590016.07000005</v>
      </c>
      <c r="G199" s="6">
        <v>756956584.2368592</v>
      </c>
      <c r="H199" s="6">
        <f t="shared" si="13"/>
        <v>2366568.1668591499</v>
      </c>
      <c r="I199" s="5">
        <v>69.003858983582973</v>
      </c>
      <c r="J199" s="5">
        <v>179.21381385309698</v>
      </c>
      <c r="K199" s="5">
        <v>806.1</v>
      </c>
      <c r="L199">
        <v>61.2</v>
      </c>
      <c r="M199">
        <v>1709</v>
      </c>
      <c r="N199">
        <v>75.099999999999994</v>
      </c>
      <c r="O199">
        <v>50.9</v>
      </c>
      <c r="P199" s="1">
        <v>9337.2000000000007</v>
      </c>
      <c r="Q199" s="2">
        <f t="shared" si="14"/>
        <v>4</v>
      </c>
      <c r="R199" s="2">
        <f>IF(PERCENTRANK(J$2:J$403,J199,3)&lt;0.2,1,IF(PERCENTRANK(J$2:J$403,J199,3)&lt;0.4,2,IF(PERCENTRANK(J$2:J$403,J199,3)&lt;0.6,3,IF(PERCENTRANK(J$2:J$403,J199,3)&lt;0.8,4,5))))</f>
        <v>4</v>
      </c>
      <c r="S199" s="2">
        <f>IF(PERCENTRANK(K$2:K$403,K199,3)&lt;0.2,1,IF(PERCENTRANK(K$2:K$403,K199,3)&lt;0.4,2,IF(PERCENTRANK(K$2:K$403,K199,3)&lt;0.6,3,IF(PERCENTRANK(K$2:K$403,K199,3)&lt;0.8,4,5))))</f>
        <v>4</v>
      </c>
      <c r="T199" s="2">
        <f>IF(PERCENTRANK(L$2:L$403,L199,3)&lt;0.2,1,IF(PERCENTRANK(L$2:L$403,L199,3)&lt;0.4,2,IF(PERCENTRANK(L$2:L$403,L199,3)&lt;0.6,3,IF(PERCENTRANK(L$2:L$403,L199,3)&lt;0.8,4,5))))</f>
        <v>5</v>
      </c>
      <c r="U199" s="2">
        <f>IF(PERCENTRANK(M$2:M$403,M199,3)&lt;0.2,1,IF(PERCENTRANK(M$2:M$403,M199,3)&lt;0.4,2,IF(PERCENTRANK(M$2:M$403,M199,3)&lt;0.6,3,IF(PERCENTRANK(M$2:M$403,M199,3)&lt;0.8,4,5))))</f>
        <v>2</v>
      </c>
      <c r="V199" s="2">
        <f>IF(PERCENTRANK(N$2:N$403,N199,3)&lt;0.2,1,IF(PERCENTRANK(N$2:N$403,N199,3)&lt;0.4,2,IF(PERCENTRANK(N$2:N$403,N199,3)&lt;0.6,3,IF(PERCENTRANK(N$2:N$403,N199,3)&lt;0.8,4,5))))</f>
        <v>1</v>
      </c>
      <c r="W199" s="2">
        <f>IF(PERCENTRANK(O$2:O$403,O199,3)&lt;0.2,1,IF(PERCENTRANK(O$2:O$403,O199,3)&lt;0.4,2,IF(PERCENTRANK(O$2:O$403,O199,3)&lt;0.6,3,IF(PERCENTRANK(O$2:O$403,O199,3)&lt;0.8,4,5))))</f>
        <v>5</v>
      </c>
      <c r="X199" s="2">
        <f t="shared" si="15"/>
        <v>2</v>
      </c>
    </row>
    <row r="200" spans="1:24" x14ac:dyDescent="0.25">
      <c r="A200">
        <v>8225</v>
      </c>
      <c r="B200" t="s">
        <v>208</v>
      </c>
      <c r="C200" t="s">
        <v>16</v>
      </c>
      <c r="D200">
        <v>45820287</v>
      </c>
      <c r="E200">
        <f t="shared" si="12"/>
        <v>125535.03287671233</v>
      </c>
      <c r="F200" s="6">
        <v>363043154.85000002</v>
      </c>
      <c r="G200" s="6">
        <v>383098199.80647141</v>
      </c>
      <c r="H200" s="6">
        <f t="shared" si="13"/>
        <v>20055044.956471384</v>
      </c>
      <c r="I200" s="5">
        <v>59.467174119885819</v>
      </c>
      <c r="J200" s="5">
        <v>85.352885207365532</v>
      </c>
      <c r="K200" s="5">
        <v>363.1</v>
      </c>
      <c r="L200">
        <v>29.8</v>
      </c>
      <c r="M200">
        <v>1807</v>
      </c>
      <c r="N200">
        <v>83.3</v>
      </c>
      <c r="O200">
        <v>16.600000000000001</v>
      </c>
      <c r="P200" s="1">
        <v>10702.7</v>
      </c>
      <c r="Q200" s="2">
        <f t="shared" si="14"/>
        <v>1</v>
      </c>
      <c r="R200" s="2">
        <f>IF(PERCENTRANK(J$2:J$403,J200,3)&lt;0.2,1,IF(PERCENTRANK(J$2:J$403,J200,3)&lt;0.4,2,IF(PERCENTRANK(J$2:J$403,J200,3)&lt;0.6,3,IF(PERCENTRANK(J$2:J$403,J200,3)&lt;0.8,4,5))))</f>
        <v>1</v>
      </c>
      <c r="S200" s="2">
        <f>IF(PERCENTRANK(K$2:K$403,K200,3)&lt;0.2,1,IF(PERCENTRANK(K$2:K$403,K200,3)&lt;0.4,2,IF(PERCENTRANK(K$2:K$403,K200,3)&lt;0.6,3,IF(PERCENTRANK(K$2:K$403,K200,3)&lt;0.8,4,5))))</f>
        <v>2</v>
      </c>
      <c r="T200" s="2">
        <f>IF(PERCENTRANK(L$2:L$403,L200,3)&lt;0.2,1,IF(PERCENTRANK(L$2:L$403,L200,3)&lt;0.4,2,IF(PERCENTRANK(L$2:L$403,L200,3)&lt;0.6,3,IF(PERCENTRANK(L$2:L$403,L200,3)&lt;0.8,4,5))))</f>
        <v>3</v>
      </c>
      <c r="U200" s="2">
        <f>IF(PERCENTRANK(M$2:M$403,M200,3)&lt;0.2,1,IF(PERCENTRANK(M$2:M$403,M200,3)&lt;0.4,2,IF(PERCENTRANK(M$2:M$403,M200,3)&lt;0.6,3,IF(PERCENTRANK(M$2:M$403,M200,3)&lt;0.8,4,5))))</f>
        <v>3</v>
      </c>
      <c r="V200" s="2">
        <f>IF(PERCENTRANK(N$2:N$403,N200,3)&lt;0.2,1,IF(PERCENTRANK(N$2:N$403,N200,3)&lt;0.4,2,IF(PERCENTRANK(N$2:N$403,N200,3)&lt;0.6,3,IF(PERCENTRANK(N$2:N$403,N200,3)&lt;0.8,4,5))))</f>
        <v>4</v>
      </c>
      <c r="W200" s="2">
        <f>IF(PERCENTRANK(O$2:O$403,O200,3)&lt;0.2,1,IF(PERCENTRANK(O$2:O$403,O200,3)&lt;0.4,2,IF(PERCENTRANK(O$2:O$403,O200,3)&lt;0.6,3,IF(PERCENTRANK(O$2:O$403,O200,3)&lt;0.8,4,5))))</f>
        <v>3</v>
      </c>
      <c r="X200" s="2">
        <f t="shared" si="15"/>
        <v>3</v>
      </c>
    </row>
    <row r="201" spans="1:24" x14ac:dyDescent="0.25">
      <c r="A201">
        <v>8226</v>
      </c>
      <c r="B201" t="s">
        <v>209</v>
      </c>
      <c r="C201" t="s">
        <v>16</v>
      </c>
      <c r="D201">
        <v>169437706</v>
      </c>
      <c r="E201">
        <f t="shared" si="12"/>
        <v>464212.89315068495</v>
      </c>
      <c r="F201" s="6">
        <v>1322813260.21</v>
      </c>
      <c r="G201" s="6">
        <v>1357498495.2384176</v>
      </c>
      <c r="H201" s="6">
        <f t="shared" si="13"/>
        <v>34685235.028417587</v>
      </c>
      <c r="I201" s="5">
        <v>71.051694259945862</v>
      </c>
      <c r="J201" s="5">
        <v>114.23636038157528</v>
      </c>
      <c r="K201" s="5">
        <v>274.10000000000002</v>
      </c>
      <c r="L201">
        <v>31.4</v>
      </c>
      <c r="M201">
        <v>2043</v>
      </c>
      <c r="N201">
        <v>82</v>
      </c>
      <c r="O201">
        <v>16.600000000000001</v>
      </c>
      <c r="P201" s="1">
        <v>8034.9</v>
      </c>
      <c r="Q201" s="2">
        <f t="shared" si="14"/>
        <v>4</v>
      </c>
      <c r="R201" s="2">
        <f>IF(PERCENTRANK(J$2:J$403,J201,3)&lt;0.2,1,IF(PERCENTRANK(J$2:J$403,J201,3)&lt;0.4,2,IF(PERCENTRANK(J$2:J$403,J201,3)&lt;0.6,3,IF(PERCENTRANK(J$2:J$403,J201,3)&lt;0.8,4,5))))</f>
        <v>3</v>
      </c>
      <c r="S201" s="2">
        <f>IF(PERCENTRANK(K$2:K$403,K201,3)&lt;0.2,1,IF(PERCENTRANK(K$2:K$403,K201,3)&lt;0.4,2,IF(PERCENTRANK(K$2:K$403,K201,3)&lt;0.6,3,IF(PERCENTRANK(K$2:K$403,K201,3)&lt;0.8,4,5))))</f>
        <v>1</v>
      </c>
      <c r="T201" s="2">
        <f>IF(PERCENTRANK(L$2:L$403,L201,3)&lt;0.2,1,IF(PERCENTRANK(L$2:L$403,L201,3)&lt;0.4,2,IF(PERCENTRANK(L$2:L$403,L201,3)&lt;0.6,3,IF(PERCENTRANK(L$2:L$403,L201,3)&lt;0.8,4,5))))</f>
        <v>3</v>
      </c>
      <c r="U201" s="2">
        <f>IF(PERCENTRANK(M$2:M$403,M201,3)&lt;0.2,1,IF(PERCENTRANK(M$2:M$403,M201,3)&lt;0.4,2,IF(PERCENTRANK(M$2:M$403,M201,3)&lt;0.6,3,IF(PERCENTRANK(M$2:M$403,M201,3)&lt;0.8,4,5))))</f>
        <v>5</v>
      </c>
      <c r="V201" s="2">
        <f>IF(PERCENTRANK(N$2:N$403,N201,3)&lt;0.2,1,IF(PERCENTRANK(N$2:N$403,N201,3)&lt;0.4,2,IF(PERCENTRANK(N$2:N$403,N201,3)&lt;0.6,3,IF(PERCENTRANK(N$2:N$403,N201,3)&lt;0.8,4,5))))</f>
        <v>3</v>
      </c>
      <c r="W201" s="2">
        <f>IF(PERCENTRANK(O$2:O$403,O201,3)&lt;0.2,1,IF(PERCENTRANK(O$2:O$403,O201,3)&lt;0.4,2,IF(PERCENTRANK(O$2:O$403,O201,3)&lt;0.6,3,IF(PERCENTRANK(O$2:O$403,O201,3)&lt;0.8,4,5))))</f>
        <v>3</v>
      </c>
      <c r="X201" s="2">
        <f t="shared" si="15"/>
        <v>1</v>
      </c>
    </row>
    <row r="202" spans="1:24" x14ac:dyDescent="0.25">
      <c r="A202">
        <v>8231</v>
      </c>
      <c r="B202" t="s">
        <v>210</v>
      </c>
      <c r="C202" t="s">
        <v>16</v>
      </c>
      <c r="D202">
        <v>41646831</v>
      </c>
      <c r="E202">
        <f t="shared" si="12"/>
        <v>114100.90684931507</v>
      </c>
      <c r="F202" s="6">
        <v>302549795.48000002</v>
      </c>
      <c r="G202" s="6">
        <v>306651379.60474187</v>
      </c>
      <c r="H202" s="6">
        <f t="shared" si="13"/>
        <v>4101584.1247418523</v>
      </c>
      <c r="I202" s="5">
        <v>80.983582419200474</v>
      </c>
      <c r="J202" s="5">
        <v>223.31836364082551</v>
      </c>
      <c r="K202" s="5">
        <v>968.5</v>
      </c>
      <c r="L202">
        <v>40.4</v>
      </c>
      <c r="M202">
        <v>1857</v>
      </c>
      <c r="N202">
        <v>78.5</v>
      </c>
      <c r="O202">
        <v>38.5</v>
      </c>
      <c r="P202" s="1">
        <v>9654.7999999999993</v>
      </c>
      <c r="Q202" s="2">
        <f t="shared" si="14"/>
        <v>5</v>
      </c>
      <c r="R202" s="2">
        <f>IF(PERCENTRANK(J$2:J$403,J202,3)&lt;0.2,1,IF(PERCENTRANK(J$2:J$403,J202,3)&lt;0.4,2,IF(PERCENTRANK(J$2:J$403,J202,3)&lt;0.6,3,IF(PERCENTRANK(J$2:J$403,J202,3)&lt;0.8,4,5))))</f>
        <v>5</v>
      </c>
      <c r="S202" s="2">
        <f>IF(PERCENTRANK(K$2:K$403,K202,3)&lt;0.2,1,IF(PERCENTRANK(K$2:K$403,K202,3)&lt;0.4,2,IF(PERCENTRANK(K$2:K$403,K202,3)&lt;0.6,3,IF(PERCENTRANK(K$2:K$403,K202,3)&lt;0.8,4,5))))</f>
        <v>5</v>
      </c>
      <c r="T202" s="2">
        <f>IF(PERCENTRANK(L$2:L$403,L202,3)&lt;0.2,1,IF(PERCENTRANK(L$2:L$403,L202,3)&lt;0.4,2,IF(PERCENTRANK(L$2:L$403,L202,3)&lt;0.6,3,IF(PERCENTRANK(L$2:L$403,L202,3)&lt;0.8,4,5))))</f>
        <v>5</v>
      </c>
      <c r="U202" s="2">
        <f>IF(PERCENTRANK(M$2:M$403,M202,3)&lt;0.2,1,IF(PERCENTRANK(M$2:M$403,M202,3)&lt;0.4,2,IF(PERCENTRANK(M$2:M$403,M202,3)&lt;0.6,3,IF(PERCENTRANK(M$2:M$403,M202,3)&lt;0.8,4,5))))</f>
        <v>4</v>
      </c>
      <c r="V202" s="2">
        <f>IF(PERCENTRANK(N$2:N$403,N202,3)&lt;0.2,1,IF(PERCENTRANK(N$2:N$403,N202,3)&lt;0.4,2,IF(PERCENTRANK(N$2:N$403,N202,3)&lt;0.6,3,IF(PERCENTRANK(N$2:N$403,N202,3)&lt;0.8,4,5))))</f>
        <v>1</v>
      </c>
      <c r="W202" s="2">
        <f>IF(PERCENTRANK(O$2:O$403,O202,3)&lt;0.2,1,IF(PERCENTRANK(O$2:O$403,O202,3)&lt;0.4,2,IF(PERCENTRANK(O$2:O$403,O202,3)&lt;0.6,3,IF(PERCENTRANK(O$2:O$403,O202,3)&lt;0.8,4,5))))</f>
        <v>5</v>
      </c>
      <c r="X202" s="2">
        <f t="shared" si="15"/>
        <v>2</v>
      </c>
    </row>
    <row r="203" spans="1:24" x14ac:dyDescent="0.25">
      <c r="A203">
        <v>8235</v>
      </c>
      <c r="B203" t="s">
        <v>211</v>
      </c>
      <c r="C203" t="s">
        <v>16</v>
      </c>
      <c r="D203">
        <v>51518869</v>
      </c>
      <c r="E203">
        <f t="shared" si="12"/>
        <v>141147.58630136985</v>
      </c>
      <c r="F203" s="6">
        <v>361270691.33999997</v>
      </c>
      <c r="G203" s="6">
        <v>373224667.15834481</v>
      </c>
      <c r="H203" s="6">
        <f t="shared" si="13"/>
        <v>11953975.818344831</v>
      </c>
      <c r="I203" s="5">
        <v>64.367046646798698</v>
      </c>
      <c r="J203" s="5">
        <v>95.263229037262079</v>
      </c>
      <c r="K203" s="5">
        <v>793.6</v>
      </c>
      <c r="L203">
        <v>26.7</v>
      </c>
      <c r="M203">
        <v>1931</v>
      </c>
      <c r="N203">
        <v>82.9</v>
      </c>
      <c r="O203">
        <v>13.1</v>
      </c>
      <c r="P203" s="1">
        <v>8590.7999999999993</v>
      </c>
      <c r="Q203" s="2">
        <f t="shared" si="14"/>
        <v>2</v>
      </c>
      <c r="R203" s="2">
        <f>IF(PERCENTRANK(J$2:J$403,J203,3)&lt;0.2,1,IF(PERCENTRANK(J$2:J$403,J203,3)&lt;0.4,2,IF(PERCENTRANK(J$2:J$403,J203,3)&lt;0.6,3,IF(PERCENTRANK(J$2:J$403,J203,3)&lt;0.8,4,5))))</f>
        <v>2</v>
      </c>
      <c r="S203" s="2">
        <f>IF(PERCENTRANK(K$2:K$403,K203,3)&lt;0.2,1,IF(PERCENTRANK(K$2:K$403,K203,3)&lt;0.4,2,IF(PERCENTRANK(K$2:K$403,K203,3)&lt;0.6,3,IF(PERCENTRANK(K$2:K$403,K203,3)&lt;0.8,4,5))))</f>
        <v>4</v>
      </c>
      <c r="T203" s="2">
        <f>IF(PERCENTRANK(L$2:L$403,L203,3)&lt;0.2,1,IF(PERCENTRANK(L$2:L$403,L203,3)&lt;0.4,2,IF(PERCENTRANK(L$2:L$403,L203,3)&lt;0.6,3,IF(PERCENTRANK(L$2:L$403,L203,3)&lt;0.8,4,5))))</f>
        <v>2</v>
      </c>
      <c r="U203" s="2">
        <f>IF(PERCENTRANK(M$2:M$403,M203,3)&lt;0.2,1,IF(PERCENTRANK(M$2:M$403,M203,3)&lt;0.4,2,IF(PERCENTRANK(M$2:M$403,M203,3)&lt;0.6,3,IF(PERCENTRANK(M$2:M$403,M203,3)&lt;0.8,4,5))))</f>
        <v>4</v>
      </c>
      <c r="V203" s="2">
        <f>IF(PERCENTRANK(N$2:N$403,N203,3)&lt;0.2,1,IF(PERCENTRANK(N$2:N$403,N203,3)&lt;0.4,2,IF(PERCENTRANK(N$2:N$403,N203,3)&lt;0.6,3,IF(PERCENTRANK(N$2:N$403,N203,3)&lt;0.8,4,5))))</f>
        <v>4</v>
      </c>
      <c r="W203" s="2">
        <f>IF(PERCENTRANK(O$2:O$403,O203,3)&lt;0.2,1,IF(PERCENTRANK(O$2:O$403,O203,3)&lt;0.4,2,IF(PERCENTRANK(O$2:O$403,O203,3)&lt;0.6,3,IF(PERCENTRANK(O$2:O$403,O203,3)&lt;0.8,4,5))))</f>
        <v>2</v>
      </c>
      <c r="X203" s="2">
        <f t="shared" si="15"/>
        <v>1</v>
      </c>
    </row>
    <row r="204" spans="1:24" x14ac:dyDescent="0.25">
      <c r="A204">
        <v>8236</v>
      </c>
      <c r="B204" t="s">
        <v>212</v>
      </c>
      <c r="C204" t="s">
        <v>16</v>
      </c>
      <c r="D204">
        <v>63385226</v>
      </c>
      <c r="E204">
        <f t="shared" si="12"/>
        <v>173658.15342465753</v>
      </c>
      <c r="F204" s="6">
        <v>450663469.05000001</v>
      </c>
      <c r="G204" s="6">
        <v>460677146.74308455</v>
      </c>
      <c r="H204" s="6">
        <f t="shared" si="13"/>
        <v>10013677.693084538</v>
      </c>
      <c r="I204" s="5">
        <v>57.123621637611819</v>
      </c>
      <c r="J204" s="5">
        <v>63.754042006263198</v>
      </c>
      <c r="K204" s="5">
        <v>162.19999999999999</v>
      </c>
      <c r="L204">
        <v>28.2</v>
      </c>
      <c r="M204">
        <v>2067</v>
      </c>
      <c r="N204">
        <v>83</v>
      </c>
      <c r="O204">
        <v>9.6</v>
      </c>
      <c r="P204" s="1">
        <v>9448.2000000000007</v>
      </c>
      <c r="Q204" s="2">
        <f t="shared" si="14"/>
        <v>1</v>
      </c>
      <c r="R204" s="2">
        <f>IF(PERCENTRANK(J$2:J$403,J204,3)&lt;0.2,1,IF(PERCENTRANK(J$2:J$403,J204,3)&lt;0.4,2,IF(PERCENTRANK(J$2:J$403,J204,3)&lt;0.6,3,IF(PERCENTRANK(J$2:J$403,J204,3)&lt;0.8,4,5))))</f>
        <v>1</v>
      </c>
      <c r="S204" s="2">
        <f>IF(PERCENTRANK(K$2:K$403,K204,3)&lt;0.2,1,IF(PERCENTRANK(K$2:K$403,K204,3)&lt;0.4,2,IF(PERCENTRANK(K$2:K$403,K204,3)&lt;0.6,3,IF(PERCENTRANK(K$2:K$403,K204,3)&lt;0.8,4,5))))</f>
        <v>1</v>
      </c>
      <c r="T204" s="2">
        <f>IF(PERCENTRANK(L$2:L$403,L204,3)&lt;0.2,1,IF(PERCENTRANK(L$2:L$403,L204,3)&lt;0.4,2,IF(PERCENTRANK(L$2:L$403,L204,3)&lt;0.6,3,IF(PERCENTRANK(L$2:L$403,L204,3)&lt;0.8,4,5))))</f>
        <v>2</v>
      </c>
      <c r="U204" s="2">
        <f>IF(PERCENTRANK(M$2:M$403,M204,3)&lt;0.2,1,IF(PERCENTRANK(M$2:M$403,M204,3)&lt;0.4,2,IF(PERCENTRANK(M$2:M$403,M204,3)&lt;0.6,3,IF(PERCENTRANK(M$2:M$403,M204,3)&lt;0.8,4,5))))</f>
        <v>5</v>
      </c>
      <c r="V204" s="2">
        <f>IF(PERCENTRANK(N$2:N$403,N204,3)&lt;0.2,1,IF(PERCENTRANK(N$2:N$403,N204,3)&lt;0.4,2,IF(PERCENTRANK(N$2:N$403,N204,3)&lt;0.6,3,IF(PERCENTRANK(N$2:N$403,N204,3)&lt;0.8,4,5))))</f>
        <v>4</v>
      </c>
      <c r="W204" s="2">
        <f>IF(PERCENTRANK(O$2:O$403,O204,3)&lt;0.2,1,IF(PERCENTRANK(O$2:O$403,O204,3)&lt;0.4,2,IF(PERCENTRANK(O$2:O$403,O204,3)&lt;0.6,3,IF(PERCENTRANK(O$2:O$403,O204,3)&lt;0.8,4,5))))</f>
        <v>1</v>
      </c>
      <c r="X204" s="2">
        <f t="shared" si="15"/>
        <v>2</v>
      </c>
    </row>
    <row r="205" spans="1:24" x14ac:dyDescent="0.25">
      <c r="A205">
        <v>8237</v>
      </c>
      <c r="B205" t="s">
        <v>213</v>
      </c>
      <c r="C205" t="s">
        <v>16</v>
      </c>
      <c r="D205">
        <v>38341541</v>
      </c>
      <c r="E205">
        <f t="shared" si="12"/>
        <v>105045.31780821917</v>
      </c>
      <c r="F205" s="6">
        <v>272202280.70999998</v>
      </c>
      <c r="G205" s="6">
        <v>284258153.10238487</v>
      </c>
      <c r="H205" s="6">
        <f t="shared" si="13"/>
        <v>12055872.392384887</v>
      </c>
      <c r="I205" s="5">
        <v>58.503178959503757</v>
      </c>
      <c r="J205" s="5">
        <v>87.754768439255628</v>
      </c>
      <c r="K205" s="5">
        <v>412.1</v>
      </c>
      <c r="L205">
        <v>36</v>
      </c>
      <c r="M205">
        <v>1998</v>
      </c>
      <c r="N205">
        <v>86.8</v>
      </c>
      <c r="O205">
        <v>13.8</v>
      </c>
      <c r="P205" s="1">
        <v>7921.5</v>
      </c>
      <c r="Q205" s="2">
        <f t="shared" si="14"/>
        <v>1</v>
      </c>
      <c r="R205" s="2">
        <f>IF(PERCENTRANK(J$2:J$403,J205,3)&lt;0.2,1,IF(PERCENTRANK(J$2:J$403,J205,3)&lt;0.4,2,IF(PERCENTRANK(J$2:J$403,J205,3)&lt;0.6,3,IF(PERCENTRANK(J$2:J$403,J205,3)&lt;0.8,4,5))))</f>
        <v>2</v>
      </c>
      <c r="S205" s="2">
        <f>IF(PERCENTRANK(K$2:K$403,K205,3)&lt;0.2,1,IF(PERCENTRANK(K$2:K$403,K205,3)&lt;0.4,2,IF(PERCENTRANK(K$2:K$403,K205,3)&lt;0.6,3,IF(PERCENTRANK(K$2:K$403,K205,3)&lt;0.8,4,5))))</f>
        <v>2</v>
      </c>
      <c r="T205" s="2">
        <f>IF(PERCENTRANK(L$2:L$403,L205,3)&lt;0.2,1,IF(PERCENTRANK(L$2:L$403,L205,3)&lt;0.4,2,IF(PERCENTRANK(L$2:L$403,L205,3)&lt;0.6,3,IF(PERCENTRANK(L$2:L$403,L205,3)&lt;0.8,4,5))))</f>
        <v>4</v>
      </c>
      <c r="U205" s="2">
        <f>IF(PERCENTRANK(M$2:M$403,M205,3)&lt;0.2,1,IF(PERCENTRANK(M$2:M$403,M205,3)&lt;0.4,2,IF(PERCENTRANK(M$2:M$403,M205,3)&lt;0.6,3,IF(PERCENTRANK(M$2:M$403,M205,3)&lt;0.8,4,5))))</f>
        <v>5</v>
      </c>
      <c r="V205" s="2">
        <f>IF(PERCENTRANK(N$2:N$403,N205,3)&lt;0.2,1,IF(PERCENTRANK(N$2:N$403,N205,3)&lt;0.4,2,IF(PERCENTRANK(N$2:N$403,N205,3)&lt;0.6,3,IF(PERCENTRANK(N$2:N$403,N205,3)&lt;0.8,4,5))))</f>
        <v>5</v>
      </c>
      <c r="W205" s="2">
        <f>IF(PERCENTRANK(O$2:O$403,O205,3)&lt;0.2,1,IF(PERCENTRANK(O$2:O$403,O205,3)&lt;0.4,2,IF(PERCENTRANK(O$2:O$403,O205,3)&lt;0.6,3,IF(PERCENTRANK(O$2:O$403,O205,3)&lt;0.8,4,5))))</f>
        <v>2</v>
      </c>
      <c r="X205" s="2">
        <f t="shared" si="15"/>
        <v>1</v>
      </c>
    </row>
    <row r="206" spans="1:24" x14ac:dyDescent="0.25">
      <c r="A206">
        <v>8311</v>
      </c>
      <c r="B206" t="s">
        <v>214</v>
      </c>
      <c r="C206" t="s">
        <v>11</v>
      </c>
      <c r="D206">
        <v>63275502</v>
      </c>
      <c r="E206">
        <f t="shared" si="12"/>
        <v>173357.5397260274</v>
      </c>
      <c r="F206" s="6">
        <v>452481033.44</v>
      </c>
      <c r="G206" s="6">
        <v>459987968.71284002</v>
      </c>
      <c r="H206" s="6">
        <f t="shared" si="13"/>
        <v>7506935.272840023</v>
      </c>
      <c r="I206" s="5">
        <v>95.851020128714225</v>
      </c>
      <c r="J206" s="5">
        <v>350.71755752165484</v>
      </c>
      <c r="K206" s="5">
        <v>959.8</v>
      </c>
      <c r="L206">
        <v>48</v>
      </c>
      <c r="M206">
        <v>1789</v>
      </c>
      <c r="N206">
        <v>72.2</v>
      </c>
      <c r="O206">
        <v>46.7</v>
      </c>
      <c r="P206" s="1">
        <v>7688.5</v>
      </c>
      <c r="Q206" s="2">
        <f t="shared" si="14"/>
        <v>5</v>
      </c>
      <c r="R206" s="2">
        <f>IF(PERCENTRANK(J$2:J$403,J206,3)&lt;0.2,1,IF(PERCENTRANK(J$2:J$403,J206,3)&lt;0.4,2,IF(PERCENTRANK(J$2:J$403,J206,3)&lt;0.6,3,IF(PERCENTRANK(J$2:J$403,J206,3)&lt;0.8,4,5))))</f>
        <v>5</v>
      </c>
      <c r="S206" s="2">
        <f>IF(PERCENTRANK(K$2:K$403,K206,3)&lt;0.2,1,IF(PERCENTRANK(K$2:K$403,K206,3)&lt;0.4,2,IF(PERCENTRANK(K$2:K$403,K206,3)&lt;0.6,3,IF(PERCENTRANK(K$2:K$403,K206,3)&lt;0.8,4,5))))</f>
        <v>5</v>
      </c>
      <c r="T206" s="2">
        <f>IF(PERCENTRANK(L$2:L$403,L206,3)&lt;0.2,1,IF(PERCENTRANK(L$2:L$403,L206,3)&lt;0.4,2,IF(PERCENTRANK(L$2:L$403,L206,3)&lt;0.6,3,IF(PERCENTRANK(L$2:L$403,L206,3)&lt;0.8,4,5))))</f>
        <v>5</v>
      </c>
      <c r="U206" s="2">
        <f>IF(PERCENTRANK(M$2:M$403,M206,3)&lt;0.2,1,IF(PERCENTRANK(M$2:M$403,M206,3)&lt;0.4,2,IF(PERCENTRANK(M$2:M$403,M206,3)&lt;0.6,3,IF(PERCENTRANK(M$2:M$403,M206,3)&lt;0.8,4,5))))</f>
        <v>3</v>
      </c>
      <c r="V206" s="2">
        <f>IF(PERCENTRANK(N$2:N$403,N206,3)&lt;0.2,1,IF(PERCENTRANK(N$2:N$403,N206,3)&lt;0.4,2,IF(PERCENTRANK(N$2:N$403,N206,3)&lt;0.6,3,IF(PERCENTRANK(N$2:N$403,N206,3)&lt;0.8,4,5))))</f>
        <v>1</v>
      </c>
      <c r="W206" s="2">
        <f>IF(PERCENTRANK(O$2:O$403,O206,3)&lt;0.2,1,IF(PERCENTRANK(O$2:O$403,O206,3)&lt;0.4,2,IF(PERCENTRANK(O$2:O$403,O206,3)&lt;0.6,3,IF(PERCENTRANK(O$2:O$403,O206,3)&lt;0.8,4,5))))</f>
        <v>5</v>
      </c>
      <c r="X206" s="2">
        <f t="shared" si="15"/>
        <v>1</v>
      </c>
    </row>
    <row r="207" spans="1:24" x14ac:dyDescent="0.25">
      <c r="A207">
        <v>8315</v>
      </c>
      <c r="B207" t="s">
        <v>215</v>
      </c>
      <c r="C207" t="s">
        <v>16</v>
      </c>
      <c r="D207">
        <v>77527439</v>
      </c>
      <c r="E207">
        <f t="shared" si="12"/>
        <v>212403.94246575341</v>
      </c>
      <c r="F207" s="6">
        <v>552184914.75</v>
      </c>
      <c r="G207" s="6">
        <v>563378388.99996471</v>
      </c>
      <c r="H207" s="6">
        <f t="shared" si="13"/>
        <v>11193474.249964714</v>
      </c>
      <c r="I207" s="5">
        <v>74.608596309206007</v>
      </c>
      <c r="J207" s="5">
        <v>127.45635202822692</v>
      </c>
      <c r="K207" s="5">
        <v>504.8</v>
      </c>
      <c r="L207">
        <v>27.6</v>
      </c>
      <c r="M207">
        <v>2006</v>
      </c>
      <c r="N207">
        <v>83.6</v>
      </c>
      <c r="O207">
        <v>15.3</v>
      </c>
      <c r="P207" s="1">
        <v>8263.7999999999993</v>
      </c>
      <c r="Q207" s="2">
        <f t="shared" si="14"/>
        <v>5</v>
      </c>
      <c r="R207" s="2">
        <f>IF(PERCENTRANK(J$2:J$403,J207,3)&lt;0.2,1,IF(PERCENTRANK(J$2:J$403,J207,3)&lt;0.4,2,IF(PERCENTRANK(J$2:J$403,J207,3)&lt;0.6,3,IF(PERCENTRANK(J$2:J$403,J207,3)&lt;0.8,4,5))))</f>
        <v>4</v>
      </c>
      <c r="S207" s="2">
        <f>IF(PERCENTRANK(K$2:K$403,K207,3)&lt;0.2,1,IF(PERCENTRANK(K$2:K$403,K207,3)&lt;0.4,2,IF(PERCENTRANK(K$2:K$403,K207,3)&lt;0.6,3,IF(PERCENTRANK(K$2:K$403,K207,3)&lt;0.8,4,5))))</f>
        <v>3</v>
      </c>
      <c r="T207" s="2">
        <f>IF(PERCENTRANK(L$2:L$403,L207,3)&lt;0.2,1,IF(PERCENTRANK(L$2:L$403,L207,3)&lt;0.4,2,IF(PERCENTRANK(L$2:L$403,L207,3)&lt;0.6,3,IF(PERCENTRANK(L$2:L$403,L207,3)&lt;0.8,4,5))))</f>
        <v>2</v>
      </c>
      <c r="U207" s="2">
        <f>IF(PERCENTRANK(M$2:M$403,M207,3)&lt;0.2,1,IF(PERCENTRANK(M$2:M$403,M207,3)&lt;0.4,2,IF(PERCENTRANK(M$2:M$403,M207,3)&lt;0.6,3,IF(PERCENTRANK(M$2:M$403,M207,3)&lt;0.8,4,5))))</f>
        <v>5</v>
      </c>
      <c r="V207" s="2">
        <f>IF(PERCENTRANK(N$2:N$403,N207,3)&lt;0.2,1,IF(PERCENTRANK(N$2:N$403,N207,3)&lt;0.4,2,IF(PERCENTRANK(N$2:N$403,N207,3)&lt;0.6,3,IF(PERCENTRANK(N$2:N$403,N207,3)&lt;0.8,4,5))))</f>
        <v>4</v>
      </c>
      <c r="W207" s="2">
        <f>IF(PERCENTRANK(O$2:O$403,O207,3)&lt;0.2,1,IF(PERCENTRANK(O$2:O$403,O207,3)&lt;0.4,2,IF(PERCENTRANK(O$2:O$403,O207,3)&lt;0.6,3,IF(PERCENTRANK(O$2:O$403,O207,3)&lt;0.8,4,5))))</f>
        <v>2</v>
      </c>
      <c r="X207" s="2">
        <f t="shared" si="15"/>
        <v>1</v>
      </c>
    </row>
    <row r="208" spans="1:24" x14ac:dyDescent="0.25">
      <c r="A208">
        <v>8316</v>
      </c>
      <c r="B208" t="s">
        <v>216</v>
      </c>
      <c r="C208" t="s">
        <v>16</v>
      </c>
      <c r="D208">
        <v>51457640</v>
      </c>
      <c r="E208">
        <f t="shared" si="12"/>
        <v>140979.83561643836</v>
      </c>
      <c r="F208" s="6">
        <v>378819247.56999999</v>
      </c>
      <c r="G208" s="6">
        <v>375945103.07060385</v>
      </c>
      <c r="H208" s="6">
        <f t="shared" si="13"/>
        <v>-2874144.4993961453</v>
      </c>
      <c r="I208" s="5">
        <v>70.334768820720384</v>
      </c>
      <c r="J208" s="5">
        <v>109.20398316901321</v>
      </c>
      <c r="K208" s="5">
        <v>618.79999999999995</v>
      </c>
      <c r="L208">
        <v>29.2</v>
      </c>
      <c r="M208">
        <v>1887</v>
      </c>
      <c r="N208">
        <v>85.4</v>
      </c>
      <c r="O208">
        <v>18.8</v>
      </c>
      <c r="P208" s="1">
        <v>9221.4</v>
      </c>
      <c r="Q208" s="2">
        <f t="shared" si="14"/>
        <v>4</v>
      </c>
      <c r="R208" s="2">
        <f>IF(PERCENTRANK(J$2:J$403,J208,3)&lt;0.2,1,IF(PERCENTRANK(J$2:J$403,J208,3)&lt;0.4,2,IF(PERCENTRANK(J$2:J$403,J208,3)&lt;0.6,3,IF(PERCENTRANK(J$2:J$403,J208,3)&lt;0.8,4,5))))</f>
        <v>3</v>
      </c>
      <c r="S208" s="2">
        <f>IF(PERCENTRANK(K$2:K$403,K208,3)&lt;0.2,1,IF(PERCENTRANK(K$2:K$403,K208,3)&lt;0.4,2,IF(PERCENTRANK(K$2:K$403,K208,3)&lt;0.6,3,IF(PERCENTRANK(K$2:K$403,K208,3)&lt;0.8,4,5))))</f>
        <v>3</v>
      </c>
      <c r="T208" s="2">
        <f>IF(PERCENTRANK(L$2:L$403,L208,3)&lt;0.2,1,IF(PERCENTRANK(L$2:L$403,L208,3)&lt;0.4,2,IF(PERCENTRANK(L$2:L$403,L208,3)&lt;0.6,3,IF(PERCENTRANK(L$2:L$403,L208,3)&lt;0.8,4,5))))</f>
        <v>3</v>
      </c>
      <c r="U208" s="2">
        <f>IF(PERCENTRANK(M$2:M$403,M208,3)&lt;0.2,1,IF(PERCENTRANK(M$2:M$403,M208,3)&lt;0.4,2,IF(PERCENTRANK(M$2:M$403,M208,3)&lt;0.6,3,IF(PERCENTRANK(M$2:M$403,M208,3)&lt;0.8,4,5))))</f>
        <v>4</v>
      </c>
      <c r="V208" s="2">
        <f>IF(PERCENTRANK(N$2:N$403,N208,3)&lt;0.2,1,IF(PERCENTRANK(N$2:N$403,N208,3)&lt;0.4,2,IF(PERCENTRANK(N$2:N$403,N208,3)&lt;0.6,3,IF(PERCENTRANK(N$2:N$403,N208,3)&lt;0.8,4,5))))</f>
        <v>5</v>
      </c>
      <c r="W208" s="2">
        <f>IF(PERCENTRANK(O$2:O$403,O208,3)&lt;0.2,1,IF(PERCENTRANK(O$2:O$403,O208,3)&lt;0.4,2,IF(PERCENTRANK(O$2:O$403,O208,3)&lt;0.6,3,IF(PERCENTRANK(O$2:O$403,O208,3)&lt;0.8,4,5))))</f>
        <v>3</v>
      </c>
      <c r="X208" s="2">
        <f t="shared" si="15"/>
        <v>1</v>
      </c>
    </row>
    <row r="209" spans="1:24" x14ac:dyDescent="0.25">
      <c r="A209">
        <v>8317</v>
      </c>
      <c r="B209" t="s">
        <v>217</v>
      </c>
      <c r="C209" t="s">
        <v>16</v>
      </c>
      <c r="D209">
        <v>136582497</v>
      </c>
      <c r="E209">
        <f t="shared" si="12"/>
        <v>374198.6219178082</v>
      </c>
      <c r="F209" s="6">
        <v>962206955.74000001</v>
      </c>
      <c r="G209" s="6">
        <v>964884157.76541352</v>
      </c>
      <c r="H209" s="6">
        <f t="shared" si="13"/>
        <v>2677202.0254135132</v>
      </c>
      <c r="I209" s="5">
        <v>68.078056490504778</v>
      </c>
      <c r="J209" s="5">
        <v>116.16115932645569</v>
      </c>
      <c r="K209" s="5">
        <v>542.20000000000005</v>
      </c>
      <c r="L209">
        <v>36</v>
      </c>
      <c r="M209">
        <v>1902</v>
      </c>
      <c r="N209">
        <v>86.1</v>
      </c>
      <c r="O209">
        <v>18.399999999999999</v>
      </c>
      <c r="P209" s="1">
        <v>8994.1</v>
      </c>
      <c r="Q209" s="2">
        <f t="shared" si="14"/>
        <v>4</v>
      </c>
      <c r="R209" s="2">
        <f>IF(PERCENTRANK(J$2:J$403,J209,3)&lt;0.2,1,IF(PERCENTRANK(J$2:J$403,J209,3)&lt;0.4,2,IF(PERCENTRANK(J$2:J$403,J209,3)&lt;0.6,3,IF(PERCENTRANK(J$2:J$403,J209,3)&lt;0.8,4,5))))</f>
        <v>3</v>
      </c>
      <c r="S209" s="2">
        <f>IF(PERCENTRANK(K$2:K$403,K209,3)&lt;0.2,1,IF(PERCENTRANK(K$2:K$403,K209,3)&lt;0.4,2,IF(PERCENTRANK(K$2:K$403,K209,3)&lt;0.6,3,IF(PERCENTRANK(K$2:K$403,K209,3)&lt;0.8,4,5))))</f>
        <v>3</v>
      </c>
      <c r="T209" s="2">
        <f>IF(PERCENTRANK(L$2:L$403,L209,3)&lt;0.2,1,IF(PERCENTRANK(L$2:L$403,L209,3)&lt;0.4,2,IF(PERCENTRANK(L$2:L$403,L209,3)&lt;0.6,3,IF(PERCENTRANK(L$2:L$403,L209,3)&lt;0.8,4,5))))</f>
        <v>4</v>
      </c>
      <c r="U209" s="2">
        <f>IF(PERCENTRANK(M$2:M$403,M209,3)&lt;0.2,1,IF(PERCENTRANK(M$2:M$403,M209,3)&lt;0.4,2,IF(PERCENTRANK(M$2:M$403,M209,3)&lt;0.6,3,IF(PERCENTRANK(M$2:M$403,M209,3)&lt;0.8,4,5))))</f>
        <v>4</v>
      </c>
      <c r="V209" s="2">
        <f>IF(PERCENTRANK(N$2:N$403,N209,3)&lt;0.2,1,IF(PERCENTRANK(N$2:N$403,N209,3)&lt;0.4,2,IF(PERCENTRANK(N$2:N$403,N209,3)&lt;0.6,3,IF(PERCENTRANK(N$2:N$403,N209,3)&lt;0.8,4,5))))</f>
        <v>5</v>
      </c>
      <c r="W209" s="2">
        <f>IF(PERCENTRANK(O$2:O$403,O209,3)&lt;0.2,1,IF(PERCENTRANK(O$2:O$403,O209,3)&lt;0.4,2,IF(PERCENTRANK(O$2:O$403,O209,3)&lt;0.6,3,IF(PERCENTRANK(O$2:O$403,O209,3)&lt;0.8,4,5))))</f>
        <v>3</v>
      </c>
      <c r="X209" s="2">
        <f t="shared" si="15"/>
        <v>1</v>
      </c>
    </row>
    <row r="210" spans="1:24" x14ac:dyDescent="0.25">
      <c r="A210">
        <v>8325</v>
      </c>
      <c r="B210" t="s">
        <v>218</v>
      </c>
      <c r="C210" t="s">
        <v>16</v>
      </c>
      <c r="D210">
        <v>44897622</v>
      </c>
      <c r="E210">
        <f t="shared" si="12"/>
        <v>123007.18356164383</v>
      </c>
      <c r="F210" s="6">
        <v>325549547.01999998</v>
      </c>
      <c r="G210" s="6">
        <v>345714658.80920935</v>
      </c>
      <c r="H210" s="6">
        <f t="shared" si="13"/>
        <v>20165111.789209366</v>
      </c>
      <c r="I210" s="5">
        <v>61.81818181818182</v>
      </c>
      <c r="J210" s="5">
        <v>93.818181818181813</v>
      </c>
      <c r="K210" s="5">
        <v>607.29999999999995</v>
      </c>
      <c r="L210">
        <v>41.2</v>
      </c>
      <c r="M210">
        <v>2044</v>
      </c>
      <c r="N210">
        <v>86.8</v>
      </c>
      <c r="O210">
        <v>16.2</v>
      </c>
      <c r="P210" s="1">
        <v>9163.1</v>
      </c>
      <c r="Q210" s="2">
        <f t="shared" si="14"/>
        <v>2</v>
      </c>
      <c r="R210" s="2">
        <f>IF(PERCENTRANK(J$2:J$403,J210,3)&lt;0.2,1,IF(PERCENTRANK(J$2:J$403,J210,3)&lt;0.4,2,IF(PERCENTRANK(J$2:J$403,J210,3)&lt;0.6,3,IF(PERCENTRANK(J$2:J$403,J210,3)&lt;0.8,4,5))))</f>
        <v>2</v>
      </c>
      <c r="S210" s="2">
        <f>IF(PERCENTRANK(K$2:K$403,K210,3)&lt;0.2,1,IF(PERCENTRANK(K$2:K$403,K210,3)&lt;0.4,2,IF(PERCENTRANK(K$2:K$403,K210,3)&lt;0.6,3,IF(PERCENTRANK(K$2:K$403,K210,3)&lt;0.8,4,5))))</f>
        <v>3</v>
      </c>
      <c r="T210" s="2">
        <f>IF(PERCENTRANK(L$2:L$403,L210,3)&lt;0.2,1,IF(PERCENTRANK(L$2:L$403,L210,3)&lt;0.4,2,IF(PERCENTRANK(L$2:L$403,L210,3)&lt;0.6,3,IF(PERCENTRANK(L$2:L$403,L210,3)&lt;0.8,4,5))))</f>
        <v>5</v>
      </c>
      <c r="U210" s="2">
        <f>IF(PERCENTRANK(M$2:M$403,M210,3)&lt;0.2,1,IF(PERCENTRANK(M$2:M$403,M210,3)&lt;0.4,2,IF(PERCENTRANK(M$2:M$403,M210,3)&lt;0.6,3,IF(PERCENTRANK(M$2:M$403,M210,3)&lt;0.8,4,5))))</f>
        <v>5</v>
      </c>
      <c r="V210" s="2">
        <f>IF(PERCENTRANK(N$2:N$403,N210,3)&lt;0.2,1,IF(PERCENTRANK(N$2:N$403,N210,3)&lt;0.4,2,IF(PERCENTRANK(N$2:N$403,N210,3)&lt;0.6,3,IF(PERCENTRANK(N$2:N$403,N210,3)&lt;0.8,4,5))))</f>
        <v>5</v>
      </c>
      <c r="W210" s="2">
        <f>IF(PERCENTRANK(O$2:O$403,O210,3)&lt;0.2,1,IF(PERCENTRANK(O$2:O$403,O210,3)&lt;0.4,2,IF(PERCENTRANK(O$2:O$403,O210,3)&lt;0.6,3,IF(PERCENTRANK(O$2:O$403,O210,3)&lt;0.8,4,5))))</f>
        <v>2</v>
      </c>
      <c r="X210" s="2">
        <f t="shared" si="15"/>
        <v>1</v>
      </c>
    </row>
    <row r="211" spans="1:24" x14ac:dyDescent="0.25">
      <c r="A211">
        <v>8326</v>
      </c>
      <c r="B211" t="s">
        <v>219</v>
      </c>
      <c r="C211" t="s">
        <v>16</v>
      </c>
      <c r="D211">
        <v>67718162</v>
      </c>
      <c r="E211">
        <f t="shared" si="12"/>
        <v>185529.21095890412</v>
      </c>
      <c r="F211" s="6">
        <v>484714791.63</v>
      </c>
      <c r="G211" s="6">
        <v>516787371.86224115</v>
      </c>
      <c r="H211" s="6">
        <f t="shared" si="13"/>
        <v>32072580.232241154</v>
      </c>
      <c r="I211" s="5">
        <v>63.916660306799969</v>
      </c>
      <c r="J211" s="5">
        <v>118.77051057009845</v>
      </c>
      <c r="K211" s="5">
        <v>611</v>
      </c>
      <c r="L211">
        <v>36.6</v>
      </c>
      <c r="M211">
        <v>2001</v>
      </c>
      <c r="N211">
        <v>84.2</v>
      </c>
      <c r="O211">
        <v>20.3</v>
      </c>
      <c r="P211" s="1">
        <v>7729</v>
      </c>
      <c r="Q211" s="2">
        <f t="shared" si="14"/>
        <v>2</v>
      </c>
      <c r="R211" s="2">
        <f>IF(PERCENTRANK(J$2:J$403,J211,3)&lt;0.2,1,IF(PERCENTRANK(J$2:J$403,J211,3)&lt;0.4,2,IF(PERCENTRANK(J$2:J$403,J211,3)&lt;0.6,3,IF(PERCENTRANK(J$2:J$403,J211,3)&lt;0.8,4,5))))</f>
        <v>4</v>
      </c>
      <c r="S211" s="2">
        <f>IF(PERCENTRANK(K$2:K$403,K211,3)&lt;0.2,1,IF(PERCENTRANK(K$2:K$403,K211,3)&lt;0.4,2,IF(PERCENTRANK(K$2:K$403,K211,3)&lt;0.6,3,IF(PERCENTRANK(K$2:K$403,K211,3)&lt;0.8,4,5))))</f>
        <v>3</v>
      </c>
      <c r="T211" s="2">
        <f>IF(PERCENTRANK(L$2:L$403,L211,3)&lt;0.2,1,IF(PERCENTRANK(L$2:L$403,L211,3)&lt;0.4,2,IF(PERCENTRANK(L$2:L$403,L211,3)&lt;0.6,3,IF(PERCENTRANK(L$2:L$403,L211,3)&lt;0.8,4,5))))</f>
        <v>4</v>
      </c>
      <c r="U211" s="2">
        <f>IF(PERCENTRANK(M$2:M$403,M211,3)&lt;0.2,1,IF(PERCENTRANK(M$2:M$403,M211,3)&lt;0.4,2,IF(PERCENTRANK(M$2:M$403,M211,3)&lt;0.6,3,IF(PERCENTRANK(M$2:M$403,M211,3)&lt;0.8,4,5))))</f>
        <v>5</v>
      </c>
      <c r="V211" s="2">
        <f>IF(PERCENTRANK(N$2:N$403,N211,3)&lt;0.2,1,IF(PERCENTRANK(N$2:N$403,N211,3)&lt;0.4,2,IF(PERCENTRANK(N$2:N$403,N211,3)&lt;0.6,3,IF(PERCENTRANK(N$2:N$403,N211,3)&lt;0.8,4,5))))</f>
        <v>4</v>
      </c>
      <c r="W211" s="2">
        <f>IF(PERCENTRANK(O$2:O$403,O211,3)&lt;0.2,1,IF(PERCENTRANK(O$2:O$403,O211,3)&lt;0.4,2,IF(PERCENTRANK(O$2:O$403,O211,3)&lt;0.6,3,IF(PERCENTRANK(O$2:O$403,O211,3)&lt;0.8,4,5))))</f>
        <v>3</v>
      </c>
      <c r="X211" s="2">
        <f t="shared" si="15"/>
        <v>1</v>
      </c>
    </row>
    <row r="212" spans="1:24" x14ac:dyDescent="0.25">
      <c r="A212">
        <v>8327</v>
      </c>
      <c r="B212" t="s">
        <v>220</v>
      </c>
      <c r="C212" t="s">
        <v>16</v>
      </c>
      <c r="D212">
        <v>45656873</v>
      </c>
      <c r="E212">
        <f t="shared" si="12"/>
        <v>125087.32328767123</v>
      </c>
      <c r="F212" s="6">
        <v>310992320.00999999</v>
      </c>
      <c r="G212" s="6">
        <v>333025793.98313153</v>
      </c>
      <c r="H212" s="6">
        <f t="shared" si="13"/>
        <v>22033473.973131537</v>
      </c>
      <c r="I212" s="5">
        <v>54.90242009867795</v>
      </c>
      <c r="J212" s="5">
        <v>87.843872157884718</v>
      </c>
      <c r="K212" s="5">
        <v>265.7</v>
      </c>
      <c r="L212">
        <v>44.8</v>
      </c>
      <c r="M212">
        <v>2068</v>
      </c>
      <c r="N212">
        <v>85.3</v>
      </c>
      <c r="O212">
        <v>17.8</v>
      </c>
      <c r="P212" s="1">
        <v>8833.9</v>
      </c>
      <c r="Q212" s="2">
        <f t="shared" si="14"/>
        <v>1</v>
      </c>
      <c r="R212" s="2">
        <f>IF(PERCENTRANK(J$2:J$403,J212,3)&lt;0.2,1,IF(PERCENTRANK(J$2:J$403,J212,3)&lt;0.4,2,IF(PERCENTRANK(J$2:J$403,J212,3)&lt;0.6,3,IF(PERCENTRANK(J$2:J$403,J212,3)&lt;0.8,4,5))))</f>
        <v>2</v>
      </c>
      <c r="S212" s="2">
        <f>IF(PERCENTRANK(K$2:K$403,K212,3)&lt;0.2,1,IF(PERCENTRANK(K$2:K$403,K212,3)&lt;0.4,2,IF(PERCENTRANK(K$2:K$403,K212,3)&lt;0.6,3,IF(PERCENTRANK(K$2:K$403,K212,3)&lt;0.8,4,5))))</f>
        <v>1</v>
      </c>
      <c r="T212" s="2">
        <f>IF(PERCENTRANK(L$2:L$403,L212,3)&lt;0.2,1,IF(PERCENTRANK(L$2:L$403,L212,3)&lt;0.4,2,IF(PERCENTRANK(L$2:L$403,L212,3)&lt;0.6,3,IF(PERCENTRANK(L$2:L$403,L212,3)&lt;0.8,4,5))))</f>
        <v>5</v>
      </c>
      <c r="U212" s="2">
        <f>IF(PERCENTRANK(M$2:M$403,M212,3)&lt;0.2,1,IF(PERCENTRANK(M$2:M$403,M212,3)&lt;0.4,2,IF(PERCENTRANK(M$2:M$403,M212,3)&lt;0.6,3,IF(PERCENTRANK(M$2:M$403,M212,3)&lt;0.8,4,5))))</f>
        <v>5</v>
      </c>
      <c r="V212" s="2">
        <f>IF(PERCENTRANK(N$2:N$403,N212,3)&lt;0.2,1,IF(PERCENTRANK(N$2:N$403,N212,3)&lt;0.4,2,IF(PERCENTRANK(N$2:N$403,N212,3)&lt;0.6,3,IF(PERCENTRANK(N$2:N$403,N212,3)&lt;0.8,4,5))))</f>
        <v>5</v>
      </c>
      <c r="W212" s="2">
        <f>IF(PERCENTRANK(O$2:O$403,O212,3)&lt;0.2,1,IF(PERCENTRANK(O$2:O$403,O212,3)&lt;0.4,2,IF(PERCENTRANK(O$2:O$403,O212,3)&lt;0.6,3,IF(PERCENTRANK(O$2:O$403,O212,3)&lt;0.8,4,5))))</f>
        <v>3</v>
      </c>
      <c r="X212" s="2">
        <f t="shared" si="15"/>
        <v>1</v>
      </c>
    </row>
    <row r="213" spans="1:24" x14ac:dyDescent="0.25">
      <c r="A213">
        <v>8335</v>
      </c>
      <c r="B213" t="s">
        <v>221</v>
      </c>
      <c r="C213" t="s">
        <v>16</v>
      </c>
      <c r="D213">
        <v>83842708</v>
      </c>
      <c r="E213">
        <f t="shared" si="12"/>
        <v>229706.04931506849</v>
      </c>
      <c r="F213" s="6">
        <v>589773354.49000001</v>
      </c>
      <c r="G213" s="6">
        <v>597864201.4935708</v>
      </c>
      <c r="H213" s="6">
        <f t="shared" si="13"/>
        <v>8090847.0035707951</v>
      </c>
      <c r="I213" s="5">
        <v>71.355177531681704</v>
      </c>
      <c r="J213" s="5">
        <v>151.2729763671652</v>
      </c>
      <c r="K213" s="5">
        <v>587.29999999999995</v>
      </c>
      <c r="L213">
        <v>32.1</v>
      </c>
      <c r="M213">
        <v>2015</v>
      </c>
      <c r="N213">
        <v>81.5</v>
      </c>
      <c r="O213">
        <v>23.3</v>
      </c>
      <c r="P213" s="1">
        <v>7626.4</v>
      </c>
      <c r="Q213" s="2">
        <f t="shared" si="14"/>
        <v>4</v>
      </c>
      <c r="R213" s="2">
        <f>IF(PERCENTRANK(J$2:J$403,J213,3)&lt;0.2,1,IF(PERCENTRANK(J$2:J$403,J213,3)&lt;0.4,2,IF(PERCENTRANK(J$2:J$403,J213,3)&lt;0.6,3,IF(PERCENTRANK(J$2:J$403,J213,3)&lt;0.8,4,5))))</f>
        <v>4</v>
      </c>
      <c r="S213" s="2">
        <f>IF(PERCENTRANK(K$2:K$403,K213,3)&lt;0.2,1,IF(PERCENTRANK(K$2:K$403,K213,3)&lt;0.4,2,IF(PERCENTRANK(K$2:K$403,K213,3)&lt;0.6,3,IF(PERCENTRANK(K$2:K$403,K213,3)&lt;0.8,4,5))))</f>
        <v>3</v>
      </c>
      <c r="T213" s="2">
        <f>IF(PERCENTRANK(L$2:L$403,L213,3)&lt;0.2,1,IF(PERCENTRANK(L$2:L$403,L213,3)&lt;0.4,2,IF(PERCENTRANK(L$2:L$403,L213,3)&lt;0.6,3,IF(PERCENTRANK(L$2:L$403,L213,3)&lt;0.8,4,5))))</f>
        <v>3</v>
      </c>
      <c r="U213" s="2">
        <f>IF(PERCENTRANK(M$2:M$403,M213,3)&lt;0.2,1,IF(PERCENTRANK(M$2:M$403,M213,3)&lt;0.4,2,IF(PERCENTRANK(M$2:M$403,M213,3)&lt;0.6,3,IF(PERCENTRANK(M$2:M$403,M213,3)&lt;0.8,4,5))))</f>
        <v>5</v>
      </c>
      <c r="V213" s="2">
        <f>IF(PERCENTRANK(N$2:N$403,N213,3)&lt;0.2,1,IF(PERCENTRANK(N$2:N$403,N213,3)&lt;0.4,2,IF(PERCENTRANK(N$2:N$403,N213,3)&lt;0.6,3,IF(PERCENTRANK(N$2:N$403,N213,3)&lt;0.8,4,5))))</f>
        <v>3</v>
      </c>
      <c r="W213" s="2">
        <f>IF(PERCENTRANK(O$2:O$403,O213,3)&lt;0.2,1,IF(PERCENTRANK(O$2:O$403,O213,3)&lt;0.4,2,IF(PERCENTRANK(O$2:O$403,O213,3)&lt;0.6,3,IF(PERCENTRANK(O$2:O$403,O213,3)&lt;0.8,4,5))))</f>
        <v>4</v>
      </c>
      <c r="X213" s="2">
        <f t="shared" si="15"/>
        <v>1</v>
      </c>
    </row>
    <row r="214" spans="1:24" x14ac:dyDescent="0.25">
      <c r="A214">
        <v>8336</v>
      </c>
      <c r="B214" t="s">
        <v>222</v>
      </c>
      <c r="C214" t="s">
        <v>16</v>
      </c>
      <c r="D214">
        <v>64655695</v>
      </c>
      <c r="E214">
        <f t="shared" si="12"/>
        <v>177138.89041095891</v>
      </c>
      <c r="F214" s="6">
        <v>471529410.82999998</v>
      </c>
      <c r="G214" s="6">
        <v>496786256.73428619</v>
      </c>
      <c r="H214" s="6">
        <f t="shared" si="13"/>
        <v>25256845.904286206</v>
      </c>
      <c r="I214" s="5">
        <v>66.164405314325023</v>
      </c>
      <c r="J214" s="5">
        <v>101.01099211320289</v>
      </c>
      <c r="K214" s="5">
        <v>372.7</v>
      </c>
      <c r="L214">
        <v>32.700000000000003</v>
      </c>
      <c r="M214">
        <v>2176</v>
      </c>
      <c r="N214">
        <v>85.7</v>
      </c>
      <c r="O214">
        <v>18</v>
      </c>
      <c r="P214" s="1">
        <v>8805.5999999999985</v>
      </c>
      <c r="Q214" s="2">
        <f t="shared" si="14"/>
        <v>3</v>
      </c>
      <c r="R214" s="2">
        <f>IF(PERCENTRANK(J$2:J$403,J214,3)&lt;0.2,1,IF(PERCENTRANK(J$2:J$403,J214,3)&lt;0.4,2,IF(PERCENTRANK(J$2:J$403,J214,3)&lt;0.6,3,IF(PERCENTRANK(J$2:J$403,J214,3)&lt;0.8,4,5))))</f>
        <v>3</v>
      </c>
      <c r="S214" s="2">
        <f>IF(PERCENTRANK(K$2:K$403,K214,3)&lt;0.2,1,IF(PERCENTRANK(K$2:K$403,K214,3)&lt;0.4,2,IF(PERCENTRANK(K$2:K$403,K214,3)&lt;0.6,3,IF(PERCENTRANK(K$2:K$403,K214,3)&lt;0.8,4,5))))</f>
        <v>2</v>
      </c>
      <c r="T214" s="2">
        <f>IF(PERCENTRANK(L$2:L$403,L214,3)&lt;0.2,1,IF(PERCENTRANK(L$2:L$403,L214,3)&lt;0.4,2,IF(PERCENTRANK(L$2:L$403,L214,3)&lt;0.6,3,IF(PERCENTRANK(L$2:L$403,L214,3)&lt;0.8,4,5))))</f>
        <v>3</v>
      </c>
      <c r="U214" s="2">
        <f>IF(PERCENTRANK(M$2:M$403,M214,3)&lt;0.2,1,IF(PERCENTRANK(M$2:M$403,M214,3)&lt;0.4,2,IF(PERCENTRANK(M$2:M$403,M214,3)&lt;0.6,3,IF(PERCENTRANK(M$2:M$403,M214,3)&lt;0.8,4,5))))</f>
        <v>5</v>
      </c>
      <c r="V214" s="2">
        <f>IF(PERCENTRANK(N$2:N$403,N214,3)&lt;0.2,1,IF(PERCENTRANK(N$2:N$403,N214,3)&lt;0.4,2,IF(PERCENTRANK(N$2:N$403,N214,3)&lt;0.6,3,IF(PERCENTRANK(N$2:N$403,N214,3)&lt;0.8,4,5))))</f>
        <v>5</v>
      </c>
      <c r="W214" s="2">
        <f>IF(PERCENTRANK(O$2:O$403,O214,3)&lt;0.2,1,IF(PERCENTRANK(O$2:O$403,O214,3)&lt;0.4,2,IF(PERCENTRANK(O$2:O$403,O214,3)&lt;0.6,3,IF(PERCENTRANK(O$2:O$403,O214,3)&lt;0.8,4,5))))</f>
        <v>3</v>
      </c>
      <c r="X214" s="2">
        <f t="shared" si="15"/>
        <v>1</v>
      </c>
    </row>
    <row r="215" spans="1:24" x14ac:dyDescent="0.25">
      <c r="A215">
        <v>8337</v>
      </c>
      <c r="B215" t="s">
        <v>223</v>
      </c>
      <c r="C215" t="s">
        <v>16</v>
      </c>
      <c r="D215">
        <v>48064231</v>
      </c>
      <c r="E215">
        <f t="shared" si="12"/>
        <v>131682.82465753425</v>
      </c>
      <c r="F215" s="6">
        <v>342149681.50999999</v>
      </c>
      <c r="G215" s="6">
        <v>327729125.62088948</v>
      </c>
      <c r="H215" s="6">
        <f t="shared" si="13"/>
        <v>-14420555.889110506</v>
      </c>
      <c r="I215" s="5">
        <v>57.19017520448466</v>
      </c>
      <c r="J215" s="5">
        <v>91.146841732147422</v>
      </c>
      <c r="K215" s="5">
        <v>395.6</v>
      </c>
      <c r="L215">
        <v>29.3</v>
      </c>
      <c r="M215">
        <v>2054</v>
      </c>
      <c r="N215">
        <v>84.8</v>
      </c>
      <c r="O215">
        <v>15.9</v>
      </c>
      <c r="P215" s="1">
        <v>8817</v>
      </c>
      <c r="Q215" s="2">
        <f t="shared" si="14"/>
        <v>1</v>
      </c>
      <c r="R215" s="2">
        <f>IF(PERCENTRANK(J$2:J$403,J215,3)&lt;0.2,1,IF(PERCENTRANK(J$2:J$403,J215,3)&lt;0.4,2,IF(PERCENTRANK(J$2:J$403,J215,3)&lt;0.6,3,IF(PERCENTRANK(J$2:J$403,J215,3)&lt;0.8,4,5))))</f>
        <v>2</v>
      </c>
      <c r="S215" s="2">
        <f>IF(PERCENTRANK(K$2:K$403,K215,3)&lt;0.2,1,IF(PERCENTRANK(K$2:K$403,K215,3)&lt;0.4,2,IF(PERCENTRANK(K$2:K$403,K215,3)&lt;0.6,3,IF(PERCENTRANK(K$2:K$403,K215,3)&lt;0.8,4,5))))</f>
        <v>2</v>
      </c>
      <c r="T215" s="2">
        <f>IF(PERCENTRANK(L$2:L$403,L215,3)&lt;0.2,1,IF(PERCENTRANK(L$2:L$403,L215,3)&lt;0.4,2,IF(PERCENTRANK(L$2:L$403,L215,3)&lt;0.6,3,IF(PERCENTRANK(L$2:L$403,L215,3)&lt;0.8,4,5))))</f>
        <v>3</v>
      </c>
      <c r="U215" s="2">
        <f>IF(PERCENTRANK(M$2:M$403,M215,3)&lt;0.2,1,IF(PERCENTRANK(M$2:M$403,M215,3)&lt;0.4,2,IF(PERCENTRANK(M$2:M$403,M215,3)&lt;0.6,3,IF(PERCENTRANK(M$2:M$403,M215,3)&lt;0.8,4,5))))</f>
        <v>5</v>
      </c>
      <c r="V215" s="2">
        <f>IF(PERCENTRANK(N$2:N$403,N215,3)&lt;0.2,1,IF(PERCENTRANK(N$2:N$403,N215,3)&lt;0.4,2,IF(PERCENTRANK(N$2:N$403,N215,3)&lt;0.6,3,IF(PERCENTRANK(N$2:N$403,N215,3)&lt;0.8,4,5))))</f>
        <v>5</v>
      </c>
      <c r="W215" s="2">
        <f>IF(PERCENTRANK(O$2:O$403,O215,3)&lt;0.2,1,IF(PERCENTRANK(O$2:O$403,O215,3)&lt;0.4,2,IF(PERCENTRANK(O$2:O$403,O215,3)&lt;0.6,3,IF(PERCENTRANK(O$2:O$403,O215,3)&lt;0.8,4,5))))</f>
        <v>2</v>
      </c>
      <c r="X215" s="2">
        <f t="shared" si="15"/>
        <v>1</v>
      </c>
    </row>
    <row r="216" spans="1:24" x14ac:dyDescent="0.25">
      <c r="A216">
        <v>8415</v>
      </c>
      <c r="B216" t="s">
        <v>224</v>
      </c>
      <c r="C216" t="s">
        <v>16</v>
      </c>
      <c r="D216">
        <v>91260013</v>
      </c>
      <c r="E216">
        <f t="shared" si="12"/>
        <v>250027.43287671232</v>
      </c>
      <c r="F216" s="6">
        <v>633116705</v>
      </c>
      <c r="G216" s="6">
        <v>662059295.26622987</v>
      </c>
      <c r="H216" s="6">
        <f t="shared" si="13"/>
        <v>28942590.266229868</v>
      </c>
      <c r="I216" s="5">
        <v>65.931027637861419</v>
      </c>
      <c r="J216" s="5">
        <v>119.10121121678193</v>
      </c>
      <c r="K216" s="5">
        <v>400.9</v>
      </c>
      <c r="L216">
        <v>38.4</v>
      </c>
      <c r="M216">
        <v>1996</v>
      </c>
      <c r="N216">
        <v>82.8</v>
      </c>
      <c r="O216">
        <v>19</v>
      </c>
      <c r="P216" s="1">
        <v>6964.6</v>
      </c>
      <c r="Q216" s="2">
        <f t="shared" si="14"/>
        <v>3</v>
      </c>
      <c r="R216" s="2">
        <f>IF(PERCENTRANK(J$2:J$403,J216,3)&lt;0.2,1,IF(PERCENTRANK(J$2:J$403,J216,3)&lt;0.4,2,IF(PERCENTRANK(J$2:J$403,J216,3)&lt;0.6,3,IF(PERCENTRANK(J$2:J$403,J216,3)&lt;0.8,4,5))))</f>
        <v>4</v>
      </c>
      <c r="S216" s="2">
        <f>IF(PERCENTRANK(K$2:K$403,K216,3)&lt;0.2,1,IF(PERCENTRANK(K$2:K$403,K216,3)&lt;0.4,2,IF(PERCENTRANK(K$2:K$403,K216,3)&lt;0.6,3,IF(PERCENTRANK(K$2:K$403,K216,3)&lt;0.8,4,5))))</f>
        <v>2</v>
      </c>
      <c r="T216" s="2">
        <f>IF(PERCENTRANK(L$2:L$403,L216,3)&lt;0.2,1,IF(PERCENTRANK(L$2:L$403,L216,3)&lt;0.4,2,IF(PERCENTRANK(L$2:L$403,L216,3)&lt;0.6,3,IF(PERCENTRANK(L$2:L$403,L216,3)&lt;0.8,4,5))))</f>
        <v>4</v>
      </c>
      <c r="U216" s="2">
        <f>IF(PERCENTRANK(M$2:M$403,M216,3)&lt;0.2,1,IF(PERCENTRANK(M$2:M$403,M216,3)&lt;0.4,2,IF(PERCENTRANK(M$2:M$403,M216,3)&lt;0.6,3,IF(PERCENTRANK(M$2:M$403,M216,3)&lt;0.8,4,5))))</f>
        <v>5</v>
      </c>
      <c r="V216" s="2">
        <f>IF(PERCENTRANK(N$2:N$403,N216,3)&lt;0.2,1,IF(PERCENTRANK(N$2:N$403,N216,3)&lt;0.4,2,IF(PERCENTRANK(N$2:N$403,N216,3)&lt;0.6,3,IF(PERCENTRANK(N$2:N$403,N216,3)&lt;0.8,4,5))))</f>
        <v>3</v>
      </c>
      <c r="W216" s="2">
        <f>IF(PERCENTRANK(O$2:O$403,O216,3)&lt;0.2,1,IF(PERCENTRANK(O$2:O$403,O216,3)&lt;0.4,2,IF(PERCENTRANK(O$2:O$403,O216,3)&lt;0.6,3,IF(PERCENTRANK(O$2:O$403,O216,3)&lt;0.8,4,5))))</f>
        <v>3</v>
      </c>
      <c r="X216" s="2">
        <f t="shared" si="15"/>
        <v>1</v>
      </c>
    </row>
    <row r="217" spans="1:24" x14ac:dyDescent="0.25">
      <c r="A217">
        <v>8416</v>
      </c>
      <c r="B217" t="s">
        <v>225</v>
      </c>
      <c r="C217" t="s">
        <v>16</v>
      </c>
      <c r="D217">
        <v>65066570</v>
      </c>
      <c r="E217">
        <f t="shared" si="12"/>
        <v>178264.57534246575</v>
      </c>
      <c r="F217" s="6">
        <v>450946682.72000003</v>
      </c>
      <c r="G217" s="6">
        <v>446655749.50564605</v>
      </c>
      <c r="H217" s="6">
        <f t="shared" si="13"/>
        <v>-4290933.2143539786</v>
      </c>
      <c r="I217" s="5">
        <v>65.363307293192747</v>
      </c>
      <c r="J217" s="5">
        <v>192.93445187232066</v>
      </c>
      <c r="K217" s="5">
        <v>857.8</v>
      </c>
      <c r="L217">
        <v>30.8</v>
      </c>
      <c r="M217">
        <v>1900</v>
      </c>
      <c r="N217">
        <v>76.099999999999994</v>
      </c>
      <c r="O217">
        <v>18.100000000000001</v>
      </c>
      <c r="P217" s="1">
        <v>7788.3</v>
      </c>
      <c r="Q217" s="2">
        <f t="shared" si="14"/>
        <v>3</v>
      </c>
      <c r="R217" s="2">
        <f>IF(PERCENTRANK(J$2:J$403,J217,3)&lt;0.2,1,IF(PERCENTRANK(J$2:J$403,J217,3)&lt;0.4,2,IF(PERCENTRANK(J$2:J$403,J217,3)&lt;0.6,3,IF(PERCENTRANK(J$2:J$403,J217,3)&lt;0.8,4,5))))</f>
        <v>5</v>
      </c>
      <c r="S217" s="2">
        <f>IF(PERCENTRANK(K$2:K$403,K217,3)&lt;0.2,1,IF(PERCENTRANK(K$2:K$403,K217,3)&lt;0.4,2,IF(PERCENTRANK(K$2:K$403,K217,3)&lt;0.6,3,IF(PERCENTRANK(K$2:K$403,K217,3)&lt;0.8,4,5))))</f>
        <v>4</v>
      </c>
      <c r="T217" s="2">
        <f>IF(PERCENTRANK(L$2:L$403,L217,3)&lt;0.2,1,IF(PERCENTRANK(L$2:L$403,L217,3)&lt;0.4,2,IF(PERCENTRANK(L$2:L$403,L217,3)&lt;0.6,3,IF(PERCENTRANK(L$2:L$403,L217,3)&lt;0.8,4,5))))</f>
        <v>3</v>
      </c>
      <c r="U217" s="2">
        <f>IF(PERCENTRANK(M$2:M$403,M217,3)&lt;0.2,1,IF(PERCENTRANK(M$2:M$403,M217,3)&lt;0.4,2,IF(PERCENTRANK(M$2:M$403,M217,3)&lt;0.6,3,IF(PERCENTRANK(M$2:M$403,M217,3)&lt;0.8,4,5))))</f>
        <v>4</v>
      </c>
      <c r="V217" s="2">
        <f>IF(PERCENTRANK(N$2:N$403,N217,3)&lt;0.2,1,IF(PERCENTRANK(N$2:N$403,N217,3)&lt;0.4,2,IF(PERCENTRANK(N$2:N$403,N217,3)&lt;0.6,3,IF(PERCENTRANK(N$2:N$403,N217,3)&lt;0.8,4,5))))</f>
        <v>1</v>
      </c>
      <c r="W217" s="2">
        <f>IF(PERCENTRANK(O$2:O$403,O217,3)&lt;0.2,1,IF(PERCENTRANK(O$2:O$403,O217,3)&lt;0.4,2,IF(PERCENTRANK(O$2:O$403,O217,3)&lt;0.6,3,IF(PERCENTRANK(O$2:O$403,O217,3)&lt;0.8,4,5))))</f>
        <v>3</v>
      </c>
      <c r="X217" s="2">
        <f t="shared" si="15"/>
        <v>1</v>
      </c>
    </row>
    <row r="218" spans="1:24" x14ac:dyDescent="0.25">
      <c r="A218">
        <v>8417</v>
      </c>
      <c r="B218" t="s">
        <v>226</v>
      </c>
      <c r="C218" t="s">
        <v>16</v>
      </c>
      <c r="D218">
        <v>60971862</v>
      </c>
      <c r="E218">
        <f t="shared" si="12"/>
        <v>167046.19726027397</v>
      </c>
      <c r="F218" s="6">
        <v>446483622.52999997</v>
      </c>
      <c r="G218" s="6">
        <v>484967096.84186155</v>
      </c>
      <c r="H218" s="6">
        <f t="shared" si="13"/>
        <v>38483474.311861575</v>
      </c>
      <c r="I218" s="5">
        <v>59.386516079429462</v>
      </c>
      <c r="J218" s="5">
        <v>103.39616638829239</v>
      </c>
      <c r="K218" s="5">
        <v>280</v>
      </c>
      <c r="L218">
        <v>32.1</v>
      </c>
      <c r="M218">
        <v>2070</v>
      </c>
      <c r="N218">
        <v>83.7</v>
      </c>
      <c r="O218">
        <v>10.3</v>
      </c>
      <c r="P218" s="1">
        <v>7975.6</v>
      </c>
      <c r="Q218" s="2">
        <f t="shared" si="14"/>
        <v>1</v>
      </c>
      <c r="R218" s="2">
        <f>IF(PERCENTRANK(J$2:J$403,J218,3)&lt;0.2,1,IF(PERCENTRANK(J$2:J$403,J218,3)&lt;0.4,2,IF(PERCENTRANK(J$2:J$403,J218,3)&lt;0.6,3,IF(PERCENTRANK(J$2:J$403,J218,3)&lt;0.8,4,5))))</f>
        <v>3</v>
      </c>
      <c r="S218" s="2">
        <f>IF(PERCENTRANK(K$2:K$403,K218,3)&lt;0.2,1,IF(PERCENTRANK(K$2:K$403,K218,3)&lt;0.4,2,IF(PERCENTRANK(K$2:K$403,K218,3)&lt;0.6,3,IF(PERCENTRANK(K$2:K$403,K218,3)&lt;0.8,4,5))))</f>
        <v>1</v>
      </c>
      <c r="T218" s="2">
        <f>IF(PERCENTRANK(L$2:L$403,L218,3)&lt;0.2,1,IF(PERCENTRANK(L$2:L$403,L218,3)&lt;0.4,2,IF(PERCENTRANK(L$2:L$403,L218,3)&lt;0.6,3,IF(PERCENTRANK(L$2:L$403,L218,3)&lt;0.8,4,5))))</f>
        <v>3</v>
      </c>
      <c r="U218" s="2">
        <f>IF(PERCENTRANK(M$2:M$403,M218,3)&lt;0.2,1,IF(PERCENTRANK(M$2:M$403,M218,3)&lt;0.4,2,IF(PERCENTRANK(M$2:M$403,M218,3)&lt;0.6,3,IF(PERCENTRANK(M$2:M$403,M218,3)&lt;0.8,4,5))))</f>
        <v>5</v>
      </c>
      <c r="V218" s="2">
        <f>IF(PERCENTRANK(N$2:N$403,N218,3)&lt;0.2,1,IF(PERCENTRANK(N$2:N$403,N218,3)&lt;0.4,2,IF(PERCENTRANK(N$2:N$403,N218,3)&lt;0.6,3,IF(PERCENTRANK(N$2:N$403,N218,3)&lt;0.8,4,5))))</f>
        <v>4</v>
      </c>
      <c r="W218" s="2">
        <f>IF(PERCENTRANK(O$2:O$403,O218,3)&lt;0.2,1,IF(PERCENTRANK(O$2:O$403,O218,3)&lt;0.4,2,IF(PERCENTRANK(O$2:O$403,O218,3)&lt;0.6,3,IF(PERCENTRANK(O$2:O$403,O218,3)&lt;0.8,4,5))))</f>
        <v>1</v>
      </c>
      <c r="X218" s="2">
        <f t="shared" si="15"/>
        <v>1</v>
      </c>
    </row>
    <row r="219" spans="1:24" x14ac:dyDescent="0.25">
      <c r="A219">
        <v>8421</v>
      </c>
      <c r="B219" t="s">
        <v>227</v>
      </c>
      <c r="C219" t="s">
        <v>11</v>
      </c>
      <c r="D219">
        <v>38235444</v>
      </c>
      <c r="E219">
        <f t="shared" si="12"/>
        <v>104754.64109589042</v>
      </c>
      <c r="F219" s="6">
        <v>282616656.26999998</v>
      </c>
      <c r="G219" s="6">
        <v>278374097.12864393</v>
      </c>
      <c r="H219" s="6">
        <f t="shared" si="13"/>
        <v>-4242559.141356051</v>
      </c>
      <c r="I219" s="5">
        <v>108.45102579992825</v>
      </c>
      <c r="J219" s="5">
        <v>349.00029355164878</v>
      </c>
      <c r="K219" s="5">
        <v>1241.9000000000001</v>
      </c>
      <c r="L219">
        <v>73</v>
      </c>
      <c r="M219">
        <v>2134</v>
      </c>
      <c r="N219">
        <v>79.2</v>
      </c>
      <c r="O219">
        <v>35.1</v>
      </c>
      <c r="P219" s="1">
        <v>8090.5</v>
      </c>
      <c r="Q219" s="2">
        <f t="shared" si="14"/>
        <v>5</v>
      </c>
      <c r="R219" s="2">
        <f>IF(PERCENTRANK(J$2:J$403,J219,3)&lt;0.2,1,IF(PERCENTRANK(J$2:J$403,J219,3)&lt;0.4,2,IF(PERCENTRANK(J$2:J$403,J219,3)&lt;0.6,3,IF(PERCENTRANK(J$2:J$403,J219,3)&lt;0.8,4,5))))</f>
        <v>5</v>
      </c>
      <c r="S219" s="2">
        <f>IF(PERCENTRANK(K$2:K$403,K219,3)&lt;0.2,1,IF(PERCENTRANK(K$2:K$403,K219,3)&lt;0.4,2,IF(PERCENTRANK(K$2:K$403,K219,3)&lt;0.6,3,IF(PERCENTRANK(K$2:K$403,K219,3)&lt;0.8,4,5))))</f>
        <v>5</v>
      </c>
      <c r="T219" s="2">
        <f>IF(PERCENTRANK(L$2:L$403,L219,3)&lt;0.2,1,IF(PERCENTRANK(L$2:L$403,L219,3)&lt;0.4,2,IF(PERCENTRANK(L$2:L$403,L219,3)&lt;0.6,3,IF(PERCENTRANK(L$2:L$403,L219,3)&lt;0.8,4,5))))</f>
        <v>5</v>
      </c>
      <c r="U219" s="2">
        <f>IF(PERCENTRANK(M$2:M$403,M219,3)&lt;0.2,1,IF(PERCENTRANK(M$2:M$403,M219,3)&lt;0.4,2,IF(PERCENTRANK(M$2:M$403,M219,3)&lt;0.6,3,IF(PERCENTRANK(M$2:M$403,M219,3)&lt;0.8,4,5))))</f>
        <v>5</v>
      </c>
      <c r="V219" s="2">
        <f>IF(PERCENTRANK(N$2:N$403,N219,3)&lt;0.2,1,IF(PERCENTRANK(N$2:N$403,N219,3)&lt;0.4,2,IF(PERCENTRANK(N$2:N$403,N219,3)&lt;0.6,3,IF(PERCENTRANK(N$2:N$403,N219,3)&lt;0.8,4,5))))</f>
        <v>1</v>
      </c>
      <c r="W219" s="2">
        <f>IF(PERCENTRANK(O$2:O$403,O219,3)&lt;0.2,1,IF(PERCENTRANK(O$2:O$403,O219,3)&lt;0.4,2,IF(PERCENTRANK(O$2:O$403,O219,3)&lt;0.6,3,IF(PERCENTRANK(O$2:O$403,O219,3)&lt;0.8,4,5))))</f>
        <v>5</v>
      </c>
      <c r="X219" s="2">
        <f t="shared" si="15"/>
        <v>1</v>
      </c>
    </row>
    <row r="220" spans="1:24" x14ac:dyDescent="0.25">
      <c r="A220">
        <v>8425</v>
      </c>
      <c r="B220" t="s">
        <v>228</v>
      </c>
      <c r="C220" t="s">
        <v>16</v>
      </c>
      <c r="D220">
        <v>62192209</v>
      </c>
      <c r="E220">
        <f t="shared" si="12"/>
        <v>170389.61369863013</v>
      </c>
      <c r="F220" s="6">
        <v>436479794.02999997</v>
      </c>
      <c r="G220" s="6">
        <v>450557878.30766529</v>
      </c>
      <c r="H220" s="6">
        <f t="shared" si="13"/>
        <v>14078084.277665317</v>
      </c>
      <c r="I220" s="5">
        <v>60.383958689043439</v>
      </c>
      <c r="J220" s="5">
        <v>62.466164161079412</v>
      </c>
      <c r="K220" s="5">
        <v>217.6</v>
      </c>
      <c r="L220">
        <v>28.2</v>
      </c>
      <c r="M220">
        <v>1921</v>
      </c>
      <c r="N220">
        <v>84.7</v>
      </c>
      <c r="O220">
        <v>12.4</v>
      </c>
      <c r="P220" s="1">
        <v>8216.6</v>
      </c>
      <c r="Q220" s="2">
        <f t="shared" si="14"/>
        <v>2</v>
      </c>
      <c r="R220" s="2">
        <f>IF(PERCENTRANK(J$2:J$403,J220,3)&lt;0.2,1,IF(PERCENTRANK(J$2:J$403,J220,3)&lt;0.4,2,IF(PERCENTRANK(J$2:J$403,J220,3)&lt;0.6,3,IF(PERCENTRANK(J$2:J$403,J220,3)&lt;0.8,4,5))))</f>
        <v>1</v>
      </c>
      <c r="S220" s="2">
        <f>IF(PERCENTRANK(K$2:K$403,K220,3)&lt;0.2,1,IF(PERCENTRANK(K$2:K$403,K220,3)&lt;0.4,2,IF(PERCENTRANK(K$2:K$403,K220,3)&lt;0.6,3,IF(PERCENTRANK(K$2:K$403,K220,3)&lt;0.8,4,5))))</f>
        <v>1</v>
      </c>
      <c r="T220" s="2">
        <f>IF(PERCENTRANK(L$2:L$403,L220,3)&lt;0.2,1,IF(PERCENTRANK(L$2:L$403,L220,3)&lt;0.4,2,IF(PERCENTRANK(L$2:L$403,L220,3)&lt;0.6,3,IF(PERCENTRANK(L$2:L$403,L220,3)&lt;0.8,4,5))))</f>
        <v>2</v>
      </c>
      <c r="U220" s="2">
        <f>IF(PERCENTRANK(M$2:M$403,M220,3)&lt;0.2,1,IF(PERCENTRANK(M$2:M$403,M220,3)&lt;0.4,2,IF(PERCENTRANK(M$2:M$403,M220,3)&lt;0.6,3,IF(PERCENTRANK(M$2:M$403,M220,3)&lt;0.8,4,5))))</f>
        <v>4</v>
      </c>
      <c r="V220" s="2">
        <f>IF(PERCENTRANK(N$2:N$403,N220,3)&lt;0.2,1,IF(PERCENTRANK(N$2:N$403,N220,3)&lt;0.4,2,IF(PERCENTRANK(N$2:N$403,N220,3)&lt;0.6,3,IF(PERCENTRANK(N$2:N$403,N220,3)&lt;0.8,4,5))))</f>
        <v>5</v>
      </c>
      <c r="W220" s="2">
        <f>IF(PERCENTRANK(O$2:O$403,O220,3)&lt;0.2,1,IF(PERCENTRANK(O$2:O$403,O220,3)&lt;0.4,2,IF(PERCENTRANK(O$2:O$403,O220,3)&lt;0.6,3,IF(PERCENTRANK(O$2:O$403,O220,3)&lt;0.8,4,5))))</f>
        <v>2</v>
      </c>
      <c r="X220" s="2">
        <f t="shared" si="15"/>
        <v>1</v>
      </c>
    </row>
    <row r="221" spans="1:24" x14ac:dyDescent="0.25">
      <c r="A221">
        <v>8426</v>
      </c>
      <c r="B221" t="s">
        <v>229</v>
      </c>
      <c r="C221" t="s">
        <v>16</v>
      </c>
      <c r="D221">
        <v>62985838</v>
      </c>
      <c r="E221">
        <f t="shared" si="12"/>
        <v>172563.9397260274</v>
      </c>
      <c r="F221" s="6">
        <v>430982504.56</v>
      </c>
      <c r="G221" s="6">
        <v>416802516.07518137</v>
      </c>
      <c r="H221" s="6">
        <f t="shared" si="13"/>
        <v>-14179988.484818637</v>
      </c>
      <c r="I221" s="5">
        <v>63.395852983470689</v>
      </c>
      <c r="J221" s="5">
        <v>92.259005561311014</v>
      </c>
      <c r="K221" s="5">
        <v>435.5</v>
      </c>
      <c r="L221">
        <v>47.4</v>
      </c>
      <c r="M221">
        <v>1973</v>
      </c>
      <c r="N221">
        <v>84</v>
      </c>
      <c r="O221">
        <v>15.2</v>
      </c>
      <c r="P221" s="1">
        <v>9287.0999999999985</v>
      </c>
      <c r="Q221" s="2">
        <f t="shared" si="14"/>
        <v>2</v>
      </c>
      <c r="R221" s="2">
        <f>IF(PERCENTRANK(J$2:J$403,J221,3)&lt;0.2,1,IF(PERCENTRANK(J$2:J$403,J221,3)&lt;0.4,2,IF(PERCENTRANK(J$2:J$403,J221,3)&lt;0.6,3,IF(PERCENTRANK(J$2:J$403,J221,3)&lt;0.8,4,5))))</f>
        <v>2</v>
      </c>
      <c r="S221" s="2">
        <f>IF(PERCENTRANK(K$2:K$403,K221,3)&lt;0.2,1,IF(PERCENTRANK(K$2:K$403,K221,3)&lt;0.4,2,IF(PERCENTRANK(K$2:K$403,K221,3)&lt;0.6,3,IF(PERCENTRANK(K$2:K$403,K221,3)&lt;0.8,4,5))))</f>
        <v>2</v>
      </c>
      <c r="T221" s="2">
        <f>IF(PERCENTRANK(L$2:L$403,L221,3)&lt;0.2,1,IF(PERCENTRANK(L$2:L$403,L221,3)&lt;0.4,2,IF(PERCENTRANK(L$2:L$403,L221,3)&lt;0.6,3,IF(PERCENTRANK(L$2:L$403,L221,3)&lt;0.8,4,5))))</f>
        <v>5</v>
      </c>
      <c r="U221" s="2">
        <f>IF(PERCENTRANK(M$2:M$403,M221,3)&lt;0.2,1,IF(PERCENTRANK(M$2:M$403,M221,3)&lt;0.4,2,IF(PERCENTRANK(M$2:M$403,M221,3)&lt;0.6,3,IF(PERCENTRANK(M$2:M$403,M221,3)&lt;0.8,4,5))))</f>
        <v>4</v>
      </c>
      <c r="V221" s="2">
        <f>IF(PERCENTRANK(N$2:N$403,N221,3)&lt;0.2,1,IF(PERCENTRANK(N$2:N$403,N221,3)&lt;0.4,2,IF(PERCENTRANK(N$2:N$403,N221,3)&lt;0.6,3,IF(PERCENTRANK(N$2:N$403,N221,3)&lt;0.8,4,5))))</f>
        <v>4</v>
      </c>
      <c r="W221" s="2">
        <f>IF(PERCENTRANK(O$2:O$403,O221,3)&lt;0.2,1,IF(PERCENTRANK(O$2:O$403,O221,3)&lt;0.4,2,IF(PERCENTRANK(O$2:O$403,O221,3)&lt;0.6,3,IF(PERCENTRANK(O$2:O$403,O221,3)&lt;0.8,4,5))))</f>
        <v>2</v>
      </c>
      <c r="X221" s="2">
        <f t="shared" si="15"/>
        <v>2</v>
      </c>
    </row>
    <row r="222" spans="1:24" x14ac:dyDescent="0.25">
      <c r="A222">
        <v>8435</v>
      </c>
      <c r="B222" t="s">
        <v>230</v>
      </c>
      <c r="C222" t="s">
        <v>16</v>
      </c>
      <c r="D222">
        <v>67034883</v>
      </c>
      <c r="E222">
        <f t="shared" si="12"/>
        <v>183657.21369863013</v>
      </c>
      <c r="F222" s="6">
        <v>470290453.00999999</v>
      </c>
      <c r="G222" s="6">
        <v>468961962.77610046</v>
      </c>
      <c r="H222" s="6">
        <f t="shared" si="13"/>
        <v>-1328490.2338995337</v>
      </c>
      <c r="I222" s="5">
        <v>71.15894835556854</v>
      </c>
      <c r="J222" s="5">
        <v>137.60538357500673</v>
      </c>
      <c r="K222" s="5">
        <v>349.7</v>
      </c>
      <c r="L222">
        <v>44.5</v>
      </c>
      <c r="M222">
        <v>2146</v>
      </c>
      <c r="N222">
        <v>84.8</v>
      </c>
      <c r="O222">
        <v>18.5</v>
      </c>
      <c r="P222" s="1">
        <v>8636.7999999999993</v>
      </c>
      <c r="Q222" s="2">
        <f t="shared" si="14"/>
        <v>4</v>
      </c>
      <c r="R222" s="2">
        <f>IF(PERCENTRANK(J$2:J$403,J222,3)&lt;0.2,1,IF(PERCENTRANK(J$2:J$403,J222,3)&lt;0.4,2,IF(PERCENTRANK(J$2:J$403,J222,3)&lt;0.6,3,IF(PERCENTRANK(J$2:J$403,J222,3)&lt;0.8,4,5))))</f>
        <v>4</v>
      </c>
      <c r="S222" s="2">
        <f>IF(PERCENTRANK(K$2:K$403,K222,3)&lt;0.2,1,IF(PERCENTRANK(K$2:K$403,K222,3)&lt;0.4,2,IF(PERCENTRANK(K$2:K$403,K222,3)&lt;0.6,3,IF(PERCENTRANK(K$2:K$403,K222,3)&lt;0.8,4,5))))</f>
        <v>2</v>
      </c>
      <c r="T222" s="2">
        <f>IF(PERCENTRANK(L$2:L$403,L222,3)&lt;0.2,1,IF(PERCENTRANK(L$2:L$403,L222,3)&lt;0.4,2,IF(PERCENTRANK(L$2:L$403,L222,3)&lt;0.6,3,IF(PERCENTRANK(L$2:L$403,L222,3)&lt;0.8,4,5))))</f>
        <v>5</v>
      </c>
      <c r="U222" s="2">
        <f>IF(PERCENTRANK(M$2:M$403,M222,3)&lt;0.2,1,IF(PERCENTRANK(M$2:M$403,M222,3)&lt;0.4,2,IF(PERCENTRANK(M$2:M$403,M222,3)&lt;0.6,3,IF(PERCENTRANK(M$2:M$403,M222,3)&lt;0.8,4,5))))</f>
        <v>5</v>
      </c>
      <c r="V222" s="2">
        <f>IF(PERCENTRANK(N$2:N$403,N222,3)&lt;0.2,1,IF(PERCENTRANK(N$2:N$403,N222,3)&lt;0.4,2,IF(PERCENTRANK(N$2:N$403,N222,3)&lt;0.6,3,IF(PERCENTRANK(N$2:N$403,N222,3)&lt;0.8,4,5))))</f>
        <v>5</v>
      </c>
      <c r="W222" s="2">
        <f>IF(PERCENTRANK(O$2:O$403,O222,3)&lt;0.2,1,IF(PERCENTRANK(O$2:O$403,O222,3)&lt;0.4,2,IF(PERCENTRANK(O$2:O$403,O222,3)&lt;0.6,3,IF(PERCENTRANK(O$2:O$403,O222,3)&lt;0.8,4,5))))</f>
        <v>3</v>
      </c>
      <c r="X222" s="2">
        <f t="shared" si="15"/>
        <v>1</v>
      </c>
    </row>
    <row r="223" spans="1:24" x14ac:dyDescent="0.25">
      <c r="A223">
        <v>8436</v>
      </c>
      <c r="B223" t="s">
        <v>231</v>
      </c>
      <c r="C223" t="s">
        <v>16</v>
      </c>
      <c r="D223">
        <v>86916644</v>
      </c>
      <c r="E223">
        <f t="shared" si="12"/>
        <v>238127.79178082192</v>
      </c>
      <c r="F223" s="6">
        <v>595975892.87</v>
      </c>
      <c r="G223" s="6">
        <v>600752650.21678352</v>
      </c>
      <c r="H223" s="6">
        <f t="shared" si="13"/>
        <v>4776757.3467835188</v>
      </c>
      <c r="I223" s="5">
        <v>66.954055912007334</v>
      </c>
      <c r="J223" s="5">
        <v>144.29136113657194</v>
      </c>
      <c r="K223" s="5">
        <v>609.70000000000005</v>
      </c>
      <c r="L223">
        <v>39.1</v>
      </c>
      <c r="M223">
        <v>1917</v>
      </c>
      <c r="N223">
        <v>82.6</v>
      </c>
      <c r="O223">
        <v>17.7</v>
      </c>
      <c r="P223" s="1">
        <v>9063.6</v>
      </c>
      <c r="Q223" s="2">
        <f t="shared" si="14"/>
        <v>3</v>
      </c>
      <c r="R223" s="2">
        <f>IF(PERCENTRANK(J$2:J$403,J223,3)&lt;0.2,1,IF(PERCENTRANK(J$2:J$403,J223,3)&lt;0.4,2,IF(PERCENTRANK(J$2:J$403,J223,3)&lt;0.6,3,IF(PERCENTRANK(J$2:J$403,J223,3)&lt;0.8,4,5))))</f>
        <v>4</v>
      </c>
      <c r="S223" s="2">
        <f>IF(PERCENTRANK(K$2:K$403,K223,3)&lt;0.2,1,IF(PERCENTRANK(K$2:K$403,K223,3)&lt;0.4,2,IF(PERCENTRANK(K$2:K$403,K223,3)&lt;0.6,3,IF(PERCENTRANK(K$2:K$403,K223,3)&lt;0.8,4,5))))</f>
        <v>3</v>
      </c>
      <c r="T223" s="2">
        <f>IF(PERCENTRANK(L$2:L$403,L223,3)&lt;0.2,1,IF(PERCENTRANK(L$2:L$403,L223,3)&lt;0.4,2,IF(PERCENTRANK(L$2:L$403,L223,3)&lt;0.6,3,IF(PERCENTRANK(L$2:L$403,L223,3)&lt;0.8,4,5))))</f>
        <v>4</v>
      </c>
      <c r="U223" s="2">
        <f>IF(PERCENTRANK(M$2:M$403,M223,3)&lt;0.2,1,IF(PERCENTRANK(M$2:M$403,M223,3)&lt;0.4,2,IF(PERCENTRANK(M$2:M$403,M223,3)&lt;0.6,3,IF(PERCENTRANK(M$2:M$403,M223,3)&lt;0.8,4,5))))</f>
        <v>4</v>
      </c>
      <c r="V223" s="2">
        <f>IF(PERCENTRANK(N$2:N$403,N223,3)&lt;0.2,1,IF(PERCENTRANK(N$2:N$403,N223,3)&lt;0.4,2,IF(PERCENTRANK(N$2:N$403,N223,3)&lt;0.6,3,IF(PERCENTRANK(N$2:N$403,N223,3)&lt;0.8,4,5))))</f>
        <v>3</v>
      </c>
      <c r="W223" s="2">
        <f>IF(PERCENTRANK(O$2:O$403,O223,3)&lt;0.2,1,IF(PERCENTRANK(O$2:O$403,O223,3)&lt;0.4,2,IF(PERCENTRANK(O$2:O$403,O223,3)&lt;0.6,3,IF(PERCENTRANK(O$2:O$403,O223,3)&lt;0.8,4,5))))</f>
        <v>3</v>
      </c>
      <c r="X223" s="2">
        <f t="shared" si="15"/>
        <v>1</v>
      </c>
    </row>
    <row r="224" spans="1:24" x14ac:dyDescent="0.25">
      <c r="A224">
        <v>8437</v>
      </c>
      <c r="B224" t="s">
        <v>232</v>
      </c>
      <c r="C224" t="s">
        <v>16</v>
      </c>
      <c r="D224">
        <v>41079507</v>
      </c>
      <c r="E224">
        <f t="shared" si="12"/>
        <v>112546.59452054795</v>
      </c>
      <c r="F224" s="6">
        <v>285504266.91000003</v>
      </c>
      <c r="G224" s="6">
        <v>299574969.54476386</v>
      </c>
      <c r="H224" s="6">
        <f t="shared" si="13"/>
        <v>14070702.634763837</v>
      </c>
      <c r="I224" s="5">
        <v>68.822072003181106</v>
      </c>
      <c r="J224" s="5">
        <v>105.52717707154437</v>
      </c>
      <c r="K224" s="5">
        <v>498.6</v>
      </c>
      <c r="L224">
        <v>33.799999999999997</v>
      </c>
      <c r="M224">
        <v>1843</v>
      </c>
      <c r="N224">
        <v>82.3</v>
      </c>
      <c r="O224">
        <v>14</v>
      </c>
      <c r="P224" s="1">
        <v>8490.4000000000015</v>
      </c>
      <c r="Q224" s="2">
        <f t="shared" si="14"/>
        <v>4</v>
      </c>
      <c r="R224" s="2">
        <f>IF(PERCENTRANK(J$2:J$403,J224,3)&lt;0.2,1,IF(PERCENTRANK(J$2:J$403,J224,3)&lt;0.4,2,IF(PERCENTRANK(J$2:J$403,J224,3)&lt;0.6,3,IF(PERCENTRANK(J$2:J$403,J224,3)&lt;0.8,4,5))))</f>
        <v>3</v>
      </c>
      <c r="S224" s="2">
        <f>IF(PERCENTRANK(K$2:K$403,K224,3)&lt;0.2,1,IF(PERCENTRANK(K$2:K$403,K224,3)&lt;0.4,2,IF(PERCENTRANK(K$2:K$403,K224,3)&lt;0.6,3,IF(PERCENTRANK(K$2:K$403,K224,3)&lt;0.8,4,5))))</f>
        <v>3</v>
      </c>
      <c r="T224" s="2">
        <f>IF(PERCENTRANK(L$2:L$403,L224,3)&lt;0.2,1,IF(PERCENTRANK(L$2:L$403,L224,3)&lt;0.4,2,IF(PERCENTRANK(L$2:L$403,L224,3)&lt;0.6,3,IF(PERCENTRANK(L$2:L$403,L224,3)&lt;0.8,4,5))))</f>
        <v>4</v>
      </c>
      <c r="U224" s="2">
        <f>IF(PERCENTRANK(M$2:M$403,M224,3)&lt;0.2,1,IF(PERCENTRANK(M$2:M$403,M224,3)&lt;0.4,2,IF(PERCENTRANK(M$2:M$403,M224,3)&lt;0.6,3,IF(PERCENTRANK(M$2:M$403,M224,3)&lt;0.8,4,5))))</f>
        <v>3</v>
      </c>
      <c r="V224" s="2">
        <f>IF(PERCENTRANK(N$2:N$403,N224,3)&lt;0.2,1,IF(PERCENTRANK(N$2:N$403,N224,3)&lt;0.4,2,IF(PERCENTRANK(N$2:N$403,N224,3)&lt;0.6,3,IF(PERCENTRANK(N$2:N$403,N224,3)&lt;0.8,4,5))))</f>
        <v>3</v>
      </c>
      <c r="W224" s="2">
        <f>IF(PERCENTRANK(O$2:O$403,O224,3)&lt;0.2,1,IF(PERCENTRANK(O$2:O$403,O224,3)&lt;0.4,2,IF(PERCENTRANK(O$2:O$403,O224,3)&lt;0.6,3,IF(PERCENTRANK(O$2:O$403,O224,3)&lt;0.8,4,5))))</f>
        <v>2</v>
      </c>
      <c r="X224" s="2">
        <f t="shared" si="15"/>
        <v>1</v>
      </c>
    </row>
    <row r="225" spans="1:24" x14ac:dyDescent="0.25">
      <c r="A225">
        <v>9161</v>
      </c>
      <c r="B225" t="s">
        <v>233</v>
      </c>
      <c r="C225" t="s">
        <v>11</v>
      </c>
      <c r="D225">
        <v>43290986</v>
      </c>
      <c r="E225">
        <f t="shared" si="12"/>
        <v>118605.4410958904</v>
      </c>
      <c r="F225" s="6">
        <v>300262388.04000002</v>
      </c>
      <c r="G225" s="6">
        <v>310544705.91314399</v>
      </c>
      <c r="H225" s="6">
        <f t="shared" si="13"/>
        <v>10282317.873143971</v>
      </c>
      <c r="I225" s="5">
        <v>67.201256436974276</v>
      </c>
      <c r="J225" s="5">
        <v>184.23715247889578</v>
      </c>
      <c r="K225" s="5">
        <v>969.5</v>
      </c>
      <c r="L225">
        <v>130.9</v>
      </c>
      <c r="M225">
        <v>1954</v>
      </c>
      <c r="N225">
        <v>83.4</v>
      </c>
      <c r="O225">
        <v>35.6</v>
      </c>
      <c r="P225" s="1">
        <v>8718.0999999999985</v>
      </c>
      <c r="Q225" s="2">
        <f t="shared" si="14"/>
        <v>3</v>
      </c>
      <c r="R225" s="2">
        <f>IF(PERCENTRANK(J$2:J$403,J225,3)&lt;0.2,1,IF(PERCENTRANK(J$2:J$403,J225,3)&lt;0.4,2,IF(PERCENTRANK(J$2:J$403,J225,3)&lt;0.6,3,IF(PERCENTRANK(J$2:J$403,J225,3)&lt;0.8,4,5))))</f>
        <v>4</v>
      </c>
      <c r="S225" s="2">
        <f>IF(PERCENTRANK(K$2:K$403,K225,3)&lt;0.2,1,IF(PERCENTRANK(K$2:K$403,K225,3)&lt;0.4,2,IF(PERCENTRANK(K$2:K$403,K225,3)&lt;0.6,3,IF(PERCENTRANK(K$2:K$403,K225,3)&lt;0.8,4,5))))</f>
        <v>5</v>
      </c>
      <c r="T225" s="2">
        <f>IF(PERCENTRANK(L$2:L$403,L225,3)&lt;0.2,1,IF(PERCENTRANK(L$2:L$403,L225,3)&lt;0.4,2,IF(PERCENTRANK(L$2:L$403,L225,3)&lt;0.6,3,IF(PERCENTRANK(L$2:L$403,L225,3)&lt;0.8,4,5))))</f>
        <v>5</v>
      </c>
      <c r="U225" s="2">
        <f>IF(PERCENTRANK(M$2:M$403,M225,3)&lt;0.2,1,IF(PERCENTRANK(M$2:M$403,M225,3)&lt;0.4,2,IF(PERCENTRANK(M$2:M$403,M225,3)&lt;0.6,3,IF(PERCENTRANK(M$2:M$403,M225,3)&lt;0.8,4,5))))</f>
        <v>4</v>
      </c>
      <c r="V225" s="2">
        <f>IF(PERCENTRANK(N$2:N$403,N225,3)&lt;0.2,1,IF(PERCENTRANK(N$2:N$403,N225,3)&lt;0.4,2,IF(PERCENTRANK(N$2:N$403,N225,3)&lt;0.6,3,IF(PERCENTRANK(N$2:N$403,N225,3)&lt;0.8,4,5))))</f>
        <v>4</v>
      </c>
      <c r="W225" s="2">
        <f>IF(PERCENTRANK(O$2:O$403,O225,3)&lt;0.2,1,IF(PERCENTRANK(O$2:O$403,O225,3)&lt;0.4,2,IF(PERCENTRANK(O$2:O$403,O225,3)&lt;0.6,3,IF(PERCENTRANK(O$2:O$403,O225,3)&lt;0.8,4,5))))</f>
        <v>5</v>
      </c>
      <c r="X225" s="2">
        <f t="shared" si="15"/>
        <v>1</v>
      </c>
    </row>
    <row r="226" spans="1:24" x14ac:dyDescent="0.25">
      <c r="A226">
        <v>9162</v>
      </c>
      <c r="B226" t="s">
        <v>234</v>
      </c>
      <c r="C226" t="s">
        <v>11</v>
      </c>
      <c r="D226">
        <v>434957564</v>
      </c>
      <c r="E226">
        <f t="shared" si="12"/>
        <v>1191664.5589041095</v>
      </c>
      <c r="F226" s="6">
        <v>3137854698.96</v>
      </c>
      <c r="G226" s="6">
        <v>2905333335.8254175</v>
      </c>
      <c r="H226" s="6">
        <f t="shared" si="13"/>
        <v>-232521363.13458252</v>
      </c>
      <c r="I226" s="5">
        <v>81.013195843023311</v>
      </c>
      <c r="J226" s="5">
        <v>250.62380160799125</v>
      </c>
      <c r="K226" s="5">
        <v>782.8</v>
      </c>
      <c r="L226">
        <v>71.8</v>
      </c>
      <c r="M226">
        <v>2336</v>
      </c>
      <c r="N226">
        <v>80.400000000000006</v>
      </c>
      <c r="O226">
        <v>52</v>
      </c>
      <c r="P226" s="1">
        <v>10508</v>
      </c>
      <c r="Q226" s="2">
        <f t="shared" si="14"/>
        <v>5</v>
      </c>
      <c r="R226" s="2">
        <f>IF(PERCENTRANK(J$2:J$403,J226,3)&lt;0.2,1,IF(PERCENTRANK(J$2:J$403,J226,3)&lt;0.4,2,IF(PERCENTRANK(J$2:J$403,J226,3)&lt;0.6,3,IF(PERCENTRANK(J$2:J$403,J226,3)&lt;0.8,4,5))))</f>
        <v>5</v>
      </c>
      <c r="S226" s="2">
        <f>IF(PERCENTRANK(K$2:K$403,K226,3)&lt;0.2,1,IF(PERCENTRANK(K$2:K$403,K226,3)&lt;0.4,2,IF(PERCENTRANK(K$2:K$403,K226,3)&lt;0.6,3,IF(PERCENTRANK(K$2:K$403,K226,3)&lt;0.8,4,5))))</f>
        <v>4</v>
      </c>
      <c r="T226" s="2">
        <f>IF(PERCENTRANK(L$2:L$403,L226,3)&lt;0.2,1,IF(PERCENTRANK(L$2:L$403,L226,3)&lt;0.4,2,IF(PERCENTRANK(L$2:L$403,L226,3)&lt;0.6,3,IF(PERCENTRANK(L$2:L$403,L226,3)&lt;0.8,4,5))))</f>
        <v>5</v>
      </c>
      <c r="U226" s="2">
        <f>IF(PERCENTRANK(M$2:M$403,M226,3)&lt;0.2,1,IF(PERCENTRANK(M$2:M$403,M226,3)&lt;0.4,2,IF(PERCENTRANK(M$2:M$403,M226,3)&lt;0.6,3,IF(PERCENTRANK(M$2:M$403,M226,3)&lt;0.8,4,5))))</f>
        <v>5</v>
      </c>
      <c r="V226" s="2">
        <f>IF(PERCENTRANK(N$2:N$403,N226,3)&lt;0.2,1,IF(PERCENTRANK(N$2:N$403,N226,3)&lt;0.4,2,IF(PERCENTRANK(N$2:N$403,N226,3)&lt;0.6,3,IF(PERCENTRANK(N$2:N$403,N226,3)&lt;0.8,4,5))))</f>
        <v>2</v>
      </c>
      <c r="W226" s="2">
        <f>IF(PERCENTRANK(O$2:O$403,O226,3)&lt;0.2,1,IF(PERCENTRANK(O$2:O$403,O226,3)&lt;0.4,2,IF(PERCENTRANK(O$2:O$403,O226,3)&lt;0.6,3,IF(PERCENTRANK(O$2:O$403,O226,3)&lt;0.8,4,5))))</f>
        <v>5</v>
      </c>
      <c r="X226" s="2">
        <f t="shared" si="15"/>
        <v>3</v>
      </c>
    </row>
    <row r="227" spans="1:24" x14ac:dyDescent="0.25">
      <c r="A227">
        <v>9163</v>
      </c>
      <c r="B227" t="s">
        <v>235</v>
      </c>
      <c r="C227" t="s">
        <v>11</v>
      </c>
      <c r="D227">
        <v>19352186</v>
      </c>
      <c r="E227">
        <f t="shared" si="12"/>
        <v>53019.687671232874</v>
      </c>
      <c r="F227" s="6">
        <v>139620846.84999999</v>
      </c>
      <c r="G227" s="6">
        <v>135521511.19231996</v>
      </c>
      <c r="H227" s="6">
        <f t="shared" si="13"/>
        <v>-4099335.6576800346</v>
      </c>
      <c r="I227" s="5">
        <v>85.699501972705519</v>
      </c>
      <c r="J227" s="5">
        <v>316.92646012547704</v>
      </c>
      <c r="K227" s="5">
        <v>1005.8</v>
      </c>
      <c r="L227">
        <v>46.7</v>
      </c>
      <c r="M227">
        <v>1903</v>
      </c>
      <c r="N227">
        <v>81.7</v>
      </c>
      <c r="O227">
        <v>41.6</v>
      </c>
      <c r="P227" s="1">
        <v>8421.4000000000015</v>
      </c>
      <c r="Q227" s="2">
        <f t="shared" si="14"/>
        <v>5</v>
      </c>
      <c r="R227" s="2">
        <f>IF(PERCENTRANK(J$2:J$403,J227,3)&lt;0.2,1,IF(PERCENTRANK(J$2:J$403,J227,3)&lt;0.4,2,IF(PERCENTRANK(J$2:J$403,J227,3)&lt;0.6,3,IF(PERCENTRANK(J$2:J$403,J227,3)&lt;0.8,4,5))))</f>
        <v>5</v>
      </c>
      <c r="S227" s="2">
        <f>IF(PERCENTRANK(K$2:K$403,K227,3)&lt;0.2,1,IF(PERCENTRANK(K$2:K$403,K227,3)&lt;0.4,2,IF(PERCENTRANK(K$2:K$403,K227,3)&lt;0.6,3,IF(PERCENTRANK(K$2:K$403,K227,3)&lt;0.8,4,5))))</f>
        <v>5</v>
      </c>
      <c r="T227" s="2">
        <f>IF(PERCENTRANK(L$2:L$403,L227,3)&lt;0.2,1,IF(PERCENTRANK(L$2:L$403,L227,3)&lt;0.4,2,IF(PERCENTRANK(L$2:L$403,L227,3)&lt;0.6,3,IF(PERCENTRANK(L$2:L$403,L227,3)&lt;0.8,4,5))))</f>
        <v>5</v>
      </c>
      <c r="U227" s="2">
        <f>IF(PERCENTRANK(M$2:M$403,M227,3)&lt;0.2,1,IF(PERCENTRANK(M$2:M$403,M227,3)&lt;0.4,2,IF(PERCENTRANK(M$2:M$403,M227,3)&lt;0.6,3,IF(PERCENTRANK(M$2:M$403,M227,3)&lt;0.8,4,5))))</f>
        <v>4</v>
      </c>
      <c r="V227" s="2">
        <f>IF(PERCENTRANK(N$2:N$403,N227,3)&lt;0.2,1,IF(PERCENTRANK(N$2:N$403,N227,3)&lt;0.4,2,IF(PERCENTRANK(N$2:N$403,N227,3)&lt;0.6,3,IF(PERCENTRANK(N$2:N$403,N227,3)&lt;0.8,4,5))))</f>
        <v>3</v>
      </c>
      <c r="W227" s="2">
        <f>IF(PERCENTRANK(O$2:O$403,O227,3)&lt;0.2,1,IF(PERCENTRANK(O$2:O$403,O227,3)&lt;0.4,2,IF(PERCENTRANK(O$2:O$403,O227,3)&lt;0.6,3,IF(PERCENTRANK(O$2:O$403,O227,3)&lt;0.8,4,5))))</f>
        <v>5</v>
      </c>
      <c r="X227" s="2">
        <f t="shared" si="15"/>
        <v>1</v>
      </c>
    </row>
    <row r="228" spans="1:24" x14ac:dyDescent="0.25">
      <c r="A228">
        <v>9171</v>
      </c>
      <c r="B228" t="s">
        <v>236</v>
      </c>
      <c r="C228" t="s">
        <v>16</v>
      </c>
      <c r="D228">
        <v>35361285</v>
      </c>
      <c r="E228">
        <f t="shared" si="12"/>
        <v>96880.232876712325</v>
      </c>
      <c r="F228" s="6">
        <v>261983012.05000001</v>
      </c>
      <c r="G228" s="6">
        <v>263737356.33423302</v>
      </c>
      <c r="H228" s="6">
        <f t="shared" si="13"/>
        <v>1754344.2842330039</v>
      </c>
      <c r="I228" s="5">
        <v>67.290408812278201</v>
      </c>
      <c r="J228" s="5">
        <v>107.84901138406232</v>
      </c>
      <c r="K228" s="5">
        <v>526.29999999999995</v>
      </c>
      <c r="L228">
        <v>47.4</v>
      </c>
      <c r="M228">
        <v>1901</v>
      </c>
      <c r="N228">
        <v>85.9</v>
      </c>
      <c r="O228">
        <v>25.1</v>
      </c>
      <c r="P228" s="1">
        <v>11447.900000000001</v>
      </c>
      <c r="Q228" s="2">
        <f t="shared" si="14"/>
        <v>3</v>
      </c>
      <c r="R228" s="2">
        <f>IF(PERCENTRANK(J$2:J$403,J228,3)&lt;0.2,1,IF(PERCENTRANK(J$2:J$403,J228,3)&lt;0.4,2,IF(PERCENTRANK(J$2:J$403,J228,3)&lt;0.6,3,IF(PERCENTRANK(J$2:J$403,J228,3)&lt;0.8,4,5))))</f>
        <v>3</v>
      </c>
      <c r="S228" s="2">
        <f>IF(PERCENTRANK(K$2:K$403,K228,3)&lt;0.2,1,IF(PERCENTRANK(K$2:K$403,K228,3)&lt;0.4,2,IF(PERCENTRANK(K$2:K$403,K228,3)&lt;0.6,3,IF(PERCENTRANK(K$2:K$403,K228,3)&lt;0.8,4,5))))</f>
        <v>3</v>
      </c>
      <c r="T228" s="2">
        <f>IF(PERCENTRANK(L$2:L$403,L228,3)&lt;0.2,1,IF(PERCENTRANK(L$2:L$403,L228,3)&lt;0.4,2,IF(PERCENTRANK(L$2:L$403,L228,3)&lt;0.6,3,IF(PERCENTRANK(L$2:L$403,L228,3)&lt;0.8,4,5))))</f>
        <v>5</v>
      </c>
      <c r="U228" s="2">
        <f>IF(PERCENTRANK(M$2:M$403,M228,3)&lt;0.2,1,IF(PERCENTRANK(M$2:M$403,M228,3)&lt;0.4,2,IF(PERCENTRANK(M$2:M$403,M228,3)&lt;0.6,3,IF(PERCENTRANK(M$2:M$403,M228,3)&lt;0.8,4,5))))</f>
        <v>4</v>
      </c>
      <c r="V228" s="2">
        <f>IF(PERCENTRANK(N$2:N$403,N228,3)&lt;0.2,1,IF(PERCENTRANK(N$2:N$403,N228,3)&lt;0.4,2,IF(PERCENTRANK(N$2:N$403,N228,3)&lt;0.6,3,IF(PERCENTRANK(N$2:N$403,N228,3)&lt;0.8,4,5))))</f>
        <v>5</v>
      </c>
      <c r="W228" s="2">
        <f>IF(PERCENTRANK(O$2:O$403,O228,3)&lt;0.2,1,IF(PERCENTRANK(O$2:O$403,O228,3)&lt;0.4,2,IF(PERCENTRANK(O$2:O$403,O228,3)&lt;0.6,3,IF(PERCENTRANK(O$2:O$403,O228,3)&lt;0.8,4,5))))</f>
        <v>4</v>
      </c>
      <c r="X228" s="2">
        <f t="shared" si="15"/>
        <v>3</v>
      </c>
    </row>
    <row r="229" spans="1:24" x14ac:dyDescent="0.25">
      <c r="A229">
        <v>9172</v>
      </c>
      <c r="B229" t="s">
        <v>237</v>
      </c>
      <c r="C229" t="s">
        <v>16</v>
      </c>
      <c r="D229">
        <v>28862468</v>
      </c>
      <c r="E229">
        <f t="shared" si="12"/>
        <v>79075.254794520544</v>
      </c>
      <c r="F229" s="6">
        <v>227399750.84</v>
      </c>
      <c r="G229" s="6">
        <v>220012767.13066921</v>
      </c>
      <c r="H229" s="6">
        <f t="shared" si="13"/>
        <v>-7386983.7093307972</v>
      </c>
      <c r="I229" s="5">
        <v>85.653517087395457</v>
      </c>
      <c r="J229" s="5">
        <v>120.29988354971273</v>
      </c>
      <c r="K229" s="5">
        <v>591.9</v>
      </c>
      <c r="L229">
        <v>29.8</v>
      </c>
      <c r="M229">
        <v>1839</v>
      </c>
      <c r="N229">
        <v>74.5</v>
      </c>
      <c r="O229">
        <v>18.600000000000001</v>
      </c>
      <c r="P229" s="1">
        <v>9631</v>
      </c>
      <c r="Q229" s="2">
        <f t="shared" si="14"/>
        <v>5</v>
      </c>
      <c r="R229" s="2">
        <f>IF(PERCENTRANK(J$2:J$403,J229,3)&lt;0.2,1,IF(PERCENTRANK(J$2:J$403,J229,3)&lt;0.4,2,IF(PERCENTRANK(J$2:J$403,J229,3)&lt;0.6,3,IF(PERCENTRANK(J$2:J$403,J229,3)&lt;0.8,4,5))))</f>
        <v>4</v>
      </c>
      <c r="S229" s="2">
        <f>IF(PERCENTRANK(K$2:K$403,K229,3)&lt;0.2,1,IF(PERCENTRANK(K$2:K$403,K229,3)&lt;0.4,2,IF(PERCENTRANK(K$2:K$403,K229,3)&lt;0.6,3,IF(PERCENTRANK(K$2:K$403,K229,3)&lt;0.8,4,5))))</f>
        <v>3</v>
      </c>
      <c r="T229" s="2">
        <f>IF(PERCENTRANK(L$2:L$403,L229,3)&lt;0.2,1,IF(PERCENTRANK(L$2:L$403,L229,3)&lt;0.4,2,IF(PERCENTRANK(L$2:L$403,L229,3)&lt;0.6,3,IF(PERCENTRANK(L$2:L$403,L229,3)&lt;0.8,4,5))))</f>
        <v>3</v>
      </c>
      <c r="U229" s="2">
        <f>IF(PERCENTRANK(M$2:M$403,M229,3)&lt;0.2,1,IF(PERCENTRANK(M$2:M$403,M229,3)&lt;0.4,2,IF(PERCENTRANK(M$2:M$403,M229,3)&lt;0.6,3,IF(PERCENTRANK(M$2:M$403,M229,3)&lt;0.8,4,5))))</f>
        <v>3</v>
      </c>
      <c r="V229" s="2">
        <f>IF(PERCENTRANK(N$2:N$403,N229,3)&lt;0.2,1,IF(PERCENTRANK(N$2:N$403,N229,3)&lt;0.4,2,IF(PERCENTRANK(N$2:N$403,N229,3)&lt;0.6,3,IF(PERCENTRANK(N$2:N$403,N229,3)&lt;0.8,4,5))))</f>
        <v>1</v>
      </c>
      <c r="W229" s="2">
        <f>IF(PERCENTRANK(O$2:O$403,O229,3)&lt;0.2,1,IF(PERCENTRANK(O$2:O$403,O229,3)&lt;0.4,2,IF(PERCENTRANK(O$2:O$403,O229,3)&lt;0.6,3,IF(PERCENTRANK(O$2:O$403,O229,3)&lt;0.8,4,5))))</f>
        <v>3</v>
      </c>
      <c r="X229" s="2">
        <f t="shared" si="15"/>
        <v>2</v>
      </c>
    </row>
    <row r="230" spans="1:24" x14ac:dyDescent="0.25">
      <c r="A230">
        <v>9173</v>
      </c>
      <c r="B230" t="s">
        <v>238</v>
      </c>
      <c r="C230" t="s">
        <v>16</v>
      </c>
      <c r="D230">
        <v>37797137</v>
      </c>
      <c r="E230">
        <f t="shared" si="12"/>
        <v>103553.8</v>
      </c>
      <c r="F230" s="6">
        <v>279673293.22000003</v>
      </c>
      <c r="G230" s="6">
        <v>251555645.29778934</v>
      </c>
      <c r="H230" s="6">
        <f t="shared" si="13"/>
        <v>-28117647.922210693</v>
      </c>
      <c r="I230" s="5">
        <v>76.84303209797487</v>
      </c>
      <c r="J230" s="5">
        <v>121.66813415512686</v>
      </c>
      <c r="K230" s="5">
        <v>505.9</v>
      </c>
      <c r="L230">
        <v>28.3</v>
      </c>
      <c r="M230">
        <v>2179</v>
      </c>
      <c r="N230">
        <v>81.7</v>
      </c>
      <c r="O230">
        <v>18.3</v>
      </c>
      <c r="P230" s="1">
        <v>10833.400000000001</v>
      </c>
      <c r="Q230" s="2">
        <f t="shared" si="14"/>
        <v>5</v>
      </c>
      <c r="R230" s="2">
        <f>IF(PERCENTRANK(J$2:J$403,J230,3)&lt;0.2,1,IF(PERCENTRANK(J$2:J$403,J230,3)&lt;0.4,2,IF(PERCENTRANK(J$2:J$403,J230,3)&lt;0.6,3,IF(PERCENTRANK(J$2:J$403,J230,3)&lt;0.8,4,5))))</f>
        <v>4</v>
      </c>
      <c r="S230" s="2">
        <f>IF(PERCENTRANK(K$2:K$403,K230,3)&lt;0.2,1,IF(PERCENTRANK(K$2:K$403,K230,3)&lt;0.4,2,IF(PERCENTRANK(K$2:K$403,K230,3)&lt;0.6,3,IF(PERCENTRANK(K$2:K$403,K230,3)&lt;0.8,4,5))))</f>
        <v>3</v>
      </c>
      <c r="T230" s="2">
        <f>IF(PERCENTRANK(L$2:L$403,L230,3)&lt;0.2,1,IF(PERCENTRANK(L$2:L$403,L230,3)&lt;0.4,2,IF(PERCENTRANK(L$2:L$403,L230,3)&lt;0.6,3,IF(PERCENTRANK(L$2:L$403,L230,3)&lt;0.8,4,5))))</f>
        <v>2</v>
      </c>
      <c r="U230" s="2">
        <f>IF(PERCENTRANK(M$2:M$403,M230,3)&lt;0.2,1,IF(PERCENTRANK(M$2:M$403,M230,3)&lt;0.4,2,IF(PERCENTRANK(M$2:M$403,M230,3)&lt;0.6,3,IF(PERCENTRANK(M$2:M$403,M230,3)&lt;0.8,4,5))))</f>
        <v>5</v>
      </c>
      <c r="V230" s="2">
        <f>IF(PERCENTRANK(N$2:N$403,N230,3)&lt;0.2,1,IF(PERCENTRANK(N$2:N$403,N230,3)&lt;0.4,2,IF(PERCENTRANK(N$2:N$403,N230,3)&lt;0.6,3,IF(PERCENTRANK(N$2:N$403,N230,3)&lt;0.8,4,5))))</f>
        <v>3</v>
      </c>
      <c r="W230" s="2">
        <f>IF(PERCENTRANK(O$2:O$403,O230,3)&lt;0.2,1,IF(PERCENTRANK(O$2:O$403,O230,3)&lt;0.4,2,IF(PERCENTRANK(O$2:O$403,O230,3)&lt;0.6,3,IF(PERCENTRANK(O$2:O$403,O230,3)&lt;0.8,4,5))))</f>
        <v>3</v>
      </c>
      <c r="X230" s="2">
        <f t="shared" si="15"/>
        <v>3</v>
      </c>
    </row>
    <row r="231" spans="1:24" x14ac:dyDescent="0.25">
      <c r="A231">
        <v>9174</v>
      </c>
      <c r="B231" t="s">
        <v>239</v>
      </c>
      <c r="C231" t="s">
        <v>16</v>
      </c>
      <c r="D231">
        <v>47009724</v>
      </c>
      <c r="E231">
        <f t="shared" si="12"/>
        <v>128793.76438356165</v>
      </c>
      <c r="F231" s="6">
        <v>344747803.23000002</v>
      </c>
      <c r="G231" s="6">
        <v>336200647.90928799</v>
      </c>
      <c r="H231" s="6">
        <f t="shared" si="13"/>
        <v>-8547155.3207120299</v>
      </c>
      <c r="I231" s="5">
        <v>66.278369150431814</v>
      </c>
      <c r="J231" s="5">
        <v>128.5398674432617</v>
      </c>
      <c r="K231" s="5">
        <v>327.39999999999998</v>
      </c>
      <c r="L231">
        <v>25.7</v>
      </c>
      <c r="M231">
        <v>2055</v>
      </c>
      <c r="N231">
        <v>83.3</v>
      </c>
      <c r="O231">
        <v>13.5</v>
      </c>
      <c r="P231" s="1">
        <v>10694.900000000001</v>
      </c>
      <c r="Q231" s="2">
        <f t="shared" si="14"/>
        <v>3</v>
      </c>
      <c r="R231" s="2">
        <f>IF(PERCENTRANK(J$2:J$403,J231,3)&lt;0.2,1,IF(PERCENTRANK(J$2:J$403,J231,3)&lt;0.4,2,IF(PERCENTRANK(J$2:J$403,J231,3)&lt;0.6,3,IF(PERCENTRANK(J$2:J$403,J231,3)&lt;0.8,4,5))))</f>
        <v>4</v>
      </c>
      <c r="S231" s="2">
        <f>IF(PERCENTRANK(K$2:K$403,K231,3)&lt;0.2,1,IF(PERCENTRANK(K$2:K$403,K231,3)&lt;0.4,2,IF(PERCENTRANK(K$2:K$403,K231,3)&lt;0.6,3,IF(PERCENTRANK(K$2:K$403,K231,3)&lt;0.8,4,5))))</f>
        <v>1</v>
      </c>
      <c r="T231" s="2">
        <f>IF(PERCENTRANK(L$2:L$403,L231,3)&lt;0.2,1,IF(PERCENTRANK(L$2:L$403,L231,3)&lt;0.4,2,IF(PERCENTRANK(L$2:L$403,L231,3)&lt;0.6,3,IF(PERCENTRANK(L$2:L$403,L231,3)&lt;0.8,4,5))))</f>
        <v>2</v>
      </c>
      <c r="U231" s="2">
        <f>IF(PERCENTRANK(M$2:M$403,M231,3)&lt;0.2,1,IF(PERCENTRANK(M$2:M$403,M231,3)&lt;0.4,2,IF(PERCENTRANK(M$2:M$403,M231,3)&lt;0.6,3,IF(PERCENTRANK(M$2:M$403,M231,3)&lt;0.8,4,5))))</f>
        <v>5</v>
      </c>
      <c r="V231" s="2">
        <f>IF(PERCENTRANK(N$2:N$403,N231,3)&lt;0.2,1,IF(PERCENTRANK(N$2:N$403,N231,3)&lt;0.4,2,IF(PERCENTRANK(N$2:N$403,N231,3)&lt;0.6,3,IF(PERCENTRANK(N$2:N$403,N231,3)&lt;0.8,4,5))))</f>
        <v>4</v>
      </c>
      <c r="W231" s="2">
        <f>IF(PERCENTRANK(O$2:O$403,O231,3)&lt;0.2,1,IF(PERCENTRANK(O$2:O$403,O231,3)&lt;0.4,2,IF(PERCENTRANK(O$2:O$403,O231,3)&lt;0.6,3,IF(PERCENTRANK(O$2:O$403,O231,3)&lt;0.8,4,5))))</f>
        <v>2</v>
      </c>
      <c r="X231" s="2">
        <f t="shared" si="15"/>
        <v>3</v>
      </c>
    </row>
    <row r="232" spans="1:24" x14ac:dyDescent="0.25">
      <c r="A232">
        <v>9175</v>
      </c>
      <c r="B232" t="s">
        <v>240</v>
      </c>
      <c r="C232" t="s">
        <v>16</v>
      </c>
      <c r="D232">
        <v>41593835</v>
      </c>
      <c r="E232">
        <f t="shared" si="12"/>
        <v>113955.71232876713</v>
      </c>
      <c r="F232" s="6">
        <v>294393560.32999998</v>
      </c>
      <c r="G232" s="6">
        <v>282587103.53664982</v>
      </c>
      <c r="H232" s="6">
        <f t="shared" si="13"/>
        <v>-11806456.79335016</v>
      </c>
      <c r="I232" s="5">
        <v>57.487574679270274</v>
      </c>
      <c r="J232" s="5">
        <v>93.872115615517274</v>
      </c>
      <c r="K232" s="5">
        <v>238.7</v>
      </c>
      <c r="L232">
        <v>30.5</v>
      </c>
      <c r="M232">
        <v>2238</v>
      </c>
      <c r="N232">
        <v>81.7</v>
      </c>
      <c r="O232">
        <v>10.3</v>
      </c>
      <c r="P232" s="1">
        <v>10805.7</v>
      </c>
      <c r="Q232" s="2">
        <f t="shared" si="14"/>
        <v>1</v>
      </c>
      <c r="R232" s="2">
        <f>IF(PERCENTRANK(J$2:J$403,J232,3)&lt;0.2,1,IF(PERCENTRANK(J$2:J$403,J232,3)&lt;0.4,2,IF(PERCENTRANK(J$2:J$403,J232,3)&lt;0.6,3,IF(PERCENTRANK(J$2:J$403,J232,3)&lt;0.8,4,5))))</f>
        <v>2</v>
      </c>
      <c r="S232" s="2">
        <f>IF(PERCENTRANK(K$2:K$403,K232,3)&lt;0.2,1,IF(PERCENTRANK(K$2:K$403,K232,3)&lt;0.4,2,IF(PERCENTRANK(K$2:K$403,K232,3)&lt;0.6,3,IF(PERCENTRANK(K$2:K$403,K232,3)&lt;0.8,4,5))))</f>
        <v>1</v>
      </c>
      <c r="T232" s="2">
        <f>IF(PERCENTRANK(L$2:L$403,L232,3)&lt;0.2,1,IF(PERCENTRANK(L$2:L$403,L232,3)&lt;0.4,2,IF(PERCENTRANK(L$2:L$403,L232,3)&lt;0.6,3,IF(PERCENTRANK(L$2:L$403,L232,3)&lt;0.8,4,5))))</f>
        <v>3</v>
      </c>
      <c r="U232" s="2">
        <f>IF(PERCENTRANK(M$2:M$403,M232,3)&lt;0.2,1,IF(PERCENTRANK(M$2:M$403,M232,3)&lt;0.4,2,IF(PERCENTRANK(M$2:M$403,M232,3)&lt;0.6,3,IF(PERCENTRANK(M$2:M$403,M232,3)&lt;0.8,4,5))))</f>
        <v>5</v>
      </c>
      <c r="V232" s="2">
        <f>IF(PERCENTRANK(N$2:N$403,N232,3)&lt;0.2,1,IF(PERCENTRANK(N$2:N$403,N232,3)&lt;0.4,2,IF(PERCENTRANK(N$2:N$403,N232,3)&lt;0.6,3,IF(PERCENTRANK(N$2:N$403,N232,3)&lt;0.8,4,5))))</f>
        <v>3</v>
      </c>
      <c r="W232" s="2">
        <f>IF(PERCENTRANK(O$2:O$403,O232,3)&lt;0.2,1,IF(PERCENTRANK(O$2:O$403,O232,3)&lt;0.4,2,IF(PERCENTRANK(O$2:O$403,O232,3)&lt;0.6,3,IF(PERCENTRANK(O$2:O$403,O232,3)&lt;0.8,4,5))))</f>
        <v>1</v>
      </c>
      <c r="X232" s="2">
        <f t="shared" si="15"/>
        <v>3</v>
      </c>
    </row>
    <row r="233" spans="1:24" x14ac:dyDescent="0.25">
      <c r="A233">
        <v>9176</v>
      </c>
      <c r="B233" t="s">
        <v>241</v>
      </c>
      <c r="C233" t="s">
        <v>16</v>
      </c>
      <c r="D233">
        <v>41431476</v>
      </c>
      <c r="E233">
        <f t="shared" si="12"/>
        <v>113510.89315068493</v>
      </c>
      <c r="F233" s="6">
        <v>271666665.98000002</v>
      </c>
      <c r="G233" s="6">
        <v>282017460.53993666</v>
      </c>
      <c r="H233" s="6">
        <f t="shared" si="13"/>
        <v>10350794.559936643</v>
      </c>
      <c r="I233" s="5">
        <v>53.569349015954344</v>
      </c>
      <c r="J233" s="5">
        <v>71.425798687939135</v>
      </c>
      <c r="K233" s="5">
        <v>351.7</v>
      </c>
      <c r="L233">
        <v>30.2</v>
      </c>
      <c r="M233">
        <v>1986</v>
      </c>
      <c r="N233">
        <v>82.5</v>
      </c>
      <c r="O233">
        <v>6.2</v>
      </c>
      <c r="P233" s="1">
        <v>9422.7000000000007</v>
      </c>
      <c r="Q233" s="2">
        <f t="shared" si="14"/>
        <v>1</v>
      </c>
      <c r="R233" s="2">
        <f>IF(PERCENTRANK(J$2:J$403,J233,3)&lt;0.2,1,IF(PERCENTRANK(J$2:J$403,J233,3)&lt;0.4,2,IF(PERCENTRANK(J$2:J$403,J233,3)&lt;0.6,3,IF(PERCENTRANK(J$2:J$403,J233,3)&lt;0.8,4,5))))</f>
        <v>1</v>
      </c>
      <c r="S233" s="2">
        <f>IF(PERCENTRANK(K$2:K$403,K233,3)&lt;0.2,1,IF(PERCENTRANK(K$2:K$403,K233,3)&lt;0.4,2,IF(PERCENTRANK(K$2:K$403,K233,3)&lt;0.6,3,IF(PERCENTRANK(K$2:K$403,K233,3)&lt;0.8,4,5))))</f>
        <v>2</v>
      </c>
      <c r="T233" s="2">
        <f>IF(PERCENTRANK(L$2:L$403,L233,3)&lt;0.2,1,IF(PERCENTRANK(L$2:L$403,L233,3)&lt;0.4,2,IF(PERCENTRANK(L$2:L$403,L233,3)&lt;0.6,3,IF(PERCENTRANK(L$2:L$403,L233,3)&lt;0.8,4,5))))</f>
        <v>3</v>
      </c>
      <c r="U233" s="2">
        <f>IF(PERCENTRANK(M$2:M$403,M233,3)&lt;0.2,1,IF(PERCENTRANK(M$2:M$403,M233,3)&lt;0.4,2,IF(PERCENTRANK(M$2:M$403,M233,3)&lt;0.6,3,IF(PERCENTRANK(M$2:M$403,M233,3)&lt;0.8,4,5))))</f>
        <v>5</v>
      </c>
      <c r="V233" s="2">
        <f>IF(PERCENTRANK(N$2:N$403,N233,3)&lt;0.2,1,IF(PERCENTRANK(N$2:N$403,N233,3)&lt;0.4,2,IF(PERCENTRANK(N$2:N$403,N233,3)&lt;0.6,3,IF(PERCENTRANK(N$2:N$403,N233,3)&lt;0.8,4,5))))</f>
        <v>3</v>
      </c>
      <c r="W233" s="2">
        <f>IF(PERCENTRANK(O$2:O$403,O233,3)&lt;0.2,1,IF(PERCENTRANK(O$2:O$403,O233,3)&lt;0.4,2,IF(PERCENTRANK(O$2:O$403,O233,3)&lt;0.6,3,IF(PERCENTRANK(O$2:O$403,O233,3)&lt;0.8,4,5))))</f>
        <v>1</v>
      </c>
      <c r="X233" s="2">
        <f t="shared" si="15"/>
        <v>2</v>
      </c>
    </row>
    <row r="234" spans="1:24" x14ac:dyDescent="0.25">
      <c r="A234">
        <v>9177</v>
      </c>
      <c r="B234" t="s">
        <v>242</v>
      </c>
      <c r="C234" t="s">
        <v>16</v>
      </c>
      <c r="D234">
        <v>41550504</v>
      </c>
      <c r="E234">
        <f t="shared" si="12"/>
        <v>113836.99726027397</v>
      </c>
      <c r="F234" s="6">
        <v>283878057.42000002</v>
      </c>
      <c r="G234" s="6">
        <v>280547977.86437243</v>
      </c>
      <c r="H234" s="6">
        <f t="shared" si="13"/>
        <v>-3330079.5556275845</v>
      </c>
      <c r="I234" s="5">
        <v>66.543548640343346</v>
      </c>
      <c r="J234" s="5">
        <v>73.272671536557823</v>
      </c>
      <c r="K234" s="5">
        <v>313.3</v>
      </c>
      <c r="L234">
        <v>28.7</v>
      </c>
      <c r="M234">
        <v>2018</v>
      </c>
      <c r="N234">
        <v>83.9</v>
      </c>
      <c r="O234">
        <v>12.2</v>
      </c>
      <c r="P234" s="1">
        <v>11486.2</v>
      </c>
      <c r="Q234" s="2">
        <f t="shared" si="14"/>
        <v>3</v>
      </c>
      <c r="R234" s="2">
        <f>IF(PERCENTRANK(J$2:J$403,J234,3)&lt;0.2,1,IF(PERCENTRANK(J$2:J$403,J234,3)&lt;0.4,2,IF(PERCENTRANK(J$2:J$403,J234,3)&lt;0.6,3,IF(PERCENTRANK(J$2:J$403,J234,3)&lt;0.8,4,5))))</f>
        <v>1</v>
      </c>
      <c r="S234" s="2">
        <f>IF(PERCENTRANK(K$2:K$403,K234,3)&lt;0.2,1,IF(PERCENTRANK(K$2:K$403,K234,3)&lt;0.4,2,IF(PERCENTRANK(K$2:K$403,K234,3)&lt;0.6,3,IF(PERCENTRANK(K$2:K$403,K234,3)&lt;0.8,4,5))))</f>
        <v>1</v>
      </c>
      <c r="T234" s="2">
        <f>IF(PERCENTRANK(L$2:L$403,L234,3)&lt;0.2,1,IF(PERCENTRANK(L$2:L$403,L234,3)&lt;0.4,2,IF(PERCENTRANK(L$2:L$403,L234,3)&lt;0.6,3,IF(PERCENTRANK(L$2:L$403,L234,3)&lt;0.8,4,5))))</f>
        <v>2</v>
      </c>
      <c r="U234" s="2">
        <f>IF(PERCENTRANK(M$2:M$403,M234,3)&lt;0.2,1,IF(PERCENTRANK(M$2:M$403,M234,3)&lt;0.4,2,IF(PERCENTRANK(M$2:M$403,M234,3)&lt;0.6,3,IF(PERCENTRANK(M$2:M$403,M234,3)&lt;0.8,4,5))))</f>
        <v>5</v>
      </c>
      <c r="V234" s="2">
        <f>IF(PERCENTRANK(N$2:N$403,N234,3)&lt;0.2,1,IF(PERCENTRANK(N$2:N$403,N234,3)&lt;0.4,2,IF(PERCENTRANK(N$2:N$403,N234,3)&lt;0.6,3,IF(PERCENTRANK(N$2:N$403,N234,3)&lt;0.8,4,5))))</f>
        <v>4</v>
      </c>
      <c r="W234" s="2">
        <f>IF(PERCENTRANK(O$2:O$403,O234,3)&lt;0.2,1,IF(PERCENTRANK(O$2:O$403,O234,3)&lt;0.4,2,IF(PERCENTRANK(O$2:O$403,O234,3)&lt;0.6,3,IF(PERCENTRANK(O$2:O$403,O234,3)&lt;0.8,4,5))))</f>
        <v>2</v>
      </c>
      <c r="X234" s="2">
        <f t="shared" si="15"/>
        <v>3</v>
      </c>
    </row>
    <row r="235" spans="1:24" x14ac:dyDescent="0.25">
      <c r="A235">
        <v>9178</v>
      </c>
      <c r="B235" t="s">
        <v>243</v>
      </c>
      <c r="C235" t="s">
        <v>16</v>
      </c>
      <c r="D235">
        <v>54270714</v>
      </c>
      <c r="E235">
        <f t="shared" si="12"/>
        <v>148686.88767123286</v>
      </c>
      <c r="F235" s="6">
        <v>349651614.02999997</v>
      </c>
      <c r="G235" s="6">
        <v>342593552.71300459</v>
      </c>
      <c r="H235" s="6">
        <f t="shared" si="13"/>
        <v>-7058061.3169953823</v>
      </c>
      <c r="I235" s="5">
        <v>63.501226728243608</v>
      </c>
      <c r="J235" s="5">
        <v>96.406407851060763</v>
      </c>
      <c r="K235" s="5">
        <v>203.8</v>
      </c>
      <c r="L235">
        <v>44.3</v>
      </c>
      <c r="M235">
        <v>1943</v>
      </c>
      <c r="N235">
        <v>83.8</v>
      </c>
      <c r="O235">
        <v>11.4</v>
      </c>
      <c r="P235" s="1">
        <v>10950</v>
      </c>
      <c r="Q235" s="2">
        <f t="shared" si="14"/>
        <v>2</v>
      </c>
      <c r="R235" s="2">
        <f>IF(PERCENTRANK(J$2:J$403,J235,3)&lt;0.2,1,IF(PERCENTRANK(J$2:J$403,J235,3)&lt;0.4,2,IF(PERCENTRANK(J$2:J$403,J235,3)&lt;0.6,3,IF(PERCENTRANK(J$2:J$403,J235,3)&lt;0.8,4,5))))</f>
        <v>2</v>
      </c>
      <c r="S235" s="2">
        <f>IF(PERCENTRANK(K$2:K$403,K235,3)&lt;0.2,1,IF(PERCENTRANK(K$2:K$403,K235,3)&lt;0.4,2,IF(PERCENTRANK(K$2:K$403,K235,3)&lt;0.6,3,IF(PERCENTRANK(K$2:K$403,K235,3)&lt;0.8,4,5))))</f>
        <v>1</v>
      </c>
      <c r="T235" s="2">
        <f>IF(PERCENTRANK(L$2:L$403,L235,3)&lt;0.2,1,IF(PERCENTRANK(L$2:L$403,L235,3)&lt;0.4,2,IF(PERCENTRANK(L$2:L$403,L235,3)&lt;0.6,3,IF(PERCENTRANK(L$2:L$403,L235,3)&lt;0.8,4,5))))</f>
        <v>5</v>
      </c>
      <c r="U235" s="2">
        <f>IF(PERCENTRANK(M$2:M$403,M235,3)&lt;0.2,1,IF(PERCENTRANK(M$2:M$403,M235,3)&lt;0.4,2,IF(PERCENTRANK(M$2:M$403,M235,3)&lt;0.6,3,IF(PERCENTRANK(M$2:M$403,M235,3)&lt;0.8,4,5))))</f>
        <v>4</v>
      </c>
      <c r="V235" s="2">
        <f>IF(PERCENTRANK(N$2:N$403,N235,3)&lt;0.2,1,IF(PERCENTRANK(N$2:N$403,N235,3)&lt;0.4,2,IF(PERCENTRANK(N$2:N$403,N235,3)&lt;0.6,3,IF(PERCENTRANK(N$2:N$403,N235,3)&lt;0.8,4,5))))</f>
        <v>4</v>
      </c>
      <c r="W235" s="2">
        <f>IF(PERCENTRANK(O$2:O$403,O235,3)&lt;0.2,1,IF(PERCENTRANK(O$2:O$403,O235,3)&lt;0.4,2,IF(PERCENTRANK(O$2:O$403,O235,3)&lt;0.6,3,IF(PERCENTRANK(O$2:O$403,O235,3)&lt;0.8,4,5))))</f>
        <v>2</v>
      </c>
      <c r="X235" s="2">
        <f t="shared" si="15"/>
        <v>3</v>
      </c>
    </row>
    <row r="236" spans="1:24" x14ac:dyDescent="0.25">
      <c r="A236">
        <v>9179</v>
      </c>
      <c r="B236" t="s">
        <v>244</v>
      </c>
      <c r="C236" t="s">
        <v>16</v>
      </c>
      <c r="D236">
        <v>65289556</v>
      </c>
      <c r="E236">
        <f t="shared" si="12"/>
        <v>178875.49589041097</v>
      </c>
      <c r="F236" s="6">
        <v>487948814.25</v>
      </c>
      <c r="G236" s="6">
        <v>441882692.76243472</v>
      </c>
      <c r="H236" s="6">
        <f t="shared" si="13"/>
        <v>-46066121.487565279</v>
      </c>
      <c r="I236" s="5">
        <v>62.769052046786364</v>
      </c>
      <c r="J236" s="5">
        <v>117.10644038579545</v>
      </c>
      <c r="K236" s="5">
        <v>178</v>
      </c>
      <c r="L236">
        <v>24.6</v>
      </c>
      <c r="M236">
        <v>2136</v>
      </c>
      <c r="N236">
        <v>84.1</v>
      </c>
      <c r="O236">
        <v>15.4</v>
      </c>
      <c r="P236" s="1">
        <v>10242.599999999999</v>
      </c>
      <c r="Q236" s="2">
        <f t="shared" si="14"/>
        <v>2</v>
      </c>
      <c r="R236" s="2">
        <f>IF(PERCENTRANK(J$2:J$403,J236,3)&lt;0.2,1,IF(PERCENTRANK(J$2:J$403,J236,3)&lt;0.4,2,IF(PERCENTRANK(J$2:J$403,J236,3)&lt;0.6,3,IF(PERCENTRANK(J$2:J$403,J236,3)&lt;0.8,4,5))))</f>
        <v>4</v>
      </c>
      <c r="S236" s="2">
        <f>IF(PERCENTRANK(K$2:K$403,K236,3)&lt;0.2,1,IF(PERCENTRANK(K$2:K$403,K236,3)&lt;0.4,2,IF(PERCENTRANK(K$2:K$403,K236,3)&lt;0.6,3,IF(PERCENTRANK(K$2:K$403,K236,3)&lt;0.8,4,5))))</f>
        <v>1</v>
      </c>
      <c r="T236" s="2">
        <f>IF(PERCENTRANK(L$2:L$403,L236,3)&lt;0.2,1,IF(PERCENTRANK(L$2:L$403,L236,3)&lt;0.4,2,IF(PERCENTRANK(L$2:L$403,L236,3)&lt;0.6,3,IF(PERCENTRANK(L$2:L$403,L236,3)&lt;0.8,4,5))))</f>
        <v>1</v>
      </c>
      <c r="U236" s="2">
        <f>IF(PERCENTRANK(M$2:M$403,M236,3)&lt;0.2,1,IF(PERCENTRANK(M$2:M$403,M236,3)&lt;0.4,2,IF(PERCENTRANK(M$2:M$403,M236,3)&lt;0.6,3,IF(PERCENTRANK(M$2:M$403,M236,3)&lt;0.8,4,5))))</f>
        <v>5</v>
      </c>
      <c r="V236" s="2">
        <f>IF(PERCENTRANK(N$2:N$403,N236,3)&lt;0.2,1,IF(PERCENTRANK(N$2:N$403,N236,3)&lt;0.4,2,IF(PERCENTRANK(N$2:N$403,N236,3)&lt;0.6,3,IF(PERCENTRANK(N$2:N$403,N236,3)&lt;0.8,4,5))))</f>
        <v>4</v>
      </c>
      <c r="W236" s="2">
        <f>IF(PERCENTRANK(O$2:O$403,O236,3)&lt;0.2,1,IF(PERCENTRANK(O$2:O$403,O236,3)&lt;0.4,2,IF(PERCENTRANK(O$2:O$403,O236,3)&lt;0.6,3,IF(PERCENTRANK(O$2:O$403,O236,3)&lt;0.8,4,5))))</f>
        <v>2</v>
      </c>
      <c r="X236" s="2">
        <f t="shared" si="15"/>
        <v>2</v>
      </c>
    </row>
    <row r="237" spans="1:24" x14ac:dyDescent="0.25">
      <c r="A237">
        <v>9180</v>
      </c>
      <c r="B237" t="s">
        <v>245</v>
      </c>
      <c r="C237" t="s">
        <v>16</v>
      </c>
      <c r="D237">
        <v>25330414</v>
      </c>
      <c r="E237">
        <f t="shared" si="12"/>
        <v>69398.394520547939</v>
      </c>
      <c r="F237" s="6">
        <v>195029625.86000001</v>
      </c>
      <c r="G237" s="6">
        <v>188254433.63584587</v>
      </c>
      <c r="H237" s="6">
        <f t="shared" si="13"/>
        <v>-6775192.2241541445</v>
      </c>
      <c r="I237" s="5">
        <v>99.559420953252854</v>
      </c>
      <c r="J237" s="5">
        <v>136.17897808548378</v>
      </c>
      <c r="K237" s="5">
        <v>1503.7</v>
      </c>
      <c r="L237">
        <v>27.8</v>
      </c>
      <c r="M237">
        <v>2109</v>
      </c>
      <c r="N237">
        <v>80.5</v>
      </c>
      <c r="O237">
        <v>18.600000000000001</v>
      </c>
      <c r="P237" s="1">
        <v>11170</v>
      </c>
      <c r="Q237" s="2">
        <f t="shared" si="14"/>
        <v>5</v>
      </c>
      <c r="R237" s="2">
        <f>IF(PERCENTRANK(J$2:J$403,J237,3)&lt;0.2,1,IF(PERCENTRANK(J$2:J$403,J237,3)&lt;0.4,2,IF(PERCENTRANK(J$2:J$403,J237,3)&lt;0.6,3,IF(PERCENTRANK(J$2:J$403,J237,3)&lt;0.8,4,5))))</f>
        <v>4</v>
      </c>
      <c r="S237" s="2">
        <f>IF(PERCENTRANK(K$2:K$403,K237,3)&lt;0.2,1,IF(PERCENTRANK(K$2:K$403,K237,3)&lt;0.4,2,IF(PERCENTRANK(K$2:K$403,K237,3)&lt;0.6,3,IF(PERCENTRANK(K$2:K$403,K237,3)&lt;0.8,4,5))))</f>
        <v>5</v>
      </c>
      <c r="T237" s="2">
        <f>IF(PERCENTRANK(L$2:L$403,L237,3)&lt;0.2,1,IF(PERCENTRANK(L$2:L$403,L237,3)&lt;0.4,2,IF(PERCENTRANK(L$2:L$403,L237,3)&lt;0.6,3,IF(PERCENTRANK(L$2:L$403,L237,3)&lt;0.8,4,5))))</f>
        <v>2</v>
      </c>
      <c r="U237" s="2">
        <f>IF(PERCENTRANK(M$2:M$403,M237,3)&lt;0.2,1,IF(PERCENTRANK(M$2:M$403,M237,3)&lt;0.4,2,IF(PERCENTRANK(M$2:M$403,M237,3)&lt;0.6,3,IF(PERCENTRANK(M$2:M$403,M237,3)&lt;0.8,4,5))))</f>
        <v>5</v>
      </c>
      <c r="V237" s="2">
        <f>IF(PERCENTRANK(N$2:N$403,N237,3)&lt;0.2,1,IF(PERCENTRANK(N$2:N$403,N237,3)&lt;0.4,2,IF(PERCENTRANK(N$2:N$403,N237,3)&lt;0.6,3,IF(PERCENTRANK(N$2:N$403,N237,3)&lt;0.8,4,5))))</f>
        <v>2</v>
      </c>
      <c r="W237" s="2">
        <f>IF(PERCENTRANK(O$2:O$403,O237,3)&lt;0.2,1,IF(PERCENTRANK(O$2:O$403,O237,3)&lt;0.4,2,IF(PERCENTRANK(O$2:O$403,O237,3)&lt;0.6,3,IF(PERCENTRANK(O$2:O$403,O237,3)&lt;0.8,4,5))))</f>
        <v>3</v>
      </c>
      <c r="X237" s="2">
        <f t="shared" si="15"/>
        <v>3</v>
      </c>
    </row>
    <row r="238" spans="1:24" x14ac:dyDescent="0.25">
      <c r="A238">
        <v>9181</v>
      </c>
      <c r="B238" t="s">
        <v>246</v>
      </c>
      <c r="C238" t="s">
        <v>16</v>
      </c>
      <c r="D238">
        <v>34272124</v>
      </c>
      <c r="E238">
        <f t="shared" si="12"/>
        <v>93896.230136986298</v>
      </c>
      <c r="F238" s="6">
        <v>235638677.12</v>
      </c>
      <c r="G238" s="6">
        <v>230253480.83481142</v>
      </c>
      <c r="H238" s="6">
        <f t="shared" si="13"/>
        <v>-5385196.2851885855</v>
      </c>
      <c r="I238" s="5">
        <v>83.29296174473258</v>
      </c>
      <c r="J238" s="5">
        <v>119.83987353068666</v>
      </c>
      <c r="K238" s="5">
        <v>401.2</v>
      </c>
      <c r="L238">
        <v>30.3</v>
      </c>
      <c r="M238">
        <v>2094</v>
      </c>
      <c r="N238">
        <v>79</v>
      </c>
      <c r="O238">
        <v>15.1</v>
      </c>
      <c r="P238" s="1">
        <v>10476</v>
      </c>
      <c r="Q238" s="2">
        <f t="shared" si="14"/>
        <v>5</v>
      </c>
      <c r="R238" s="2">
        <f>IF(PERCENTRANK(J$2:J$403,J238,3)&lt;0.2,1,IF(PERCENTRANK(J$2:J$403,J238,3)&lt;0.4,2,IF(PERCENTRANK(J$2:J$403,J238,3)&lt;0.6,3,IF(PERCENTRANK(J$2:J$403,J238,3)&lt;0.8,4,5))))</f>
        <v>4</v>
      </c>
      <c r="S238" s="2">
        <f>IF(PERCENTRANK(K$2:K$403,K238,3)&lt;0.2,1,IF(PERCENTRANK(K$2:K$403,K238,3)&lt;0.4,2,IF(PERCENTRANK(K$2:K$403,K238,3)&lt;0.6,3,IF(PERCENTRANK(K$2:K$403,K238,3)&lt;0.8,4,5))))</f>
        <v>2</v>
      </c>
      <c r="T238" s="2">
        <f>IF(PERCENTRANK(L$2:L$403,L238,3)&lt;0.2,1,IF(PERCENTRANK(L$2:L$403,L238,3)&lt;0.4,2,IF(PERCENTRANK(L$2:L$403,L238,3)&lt;0.6,3,IF(PERCENTRANK(L$2:L$403,L238,3)&lt;0.8,4,5))))</f>
        <v>3</v>
      </c>
      <c r="U238" s="2">
        <f>IF(PERCENTRANK(M$2:M$403,M238,3)&lt;0.2,1,IF(PERCENTRANK(M$2:M$403,M238,3)&lt;0.4,2,IF(PERCENTRANK(M$2:M$403,M238,3)&lt;0.6,3,IF(PERCENTRANK(M$2:M$403,M238,3)&lt;0.8,4,5))))</f>
        <v>5</v>
      </c>
      <c r="V238" s="2">
        <f>IF(PERCENTRANK(N$2:N$403,N238,3)&lt;0.2,1,IF(PERCENTRANK(N$2:N$403,N238,3)&lt;0.4,2,IF(PERCENTRANK(N$2:N$403,N238,3)&lt;0.6,3,IF(PERCENTRANK(N$2:N$403,N238,3)&lt;0.8,4,5))))</f>
        <v>1</v>
      </c>
      <c r="W238" s="2">
        <f>IF(PERCENTRANK(O$2:O$403,O238,3)&lt;0.2,1,IF(PERCENTRANK(O$2:O$403,O238,3)&lt;0.4,2,IF(PERCENTRANK(O$2:O$403,O238,3)&lt;0.6,3,IF(PERCENTRANK(O$2:O$403,O238,3)&lt;0.8,4,5))))</f>
        <v>2</v>
      </c>
      <c r="X238" s="2">
        <f t="shared" si="15"/>
        <v>3</v>
      </c>
    </row>
    <row r="239" spans="1:24" x14ac:dyDescent="0.25">
      <c r="A239">
        <v>9182</v>
      </c>
      <c r="B239" t="s">
        <v>247</v>
      </c>
      <c r="C239" t="s">
        <v>16</v>
      </c>
      <c r="D239">
        <v>28319938</v>
      </c>
      <c r="E239">
        <f t="shared" si="12"/>
        <v>77588.871232876714</v>
      </c>
      <c r="F239" s="6">
        <v>215963185.61000001</v>
      </c>
      <c r="G239" s="6">
        <v>209949631.92029792</v>
      </c>
      <c r="H239" s="6">
        <f t="shared" si="13"/>
        <v>-6013553.6897020936</v>
      </c>
      <c r="I239" s="5">
        <v>88.517184543068183</v>
      </c>
      <c r="J239" s="5">
        <v>125.14498504364812</v>
      </c>
      <c r="K239" s="5">
        <v>455.8</v>
      </c>
      <c r="L239">
        <v>32.5</v>
      </c>
      <c r="M239">
        <v>2407</v>
      </c>
      <c r="N239">
        <v>81.599999999999994</v>
      </c>
      <c r="O239">
        <v>16.8</v>
      </c>
      <c r="P239" s="1">
        <v>9244.0999999999985</v>
      </c>
      <c r="Q239" s="2">
        <f t="shared" si="14"/>
        <v>5</v>
      </c>
      <c r="R239" s="2">
        <f>IF(PERCENTRANK(J$2:J$403,J239,3)&lt;0.2,1,IF(PERCENTRANK(J$2:J$403,J239,3)&lt;0.4,2,IF(PERCENTRANK(J$2:J$403,J239,3)&lt;0.6,3,IF(PERCENTRANK(J$2:J$403,J239,3)&lt;0.8,4,5))))</f>
        <v>4</v>
      </c>
      <c r="S239" s="2">
        <f>IF(PERCENTRANK(K$2:K$403,K239,3)&lt;0.2,1,IF(PERCENTRANK(K$2:K$403,K239,3)&lt;0.4,2,IF(PERCENTRANK(K$2:K$403,K239,3)&lt;0.6,3,IF(PERCENTRANK(K$2:K$403,K239,3)&lt;0.8,4,5))))</f>
        <v>2</v>
      </c>
      <c r="T239" s="2">
        <f>IF(PERCENTRANK(L$2:L$403,L239,3)&lt;0.2,1,IF(PERCENTRANK(L$2:L$403,L239,3)&lt;0.4,2,IF(PERCENTRANK(L$2:L$403,L239,3)&lt;0.6,3,IF(PERCENTRANK(L$2:L$403,L239,3)&lt;0.8,4,5))))</f>
        <v>3</v>
      </c>
      <c r="U239" s="2">
        <f>IF(PERCENTRANK(M$2:M$403,M239,3)&lt;0.2,1,IF(PERCENTRANK(M$2:M$403,M239,3)&lt;0.4,2,IF(PERCENTRANK(M$2:M$403,M239,3)&lt;0.6,3,IF(PERCENTRANK(M$2:M$403,M239,3)&lt;0.8,4,5))))</f>
        <v>5</v>
      </c>
      <c r="V239" s="2">
        <f>IF(PERCENTRANK(N$2:N$403,N239,3)&lt;0.2,1,IF(PERCENTRANK(N$2:N$403,N239,3)&lt;0.4,2,IF(PERCENTRANK(N$2:N$403,N239,3)&lt;0.6,3,IF(PERCENTRANK(N$2:N$403,N239,3)&lt;0.8,4,5))))</f>
        <v>3</v>
      </c>
      <c r="W239" s="2">
        <f>IF(PERCENTRANK(O$2:O$403,O239,3)&lt;0.2,1,IF(PERCENTRANK(O$2:O$403,O239,3)&lt;0.4,2,IF(PERCENTRANK(O$2:O$403,O239,3)&lt;0.6,3,IF(PERCENTRANK(O$2:O$403,O239,3)&lt;0.8,4,5))))</f>
        <v>3</v>
      </c>
      <c r="X239" s="2">
        <f t="shared" si="15"/>
        <v>1</v>
      </c>
    </row>
    <row r="240" spans="1:24" x14ac:dyDescent="0.25">
      <c r="A240">
        <v>9183</v>
      </c>
      <c r="B240" t="s">
        <v>248</v>
      </c>
      <c r="C240" t="s">
        <v>16</v>
      </c>
      <c r="D240">
        <v>36104224</v>
      </c>
      <c r="E240">
        <f t="shared" si="12"/>
        <v>98915.682191780827</v>
      </c>
      <c r="F240" s="6">
        <v>264419988.03999999</v>
      </c>
      <c r="G240" s="6">
        <v>267891448.23811072</v>
      </c>
      <c r="H240" s="6">
        <f t="shared" si="13"/>
        <v>3471460.1981107295</v>
      </c>
      <c r="I240" s="5">
        <v>71.406894335648104</v>
      </c>
      <c r="J240" s="5">
        <v>107.11034150347216</v>
      </c>
      <c r="K240" s="5">
        <v>304.39999999999998</v>
      </c>
      <c r="L240">
        <v>30.5</v>
      </c>
      <c r="M240">
        <v>1935</v>
      </c>
      <c r="N240">
        <v>81.099999999999994</v>
      </c>
      <c r="O240">
        <v>16.2</v>
      </c>
      <c r="P240" s="1">
        <v>10224.4</v>
      </c>
      <c r="Q240" s="2">
        <f t="shared" si="14"/>
        <v>4</v>
      </c>
      <c r="R240" s="2">
        <f>IF(PERCENTRANK(J$2:J$403,J240,3)&lt;0.2,1,IF(PERCENTRANK(J$2:J$403,J240,3)&lt;0.4,2,IF(PERCENTRANK(J$2:J$403,J240,3)&lt;0.6,3,IF(PERCENTRANK(J$2:J$403,J240,3)&lt;0.8,4,5))))</f>
        <v>3</v>
      </c>
      <c r="S240" s="2">
        <f>IF(PERCENTRANK(K$2:K$403,K240,3)&lt;0.2,1,IF(PERCENTRANK(K$2:K$403,K240,3)&lt;0.4,2,IF(PERCENTRANK(K$2:K$403,K240,3)&lt;0.6,3,IF(PERCENTRANK(K$2:K$403,K240,3)&lt;0.8,4,5))))</f>
        <v>1</v>
      </c>
      <c r="T240" s="2">
        <f>IF(PERCENTRANK(L$2:L$403,L240,3)&lt;0.2,1,IF(PERCENTRANK(L$2:L$403,L240,3)&lt;0.4,2,IF(PERCENTRANK(L$2:L$403,L240,3)&lt;0.6,3,IF(PERCENTRANK(L$2:L$403,L240,3)&lt;0.8,4,5))))</f>
        <v>3</v>
      </c>
      <c r="U240" s="2">
        <f>IF(PERCENTRANK(M$2:M$403,M240,3)&lt;0.2,1,IF(PERCENTRANK(M$2:M$403,M240,3)&lt;0.4,2,IF(PERCENTRANK(M$2:M$403,M240,3)&lt;0.6,3,IF(PERCENTRANK(M$2:M$403,M240,3)&lt;0.8,4,5))))</f>
        <v>4</v>
      </c>
      <c r="V240" s="2">
        <f>IF(PERCENTRANK(N$2:N$403,N240,3)&lt;0.2,1,IF(PERCENTRANK(N$2:N$403,N240,3)&lt;0.4,2,IF(PERCENTRANK(N$2:N$403,N240,3)&lt;0.6,3,IF(PERCENTRANK(N$2:N$403,N240,3)&lt;0.8,4,5))))</f>
        <v>2</v>
      </c>
      <c r="W240" s="2">
        <f>IF(PERCENTRANK(O$2:O$403,O240,3)&lt;0.2,1,IF(PERCENTRANK(O$2:O$403,O240,3)&lt;0.4,2,IF(PERCENTRANK(O$2:O$403,O240,3)&lt;0.6,3,IF(PERCENTRANK(O$2:O$403,O240,3)&lt;0.8,4,5))))</f>
        <v>2</v>
      </c>
      <c r="X240" s="2">
        <f t="shared" si="15"/>
        <v>2</v>
      </c>
    </row>
    <row r="241" spans="1:24" x14ac:dyDescent="0.25">
      <c r="A241">
        <v>9184</v>
      </c>
      <c r="B241" t="s">
        <v>249</v>
      </c>
      <c r="C241" t="s">
        <v>16</v>
      </c>
      <c r="D241">
        <v>97246017</v>
      </c>
      <c r="E241">
        <f t="shared" si="12"/>
        <v>266427.44383561646</v>
      </c>
      <c r="F241" s="6">
        <v>720294423.98000002</v>
      </c>
      <c r="G241" s="6">
        <v>683790260.14957511</v>
      </c>
      <c r="H241" s="6">
        <f t="shared" si="13"/>
        <v>-36504163.830424905</v>
      </c>
      <c r="I241" s="5">
        <v>51.764249138978187</v>
      </c>
      <c r="J241" s="5">
        <v>102.05792301832631</v>
      </c>
      <c r="K241" s="5">
        <v>379.4</v>
      </c>
      <c r="L241">
        <v>96.7</v>
      </c>
      <c r="M241">
        <v>2538</v>
      </c>
      <c r="N241">
        <v>80.599999999999994</v>
      </c>
      <c r="O241">
        <v>17.600000000000001</v>
      </c>
      <c r="P241" s="1">
        <v>8547.2000000000007</v>
      </c>
      <c r="Q241" s="2">
        <f t="shared" si="14"/>
        <v>1</v>
      </c>
      <c r="R241" s="2">
        <f>IF(PERCENTRANK(J$2:J$403,J241,3)&lt;0.2,1,IF(PERCENTRANK(J$2:J$403,J241,3)&lt;0.4,2,IF(PERCENTRANK(J$2:J$403,J241,3)&lt;0.6,3,IF(PERCENTRANK(J$2:J$403,J241,3)&lt;0.8,4,5))))</f>
        <v>3</v>
      </c>
      <c r="S241" s="2">
        <f>IF(PERCENTRANK(K$2:K$403,K241,3)&lt;0.2,1,IF(PERCENTRANK(K$2:K$403,K241,3)&lt;0.4,2,IF(PERCENTRANK(K$2:K$403,K241,3)&lt;0.6,3,IF(PERCENTRANK(K$2:K$403,K241,3)&lt;0.8,4,5))))</f>
        <v>2</v>
      </c>
      <c r="T241" s="2">
        <f>IF(PERCENTRANK(L$2:L$403,L241,3)&lt;0.2,1,IF(PERCENTRANK(L$2:L$403,L241,3)&lt;0.4,2,IF(PERCENTRANK(L$2:L$403,L241,3)&lt;0.6,3,IF(PERCENTRANK(L$2:L$403,L241,3)&lt;0.8,4,5))))</f>
        <v>5</v>
      </c>
      <c r="U241" s="2">
        <f>IF(PERCENTRANK(M$2:M$403,M241,3)&lt;0.2,1,IF(PERCENTRANK(M$2:M$403,M241,3)&lt;0.4,2,IF(PERCENTRANK(M$2:M$403,M241,3)&lt;0.6,3,IF(PERCENTRANK(M$2:M$403,M241,3)&lt;0.8,4,5))))</f>
        <v>5</v>
      </c>
      <c r="V241" s="2">
        <f>IF(PERCENTRANK(N$2:N$403,N241,3)&lt;0.2,1,IF(PERCENTRANK(N$2:N$403,N241,3)&lt;0.4,2,IF(PERCENTRANK(N$2:N$403,N241,3)&lt;0.6,3,IF(PERCENTRANK(N$2:N$403,N241,3)&lt;0.8,4,5))))</f>
        <v>2</v>
      </c>
      <c r="W241" s="2">
        <f>IF(PERCENTRANK(O$2:O$403,O241,3)&lt;0.2,1,IF(PERCENTRANK(O$2:O$403,O241,3)&lt;0.4,2,IF(PERCENTRANK(O$2:O$403,O241,3)&lt;0.6,3,IF(PERCENTRANK(O$2:O$403,O241,3)&lt;0.8,4,5))))</f>
        <v>3</v>
      </c>
      <c r="X241" s="2">
        <f t="shared" si="15"/>
        <v>1</v>
      </c>
    </row>
    <row r="242" spans="1:24" x14ac:dyDescent="0.25">
      <c r="A242">
        <v>9185</v>
      </c>
      <c r="B242" t="s">
        <v>250</v>
      </c>
      <c r="C242" t="s">
        <v>16</v>
      </c>
      <c r="D242">
        <v>30607373</v>
      </c>
      <c r="E242">
        <f t="shared" si="12"/>
        <v>83855.816438356167</v>
      </c>
      <c r="F242" s="6">
        <v>210036555.61000001</v>
      </c>
      <c r="G242" s="6">
        <v>212291877.16590479</v>
      </c>
      <c r="H242" s="6">
        <f t="shared" si="13"/>
        <v>2255321.5559047759</v>
      </c>
      <c r="I242" s="5">
        <v>66.558201449489715</v>
      </c>
      <c r="J242" s="5">
        <v>97.196103704016735</v>
      </c>
      <c r="K242" s="5">
        <v>473.3</v>
      </c>
      <c r="L242">
        <v>31.7</v>
      </c>
      <c r="M242">
        <v>1918</v>
      </c>
      <c r="N242">
        <v>84.5</v>
      </c>
      <c r="O242">
        <v>11.5</v>
      </c>
      <c r="P242" s="1">
        <v>10367.1</v>
      </c>
      <c r="Q242" s="2">
        <f t="shared" si="14"/>
        <v>3</v>
      </c>
      <c r="R242" s="2">
        <f>IF(PERCENTRANK(J$2:J$403,J242,3)&lt;0.2,1,IF(PERCENTRANK(J$2:J$403,J242,3)&lt;0.4,2,IF(PERCENTRANK(J$2:J$403,J242,3)&lt;0.6,3,IF(PERCENTRANK(J$2:J$403,J242,3)&lt;0.8,4,5))))</f>
        <v>2</v>
      </c>
      <c r="S242" s="2">
        <f>IF(PERCENTRANK(K$2:K$403,K242,3)&lt;0.2,1,IF(PERCENTRANK(K$2:K$403,K242,3)&lt;0.4,2,IF(PERCENTRANK(K$2:K$403,K242,3)&lt;0.6,3,IF(PERCENTRANK(K$2:K$403,K242,3)&lt;0.8,4,5))))</f>
        <v>3</v>
      </c>
      <c r="T242" s="2">
        <f>IF(PERCENTRANK(L$2:L$403,L242,3)&lt;0.2,1,IF(PERCENTRANK(L$2:L$403,L242,3)&lt;0.4,2,IF(PERCENTRANK(L$2:L$403,L242,3)&lt;0.6,3,IF(PERCENTRANK(L$2:L$403,L242,3)&lt;0.8,4,5))))</f>
        <v>3</v>
      </c>
      <c r="U242" s="2">
        <f>IF(PERCENTRANK(M$2:M$403,M242,3)&lt;0.2,1,IF(PERCENTRANK(M$2:M$403,M242,3)&lt;0.4,2,IF(PERCENTRANK(M$2:M$403,M242,3)&lt;0.6,3,IF(PERCENTRANK(M$2:M$403,M242,3)&lt;0.8,4,5))))</f>
        <v>4</v>
      </c>
      <c r="V242" s="2">
        <f>IF(PERCENTRANK(N$2:N$403,N242,3)&lt;0.2,1,IF(PERCENTRANK(N$2:N$403,N242,3)&lt;0.4,2,IF(PERCENTRANK(N$2:N$403,N242,3)&lt;0.6,3,IF(PERCENTRANK(N$2:N$403,N242,3)&lt;0.8,4,5))))</f>
        <v>5</v>
      </c>
      <c r="W242" s="2">
        <f>IF(PERCENTRANK(O$2:O$403,O242,3)&lt;0.2,1,IF(PERCENTRANK(O$2:O$403,O242,3)&lt;0.4,2,IF(PERCENTRANK(O$2:O$403,O242,3)&lt;0.6,3,IF(PERCENTRANK(O$2:O$403,O242,3)&lt;0.8,4,5))))</f>
        <v>2</v>
      </c>
      <c r="X242" s="2">
        <f t="shared" si="15"/>
        <v>2</v>
      </c>
    </row>
    <row r="243" spans="1:24" x14ac:dyDescent="0.25">
      <c r="A243">
        <v>9186</v>
      </c>
      <c r="B243" t="s">
        <v>251</v>
      </c>
      <c r="C243" t="s">
        <v>16</v>
      </c>
      <c r="D243">
        <v>39295472</v>
      </c>
      <c r="E243">
        <f t="shared" si="12"/>
        <v>107658.82739726028</v>
      </c>
      <c r="F243" s="6">
        <v>268785955.75999999</v>
      </c>
      <c r="G243" s="6">
        <v>267410848.05216023</v>
      </c>
      <c r="H243" s="6">
        <f t="shared" si="13"/>
        <v>-1375107.7078397572</v>
      </c>
      <c r="I243" s="5">
        <v>61.227120391853568</v>
      </c>
      <c r="J243" s="5">
        <v>82.978860531064711</v>
      </c>
      <c r="K243" s="5">
        <v>267.5</v>
      </c>
      <c r="L243">
        <v>37.4</v>
      </c>
      <c r="M243">
        <v>2128</v>
      </c>
      <c r="N243">
        <v>81.900000000000006</v>
      </c>
      <c r="O243">
        <v>12.6</v>
      </c>
      <c r="P243" s="1">
        <v>9742.2000000000007</v>
      </c>
      <c r="Q243" s="2">
        <f t="shared" si="14"/>
        <v>2</v>
      </c>
      <c r="R243" s="2">
        <f>IF(PERCENTRANK(J$2:J$403,J243,3)&lt;0.2,1,IF(PERCENTRANK(J$2:J$403,J243,3)&lt;0.4,2,IF(PERCENTRANK(J$2:J$403,J243,3)&lt;0.6,3,IF(PERCENTRANK(J$2:J$403,J243,3)&lt;0.8,4,5))))</f>
        <v>1</v>
      </c>
      <c r="S243" s="2">
        <f>IF(PERCENTRANK(K$2:K$403,K243,3)&lt;0.2,1,IF(PERCENTRANK(K$2:K$403,K243,3)&lt;0.4,2,IF(PERCENTRANK(K$2:K$403,K243,3)&lt;0.6,3,IF(PERCENTRANK(K$2:K$403,K243,3)&lt;0.8,4,5))))</f>
        <v>1</v>
      </c>
      <c r="T243" s="2">
        <f>IF(PERCENTRANK(L$2:L$403,L243,3)&lt;0.2,1,IF(PERCENTRANK(L$2:L$403,L243,3)&lt;0.4,2,IF(PERCENTRANK(L$2:L$403,L243,3)&lt;0.6,3,IF(PERCENTRANK(L$2:L$403,L243,3)&lt;0.8,4,5))))</f>
        <v>4</v>
      </c>
      <c r="U243" s="2">
        <f>IF(PERCENTRANK(M$2:M$403,M243,3)&lt;0.2,1,IF(PERCENTRANK(M$2:M$403,M243,3)&lt;0.4,2,IF(PERCENTRANK(M$2:M$403,M243,3)&lt;0.6,3,IF(PERCENTRANK(M$2:M$403,M243,3)&lt;0.8,4,5))))</f>
        <v>5</v>
      </c>
      <c r="V243" s="2">
        <f>IF(PERCENTRANK(N$2:N$403,N243,3)&lt;0.2,1,IF(PERCENTRANK(N$2:N$403,N243,3)&lt;0.4,2,IF(PERCENTRANK(N$2:N$403,N243,3)&lt;0.6,3,IF(PERCENTRANK(N$2:N$403,N243,3)&lt;0.8,4,5))))</f>
        <v>3</v>
      </c>
      <c r="W243" s="2">
        <f>IF(PERCENTRANK(O$2:O$403,O243,3)&lt;0.2,1,IF(PERCENTRANK(O$2:O$403,O243,3)&lt;0.4,2,IF(PERCENTRANK(O$2:O$403,O243,3)&lt;0.6,3,IF(PERCENTRANK(O$2:O$403,O243,3)&lt;0.8,4,5))))</f>
        <v>2</v>
      </c>
      <c r="X243" s="2">
        <f t="shared" si="15"/>
        <v>2</v>
      </c>
    </row>
    <row r="244" spans="1:24" x14ac:dyDescent="0.25">
      <c r="A244">
        <v>9187</v>
      </c>
      <c r="B244" t="s">
        <v>252</v>
      </c>
      <c r="C244" t="s">
        <v>16</v>
      </c>
      <c r="D244">
        <v>76272154</v>
      </c>
      <c r="E244">
        <f t="shared" si="12"/>
        <v>208964.80547945204</v>
      </c>
      <c r="F244" s="6">
        <v>560870572.25</v>
      </c>
      <c r="G244" s="6">
        <v>552373602.80694652</v>
      </c>
      <c r="H244" s="6">
        <f t="shared" si="13"/>
        <v>-8496969.443053484</v>
      </c>
      <c r="I244" s="5">
        <v>74.197302342291692</v>
      </c>
      <c r="J244" s="5">
        <v>97.628029397752215</v>
      </c>
      <c r="K244" s="5">
        <v>1079.4000000000001</v>
      </c>
      <c r="L244">
        <v>29.9</v>
      </c>
      <c r="M244">
        <v>2099</v>
      </c>
      <c r="N244">
        <v>80</v>
      </c>
      <c r="O244">
        <v>16.7</v>
      </c>
      <c r="P244" s="1">
        <v>8762.6</v>
      </c>
      <c r="Q244" s="2">
        <f t="shared" si="14"/>
        <v>5</v>
      </c>
      <c r="R244" s="2">
        <f>IF(PERCENTRANK(J$2:J$403,J244,3)&lt;0.2,1,IF(PERCENTRANK(J$2:J$403,J244,3)&lt;0.4,2,IF(PERCENTRANK(J$2:J$403,J244,3)&lt;0.6,3,IF(PERCENTRANK(J$2:J$403,J244,3)&lt;0.8,4,5))))</f>
        <v>2</v>
      </c>
      <c r="S244" s="2">
        <f>IF(PERCENTRANK(K$2:K$403,K244,3)&lt;0.2,1,IF(PERCENTRANK(K$2:K$403,K244,3)&lt;0.4,2,IF(PERCENTRANK(K$2:K$403,K244,3)&lt;0.6,3,IF(PERCENTRANK(K$2:K$403,K244,3)&lt;0.8,4,5))))</f>
        <v>5</v>
      </c>
      <c r="T244" s="2">
        <f>IF(PERCENTRANK(L$2:L$403,L244,3)&lt;0.2,1,IF(PERCENTRANK(L$2:L$403,L244,3)&lt;0.4,2,IF(PERCENTRANK(L$2:L$403,L244,3)&lt;0.6,3,IF(PERCENTRANK(L$2:L$403,L244,3)&lt;0.8,4,5))))</f>
        <v>3</v>
      </c>
      <c r="U244" s="2">
        <f>IF(PERCENTRANK(M$2:M$403,M244,3)&lt;0.2,1,IF(PERCENTRANK(M$2:M$403,M244,3)&lt;0.4,2,IF(PERCENTRANK(M$2:M$403,M244,3)&lt;0.6,3,IF(PERCENTRANK(M$2:M$403,M244,3)&lt;0.8,4,5))))</f>
        <v>5</v>
      </c>
      <c r="V244" s="2">
        <f>IF(PERCENTRANK(N$2:N$403,N244,3)&lt;0.2,1,IF(PERCENTRANK(N$2:N$403,N244,3)&lt;0.4,2,IF(PERCENTRANK(N$2:N$403,N244,3)&lt;0.6,3,IF(PERCENTRANK(N$2:N$403,N244,3)&lt;0.8,4,5))))</f>
        <v>2</v>
      </c>
      <c r="W244" s="2">
        <f>IF(PERCENTRANK(O$2:O$403,O244,3)&lt;0.2,1,IF(PERCENTRANK(O$2:O$403,O244,3)&lt;0.4,2,IF(PERCENTRANK(O$2:O$403,O244,3)&lt;0.6,3,IF(PERCENTRANK(O$2:O$403,O244,3)&lt;0.8,4,5))))</f>
        <v>3</v>
      </c>
      <c r="X244" s="2">
        <f t="shared" si="15"/>
        <v>1</v>
      </c>
    </row>
    <row r="245" spans="1:24" x14ac:dyDescent="0.25">
      <c r="A245">
        <v>9188</v>
      </c>
      <c r="B245" t="s">
        <v>253</v>
      </c>
      <c r="C245" t="s">
        <v>16</v>
      </c>
      <c r="D245">
        <v>36027767</v>
      </c>
      <c r="E245">
        <f t="shared" si="12"/>
        <v>98706.210958904107</v>
      </c>
      <c r="F245" s="6">
        <v>272803101.10000002</v>
      </c>
      <c r="G245" s="6">
        <v>245252270.66470432</v>
      </c>
      <c r="H245" s="6">
        <f t="shared" si="13"/>
        <v>-27550830.435295701</v>
      </c>
      <c r="I245" s="5">
        <v>75.586921217473304</v>
      </c>
      <c r="J245" s="5">
        <v>167.63832032390118</v>
      </c>
      <c r="K245" s="5">
        <v>980.4</v>
      </c>
      <c r="L245">
        <v>38.5</v>
      </c>
      <c r="M245">
        <v>3157</v>
      </c>
      <c r="N245">
        <v>76.3</v>
      </c>
      <c r="O245">
        <v>16.3</v>
      </c>
      <c r="P245" s="1">
        <v>9767.9</v>
      </c>
      <c r="Q245" s="2">
        <f t="shared" si="14"/>
        <v>5</v>
      </c>
      <c r="R245" s="2">
        <f>IF(PERCENTRANK(J$2:J$403,J245,3)&lt;0.2,1,IF(PERCENTRANK(J$2:J$403,J245,3)&lt;0.4,2,IF(PERCENTRANK(J$2:J$403,J245,3)&lt;0.6,3,IF(PERCENTRANK(J$2:J$403,J245,3)&lt;0.8,4,5))))</f>
        <v>4</v>
      </c>
      <c r="S245" s="2">
        <f>IF(PERCENTRANK(K$2:K$403,K245,3)&lt;0.2,1,IF(PERCENTRANK(K$2:K$403,K245,3)&lt;0.4,2,IF(PERCENTRANK(K$2:K$403,K245,3)&lt;0.6,3,IF(PERCENTRANK(K$2:K$403,K245,3)&lt;0.8,4,5))))</f>
        <v>5</v>
      </c>
      <c r="T245" s="2">
        <f>IF(PERCENTRANK(L$2:L$403,L245,3)&lt;0.2,1,IF(PERCENTRANK(L$2:L$403,L245,3)&lt;0.4,2,IF(PERCENTRANK(L$2:L$403,L245,3)&lt;0.6,3,IF(PERCENTRANK(L$2:L$403,L245,3)&lt;0.8,4,5))))</f>
        <v>4</v>
      </c>
      <c r="U245" s="2">
        <f>IF(PERCENTRANK(M$2:M$403,M245,3)&lt;0.2,1,IF(PERCENTRANK(M$2:M$403,M245,3)&lt;0.4,2,IF(PERCENTRANK(M$2:M$403,M245,3)&lt;0.6,3,IF(PERCENTRANK(M$2:M$403,M245,3)&lt;0.8,4,5))))</f>
        <v>5</v>
      </c>
      <c r="V245" s="2">
        <f>IF(PERCENTRANK(N$2:N$403,N245,3)&lt;0.2,1,IF(PERCENTRANK(N$2:N$403,N245,3)&lt;0.4,2,IF(PERCENTRANK(N$2:N$403,N245,3)&lt;0.6,3,IF(PERCENTRANK(N$2:N$403,N245,3)&lt;0.8,4,5))))</f>
        <v>1</v>
      </c>
      <c r="W245" s="2">
        <f>IF(PERCENTRANK(O$2:O$403,O245,3)&lt;0.2,1,IF(PERCENTRANK(O$2:O$403,O245,3)&lt;0.4,2,IF(PERCENTRANK(O$2:O$403,O245,3)&lt;0.6,3,IF(PERCENTRANK(O$2:O$403,O245,3)&lt;0.8,4,5))))</f>
        <v>2</v>
      </c>
      <c r="X245" s="2">
        <f t="shared" si="15"/>
        <v>2</v>
      </c>
    </row>
    <row r="246" spans="1:24" x14ac:dyDescent="0.25">
      <c r="A246">
        <v>9189</v>
      </c>
      <c r="B246" t="s">
        <v>254</v>
      </c>
      <c r="C246" t="s">
        <v>16</v>
      </c>
      <c r="D246">
        <v>53121167</v>
      </c>
      <c r="E246">
        <f t="shared" si="12"/>
        <v>145537.44383561643</v>
      </c>
      <c r="F246" s="6">
        <v>402902364.57999998</v>
      </c>
      <c r="G246" s="6">
        <v>410181093.91822183</v>
      </c>
      <c r="H246" s="6">
        <f t="shared" si="13"/>
        <v>7278729.338221848</v>
      </c>
      <c r="I246" s="5">
        <v>75.217326397262326</v>
      </c>
      <c r="J246" s="5">
        <v>138.37691344839862</v>
      </c>
      <c r="K246" s="5">
        <v>496.7</v>
      </c>
      <c r="L246">
        <v>36.200000000000003</v>
      </c>
      <c r="M246">
        <v>2007</v>
      </c>
      <c r="N246">
        <v>81.400000000000006</v>
      </c>
      <c r="O246">
        <v>17.2</v>
      </c>
      <c r="P246" s="1">
        <v>10189.799999999999</v>
      </c>
      <c r="Q246" s="2">
        <f t="shared" si="14"/>
        <v>5</v>
      </c>
      <c r="R246" s="2">
        <f>IF(PERCENTRANK(J$2:J$403,J246,3)&lt;0.2,1,IF(PERCENTRANK(J$2:J$403,J246,3)&lt;0.4,2,IF(PERCENTRANK(J$2:J$403,J246,3)&lt;0.6,3,IF(PERCENTRANK(J$2:J$403,J246,3)&lt;0.8,4,5))))</f>
        <v>4</v>
      </c>
      <c r="S246" s="2">
        <f>IF(PERCENTRANK(K$2:K$403,K246,3)&lt;0.2,1,IF(PERCENTRANK(K$2:K$403,K246,3)&lt;0.4,2,IF(PERCENTRANK(K$2:K$403,K246,3)&lt;0.6,3,IF(PERCENTRANK(K$2:K$403,K246,3)&lt;0.8,4,5))))</f>
        <v>3</v>
      </c>
      <c r="T246" s="2">
        <f>IF(PERCENTRANK(L$2:L$403,L246,3)&lt;0.2,1,IF(PERCENTRANK(L$2:L$403,L246,3)&lt;0.4,2,IF(PERCENTRANK(L$2:L$403,L246,3)&lt;0.6,3,IF(PERCENTRANK(L$2:L$403,L246,3)&lt;0.8,4,5))))</f>
        <v>4</v>
      </c>
      <c r="U246" s="2">
        <f>IF(PERCENTRANK(M$2:M$403,M246,3)&lt;0.2,1,IF(PERCENTRANK(M$2:M$403,M246,3)&lt;0.4,2,IF(PERCENTRANK(M$2:M$403,M246,3)&lt;0.6,3,IF(PERCENTRANK(M$2:M$403,M246,3)&lt;0.8,4,5))))</f>
        <v>5</v>
      </c>
      <c r="V246" s="2">
        <f>IF(PERCENTRANK(N$2:N$403,N246,3)&lt;0.2,1,IF(PERCENTRANK(N$2:N$403,N246,3)&lt;0.4,2,IF(PERCENTRANK(N$2:N$403,N246,3)&lt;0.6,3,IF(PERCENTRANK(N$2:N$403,N246,3)&lt;0.8,4,5))))</f>
        <v>2</v>
      </c>
      <c r="W246" s="2">
        <f>IF(PERCENTRANK(O$2:O$403,O246,3)&lt;0.2,1,IF(PERCENTRANK(O$2:O$403,O246,3)&lt;0.4,2,IF(PERCENTRANK(O$2:O$403,O246,3)&lt;0.6,3,IF(PERCENTRANK(O$2:O$403,O246,3)&lt;0.8,4,5))))</f>
        <v>3</v>
      </c>
      <c r="X246" s="2">
        <f t="shared" si="15"/>
        <v>2</v>
      </c>
    </row>
    <row r="247" spans="1:24" x14ac:dyDescent="0.25">
      <c r="A247">
        <v>9190</v>
      </c>
      <c r="B247" t="s">
        <v>255</v>
      </c>
      <c r="C247" t="s">
        <v>16</v>
      </c>
      <c r="D247">
        <v>41144061</v>
      </c>
      <c r="E247">
        <f t="shared" si="12"/>
        <v>112723.45479452054</v>
      </c>
      <c r="F247" s="6">
        <v>308527158.06</v>
      </c>
      <c r="G247" s="6">
        <v>299659012.79845816</v>
      </c>
      <c r="H247" s="6">
        <f t="shared" si="13"/>
        <v>-8868145.2615418434</v>
      </c>
      <c r="I247" s="5">
        <v>82.765262666847249</v>
      </c>
      <c r="J247" s="5">
        <v>121.13824808511278</v>
      </c>
      <c r="K247" s="5">
        <v>353.6</v>
      </c>
      <c r="L247">
        <v>35.200000000000003</v>
      </c>
      <c r="M247">
        <v>2040</v>
      </c>
      <c r="N247">
        <v>82.3</v>
      </c>
      <c r="O247">
        <v>15.3</v>
      </c>
      <c r="P247" s="1">
        <v>10970.400000000001</v>
      </c>
      <c r="Q247" s="2">
        <f t="shared" si="14"/>
        <v>5</v>
      </c>
      <c r="R247" s="2">
        <f>IF(PERCENTRANK(J$2:J$403,J247,3)&lt;0.2,1,IF(PERCENTRANK(J$2:J$403,J247,3)&lt;0.4,2,IF(PERCENTRANK(J$2:J$403,J247,3)&lt;0.6,3,IF(PERCENTRANK(J$2:J$403,J247,3)&lt;0.8,4,5))))</f>
        <v>4</v>
      </c>
      <c r="S247" s="2">
        <f>IF(PERCENTRANK(K$2:K$403,K247,3)&lt;0.2,1,IF(PERCENTRANK(K$2:K$403,K247,3)&lt;0.4,2,IF(PERCENTRANK(K$2:K$403,K247,3)&lt;0.6,3,IF(PERCENTRANK(K$2:K$403,K247,3)&lt;0.8,4,5))))</f>
        <v>2</v>
      </c>
      <c r="T247" s="2">
        <f>IF(PERCENTRANK(L$2:L$403,L247,3)&lt;0.2,1,IF(PERCENTRANK(L$2:L$403,L247,3)&lt;0.4,2,IF(PERCENTRANK(L$2:L$403,L247,3)&lt;0.6,3,IF(PERCENTRANK(L$2:L$403,L247,3)&lt;0.8,4,5))))</f>
        <v>4</v>
      </c>
      <c r="U247" s="2">
        <f>IF(PERCENTRANK(M$2:M$403,M247,3)&lt;0.2,1,IF(PERCENTRANK(M$2:M$403,M247,3)&lt;0.4,2,IF(PERCENTRANK(M$2:M$403,M247,3)&lt;0.6,3,IF(PERCENTRANK(M$2:M$403,M247,3)&lt;0.8,4,5))))</f>
        <v>5</v>
      </c>
      <c r="V247" s="2">
        <f>IF(PERCENTRANK(N$2:N$403,N247,3)&lt;0.2,1,IF(PERCENTRANK(N$2:N$403,N247,3)&lt;0.4,2,IF(PERCENTRANK(N$2:N$403,N247,3)&lt;0.6,3,IF(PERCENTRANK(N$2:N$403,N247,3)&lt;0.8,4,5))))</f>
        <v>3</v>
      </c>
      <c r="W247" s="2">
        <f>IF(PERCENTRANK(O$2:O$403,O247,3)&lt;0.2,1,IF(PERCENTRANK(O$2:O$403,O247,3)&lt;0.4,2,IF(PERCENTRANK(O$2:O$403,O247,3)&lt;0.6,3,IF(PERCENTRANK(O$2:O$403,O247,3)&lt;0.8,4,5))))</f>
        <v>2</v>
      </c>
      <c r="X247" s="2">
        <f t="shared" si="15"/>
        <v>3</v>
      </c>
    </row>
    <row r="248" spans="1:24" x14ac:dyDescent="0.25">
      <c r="A248">
        <v>9261</v>
      </c>
      <c r="B248" t="s">
        <v>256</v>
      </c>
      <c r="C248" t="s">
        <v>11</v>
      </c>
      <c r="D248">
        <v>21634160</v>
      </c>
      <c r="E248">
        <f t="shared" si="12"/>
        <v>59271.67123287671</v>
      </c>
      <c r="F248" s="6">
        <v>158837651.47</v>
      </c>
      <c r="G248" s="6">
        <v>156488785.26563975</v>
      </c>
      <c r="H248" s="6">
        <f t="shared" si="13"/>
        <v>-2348866.2043602467</v>
      </c>
      <c r="I248" s="5">
        <v>93.915707040788305</v>
      </c>
      <c r="J248" s="5">
        <v>333.76197425264769</v>
      </c>
      <c r="K248" s="5">
        <v>1781.5</v>
      </c>
      <c r="L248">
        <v>53.8</v>
      </c>
      <c r="M248">
        <v>2038</v>
      </c>
      <c r="N248">
        <v>79.7</v>
      </c>
      <c r="O248">
        <v>31.4</v>
      </c>
      <c r="P248" s="1">
        <v>14749.900000000001</v>
      </c>
      <c r="Q248" s="2">
        <f t="shared" si="14"/>
        <v>5</v>
      </c>
      <c r="R248" s="2">
        <f>IF(PERCENTRANK(J$2:J$403,J248,3)&lt;0.2,1,IF(PERCENTRANK(J$2:J$403,J248,3)&lt;0.4,2,IF(PERCENTRANK(J$2:J$403,J248,3)&lt;0.6,3,IF(PERCENTRANK(J$2:J$403,J248,3)&lt;0.8,4,5))))</f>
        <v>5</v>
      </c>
      <c r="S248" s="2">
        <f>IF(PERCENTRANK(K$2:K$403,K248,3)&lt;0.2,1,IF(PERCENTRANK(K$2:K$403,K248,3)&lt;0.4,2,IF(PERCENTRANK(K$2:K$403,K248,3)&lt;0.6,3,IF(PERCENTRANK(K$2:K$403,K248,3)&lt;0.8,4,5))))</f>
        <v>5</v>
      </c>
      <c r="T248" s="2">
        <f>IF(PERCENTRANK(L$2:L$403,L248,3)&lt;0.2,1,IF(PERCENTRANK(L$2:L$403,L248,3)&lt;0.4,2,IF(PERCENTRANK(L$2:L$403,L248,3)&lt;0.6,3,IF(PERCENTRANK(L$2:L$403,L248,3)&lt;0.8,4,5))))</f>
        <v>5</v>
      </c>
      <c r="U248" s="2">
        <f>IF(PERCENTRANK(M$2:M$403,M248,3)&lt;0.2,1,IF(PERCENTRANK(M$2:M$403,M248,3)&lt;0.4,2,IF(PERCENTRANK(M$2:M$403,M248,3)&lt;0.6,3,IF(PERCENTRANK(M$2:M$403,M248,3)&lt;0.8,4,5))))</f>
        <v>5</v>
      </c>
      <c r="V248" s="2">
        <f>IF(PERCENTRANK(N$2:N$403,N248,3)&lt;0.2,1,IF(PERCENTRANK(N$2:N$403,N248,3)&lt;0.4,2,IF(PERCENTRANK(N$2:N$403,N248,3)&lt;0.6,3,IF(PERCENTRANK(N$2:N$403,N248,3)&lt;0.8,4,5))))</f>
        <v>2</v>
      </c>
      <c r="W248" s="2">
        <f>IF(PERCENTRANK(O$2:O$403,O248,3)&lt;0.2,1,IF(PERCENTRANK(O$2:O$403,O248,3)&lt;0.4,2,IF(PERCENTRANK(O$2:O$403,O248,3)&lt;0.6,3,IF(PERCENTRANK(O$2:O$403,O248,3)&lt;0.8,4,5))))</f>
        <v>5</v>
      </c>
      <c r="X248" s="2">
        <f t="shared" si="15"/>
        <v>5</v>
      </c>
    </row>
    <row r="249" spans="1:24" x14ac:dyDescent="0.25">
      <c r="A249">
        <v>9262</v>
      </c>
      <c r="B249" t="s">
        <v>257</v>
      </c>
      <c r="C249" t="s">
        <v>11</v>
      </c>
      <c r="D249">
        <v>14834422</v>
      </c>
      <c r="E249">
        <f t="shared" si="12"/>
        <v>40642.252054794524</v>
      </c>
      <c r="F249" s="6">
        <v>115622537.64</v>
      </c>
      <c r="G249" s="6">
        <v>123172130.25257704</v>
      </c>
      <c r="H249" s="6">
        <f t="shared" si="13"/>
        <v>7549592.612577036</v>
      </c>
      <c r="I249" s="5">
        <v>85.03737689356484</v>
      </c>
      <c r="J249" s="5">
        <v>363.88086856781234</v>
      </c>
      <c r="K249" s="5">
        <v>1441.7</v>
      </c>
      <c r="L249">
        <v>62.2</v>
      </c>
      <c r="M249">
        <v>1757</v>
      </c>
      <c r="N249">
        <v>74.599999999999994</v>
      </c>
      <c r="O249">
        <v>28.9</v>
      </c>
      <c r="P249" s="1">
        <v>10495.5</v>
      </c>
      <c r="Q249" s="2">
        <f t="shared" si="14"/>
        <v>5</v>
      </c>
      <c r="R249" s="2">
        <f>IF(PERCENTRANK(J$2:J$403,J249,3)&lt;0.2,1,IF(PERCENTRANK(J$2:J$403,J249,3)&lt;0.4,2,IF(PERCENTRANK(J$2:J$403,J249,3)&lt;0.6,3,IF(PERCENTRANK(J$2:J$403,J249,3)&lt;0.8,4,5))))</f>
        <v>5</v>
      </c>
      <c r="S249" s="2">
        <f>IF(PERCENTRANK(K$2:K$403,K249,3)&lt;0.2,1,IF(PERCENTRANK(K$2:K$403,K249,3)&lt;0.4,2,IF(PERCENTRANK(K$2:K$403,K249,3)&lt;0.6,3,IF(PERCENTRANK(K$2:K$403,K249,3)&lt;0.8,4,5))))</f>
        <v>5</v>
      </c>
      <c r="T249" s="2">
        <f>IF(PERCENTRANK(L$2:L$403,L249,3)&lt;0.2,1,IF(PERCENTRANK(L$2:L$403,L249,3)&lt;0.4,2,IF(PERCENTRANK(L$2:L$403,L249,3)&lt;0.6,3,IF(PERCENTRANK(L$2:L$403,L249,3)&lt;0.8,4,5))))</f>
        <v>5</v>
      </c>
      <c r="U249" s="2">
        <f>IF(PERCENTRANK(M$2:M$403,M249,3)&lt;0.2,1,IF(PERCENTRANK(M$2:M$403,M249,3)&lt;0.4,2,IF(PERCENTRANK(M$2:M$403,M249,3)&lt;0.6,3,IF(PERCENTRANK(M$2:M$403,M249,3)&lt;0.8,4,5))))</f>
        <v>3</v>
      </c>
      <c r="V249" s="2">
        <f>IF(PERCENTRANK(N$2:N$403,N249,3)&lt;0.2,1,IF(PERCENTRANK(N$2:N$403,N249,3)&lt;0.4,2,IF(PERCENTRANK(N$2:N$403,N249,3)&lt;0.6,3,IF(PERCENTRANK(N$2:N$403,N249,3)&lt;0.8,4,5))))</f>
        <v>1</v>
      </c>
      <c r="W249" s="2">
        <f>IF(PERCENTRANK(O$2:O$403,O249,3)&lt;0.2,1,IF(PERCENTRANK(O$2:O$403,O249,3)&lt;0.4,2,IF(PERCENTRANK(O$2:O$403,O249,3)&lt;0.6,3,IF(PERCENTRANK(O$2:O$403,O249,3)&lt;0.8,4,5))))</f>
        <v>4</v>
      </c>
      <c r="X249" s="2">
        <f t="shared" si="15"/>
        <v>3</v>
      </c>
    </row>
    <row r="250" spans="1:24" x14ac:dyDescent="0.25">
      <c r="A250">
        <v>9263</v>
      </c>
      <c r="B250" t="s">
        <v>258</v>
      </c>
      <c r="C250" t="s">
        <v>11</v>
      </c>
      <c r="D250">
        <v>14668359</v>
      </c>
      <c r="E250">
        <f t="shared" si="12"/>
        <v>40187.284931506852</v>
      </c>
      <c r="F250" s="6">
        <v>118747639.23999999</v>
      </c>
      <c r="G250" s="6">
        <v>120609439.70295529</v>
      </c>
      <c r="H250" s="6">
        <f t="shared" si="13"/>
        <v>1861800.462955296</v>
      </c>
      <c r="I250" s="5">
        <v>94.005042088621124</v>
      </c>
      <c r="J250" s="5">
        <v>282.01512626586333</v>
      </c>
      <c r="K250" s="5">
        <v>944.3</v>
      </c>
      <c r="L250">
        <v>48.9</v>
      </c>
      <c r="M250">
        <v>1814</v>
      </c>
      <c r="N250">
        <v>79.400000000000006</v>
      </c>
      <c r="O250">
        <v>55.9</v>
      </c>
      <c r="P250" s="1">
        <v>11347.7</v>
      </c>
      <c r="Q250" s="2">
        <f t="shared" si="14"/>
        <v>5</v>
      </c>
      <c r="R250" s="2">
        <f>IF(PERCENTRANK(J$2:J$403,J250,3)&lt;0.2,1,IF(PERCENTRANK(J$2:J$403,J250,3)&lt;0.4,2,IF(PERCENTRANK(J$2:J$403,J250,3)&lt;0.6,3,IF(PERCENTRANK(J$2:J$403,J250,3)&lt;0.8,4,5))))</f>
        <v>5</v>
      </c>
      <c r="S250" s="2">
        <f>IF(PERCENTRANK(K$2:K$403,K250,3)&lt;0.2,1,IF(PERCENTRANK(K$2:K$403,K250,3)&lt;0.4,2,IF(PERCENTRANK(K$2:K$403,K250,3)&lt;0.6,3,IF(PERCENTRANK(K$2:K$403,K250,3)&lt;0.8,4,5))))</f>
        <v>5</v>
      </c>
      <c r="T250" s="2">
        <f>IF(PERCENTRANK(L$2:L$403,L250,3)&lt;0.2,1,IF(PERCENTRANK(L$2:L$403,L250,3)&lt;0.4,2,IF(PERCENTRANK(L$2:L$403,L250,3)&lt;0.6,3,IF(PERCENTRANK(L$2:L$403,L250,3)&lt;0.8,4,5))))</f>
        <v>5</v>
      </c>
      <c r="U250" s="2">
        <f>IF(PERCENTRANK(M$2:M$403,M250,3)&lt;0.2,1,IF(PERCENTRANK(M$2:M$403,M250,3)&lt;0.4,2,IF(PERCENTRANK(M$2:M$403,M250,3)&lt;0.6,3,IF(PERCENTRANK(M$2:M$403,M250,3)&lt;0.8,4,5))))</f>
        <v>3</v>
      </c>
      <c r="V250" s="2">
        <f>IF(PERCENTRANK(N$2:N$403,N250,3)&lt;0.2,1,IF(PERCENTRANK(N$2:N$403,N250,3)&lt;0.4,2,IF(PERCENTRANK(N$2:N$403,N250,3)&lt;0.6,3,IF(PERCENTRANK(N$2:N$403,N250,3)&lt;0.8,4,5))))</f>
        <v>1</v>
      </c>
      <c r="W250" s="2">
        <f>IF(PERCENTRANK(O$2:O$403,O250,3)&lt;0.2,1,IF(PERCENTRANK(O$2:O$403,O250,3)&lt;0.4,2,IF(PERCENTRANK(O$2:O$403,O250,3)&lt;0.6,3,IF(PERCENTRANK(O$2:O$403,O250,3)&lt;0.8,4,5))))</f>
        <v>5</v>
      </c>
      <c r="X250" s="2">
        <f t="shared" si="15"/>
        <v>3</v>
      </c>
    </row>
    <row r="251" spans="1:24" x14ac:dyDescent="0.25">
      <c r="A251">
        <v>9271</v>
      </c>
      <c r="B251" t="s">
        <v>259</v>
      </c>
      <c r="C251" t="s">
        <v>16</v>
      </c>
      <c r="D251">
        <v>37057041</v>
      </c>
      <c r="E251">
        <f t="shared" si="12"/>
        <v>101526.1397260274</v>
      </c>
      <c r="F251" s="6">
        <v>276631681.88</v>
      </c>
      <c r="G251" s="6">
        <v>280795786.15006536</v>
      </c>
      <c r="H251" s="6">
        <f t="shared" si="13"/>
        <v>4164104.2700653672</v>
      </c>
      <c r="I251" s="5">
        <v>67.755326083227558</v>
      </c>
      <c r="J251" s="5">
        <v>125.21870390064839</v>
      </c>
      <c r="K251" s="5">
        <v>980.3</v>
      </c>
      <c r="L251">
        <v>37.200000000000003</v>
      </c>
      <c r="M251">
        <v>1828</v>
      </c>
      <c r="N251">
        <v>83.3</v>
      </c>
      <c r="O251">
        <v>18.899999999999999</v>
      </c>
      <c r="P251" s="1">
        <v>11733.4</v>
      </c>
      <c r="Q251" s="2">
        <f t="shared" si="14"/>
        <v>4</v>
      </c>
      <c r="R251" s="2">
        <f>IF(PERCENTRANK(J$2:J$403,J251,3)&lt;0.2,1,IF(PERCENTRANK(J$2:J$403,J251,3)&lt;0.4,2,IF(PERCENTRANK(J$2:J$403,J251,3)&lt;0.6,3,IF(PERCENTRANK(J$2:J$403,J251,3)&lt;0.8,4,5))))</f>
        <v>4</v>
      </c>
      <c r="S251" s="2">
        <f>IF(PERCENTRANK(K$2:K$403,K251,3)&lt;0.2,1,IF(PERCENTRANK(K$2:K$403,K251,3)&lt;0.4,2,IF(PERCENTRANK(K$2:K$403,K251,3)&lt;0.6,3,IF(PERCENTRANK(K$2:K$403,K251,3)&lt;0.8,4,5))))</f>
        <v>5</v>
      </c>
      <c r="T251" s="2">
        <f>IF(PERCENTRANK(L$2:L$403,L251,3)&lt;0.2,1,IF(PERCENTRANK(L$2:L$403,L251,3)&lt;0.4,2,IF(PERCENTRANK(L$2:L$403,L251,3)&lt;0.6,3,IF(PERCENTRANK(L$2:L$403,L251,3)&lt;0.8,4,5))))</f>
        <v>4</v>
      </c>
      <c r="U251" s="2">
        <f>IF(PERCENTRANK(M$2:M$403,M251,3)&lt;0.2,1,IF(PERCENTRANK(M$2:M$403,M251,3)&lt;0.4,2,IF(PERCENTRANK(M$2:M$403,M251,3)&lt;0.6,3,IF(PERCENTRANK(M$2:M$403,M251,3)&lt;0.8,4,5))))</f>
        <v>3</v>
      </c>
      <c r="V251" s="2">
        <f>IF(PERCENTRANK(N$2:N$403,N251,3)&lt;0.2,1,IF(PERCENTRANK(N$2:N$403,N251,3)&lt;0.4,2,IF(PERCENTRANK(N$2:N$403,N251,3)&lt;0.6,3,IF(PERCENTRANK(N$2:N$403,N251,3)&lt;0.8,4,5))))</f>
        <v>4</v>
      </c>
      <c r="W251" s="2">
        <f>IF(PERCENTRANK(O$2:O$403,O251,3)&lt;0.2,1,IF(PERCENTRANK(O$2:O$403,O251,3)&lt;0.4,2,IF(PERCENTRANK(O$2:O$403,O251,3)&lt;0.6,3,IF(PERCENTRANK(O$2:O$403,O251,3)&lt;0.8,4,5))))</f>
        <v>3</v>
      </c>
      <c r="X251" s="2">
        <f t="shared" si="15"/>
        <v>4</v>
      </c>
    </row>
    <row r="252" spans="1:24" x14ac:dyDescent="0.25">
      <c r="A252">
        <v>9272</v>
      </c>
      <c r="B252" t="s">
        <v>260</v>
      </c>
      <c r="C252" t="s">
        <v>16</v>
      </c>
      <c r="D252">
        <v>24550220</v>
      </c>
      <c r="E252">
        <f t="shared" si="12"/>
        <v>67260.876712328769</v>
      </c>
      <c r="F252" s="6">
        <v>196903001.68000001</v>
      </c>
      <c r="G252" s="6">
        <v>197161124.27705422</v>
      </c>
      <c r="H252" s="6">
        <f t="shared" si="13"/>
        <v>258122.59705421329</v>
      </c>
      <c r="I252" s="5">
        <v>64.002457694375465</v>
      </c>
      <c r="J252" s="5">
        <v>88.323391618238134</v>
      </c>
      <c r="K252" s="5">
        <v>518.4</v>
      </c>
      <c r="L252">
        <v>26.5</v>
      </c>
      <c r="M252">
        <v>1710</v>
      </c>
      <c r="N252">
        <v>81.400000000000006</v>
      </c>
      <c r="O252">
        <v>12.4</v>
      </c>
      <c r="P252" s="1">
        <v>14032.8</v>
      </c>
      <c r="Q252" s="2">
        <f t="shared" si="14"/>
        <v>2</v>
      </c>
      <c r="R252" s="2">
        <f>IF(PERCENTRANK(J$2:J$403,J252,3)&lt;0.2,1,IF(PERCENTRANK(J$2:J$403,J252,3)&lt;0.4,2,IF(PERCENTRANK(J$2:J$403,J252,3)&lt;0.6,3,IF(PERCENTRANK(J$2:J$403,J252,3)&lt;0.8,4,5))))</f>
        <v>2</v>
      </c>
      <c r="S252" s="2">
        <f>IF(PERCENTRANK(K$2:K$403,K252,3)&lt;0.2,1,IF(PERCENTRANK(K$2:K$403,K252,3)&lt;0.4,2,IF(PERCENTRANK(K$2:K$403,K252,3)&lt;0.6,3,IF(PERCENTRANK(K$2:K$403,K252,3)&lt;0.8,4,5))))</f>
        <v>3</v>
      </c>
      <c r="T252" s="2">
        <f>IF(PERCENTRANK(L$2:L$403,L252,3)&lt;0.2,1,IF(PERCENTRANK(L$2:L$403,L252,3)&lt;0.4,2,IF(PERCENTRANK(L$2:L$403,L252,3)&lt;0.6,3,IF(PERCENTRANK(L$2:L$403,L252,3)&lt;0.8,4,5))))</f>
        <v>2</v>
      </c>
      <c r="U252" s="2">
        <f>IF(PERCENTRANK(M$2:M$403,M252,3)&lt;0.2,1,IF(PERCENTRANK(M$2:M$403,M252,3)&lt;0.4,2,IF(PERCENTRANK(M$2:M$403,M252,3)&lt;0.6,3,IF(PERCENTRANK(M$2:M$403,M252,3)&lt;0.8,4,5))))</f>
        <v>2</v>
      </c>
      <c r="V252" s="2">
        <f>IF(PERCENTRANK(N$2:N$403,N252,3)&lt;0.2,1,IF(PERCENTRANK(N$2:N$403,N252,3)&lt;0.4,2,IF(PERCENTRANK(N$2:N$403,N252,3)&lt;0.6,3,IF(PERCENTRANK(N$2:N$403,N252,3)&lt;0.8,4,5))))</f>
        <v>2</v>
      </c>
      <c r="W252" s="2">
        <f>IF(PERCENTRANK(O$2:O$403,O252,3)&lt;0.2,1,IF(PERCENTRANK(O$2:O$403,O252,3)&lt;0.4,2,IF(PERCENTRANK(O$2:O$403,O252,3)&lt;0.6,3,IF(PERCENTRANK(O$2:O$403,O252,3)&lt;0.8,4,5))))</f>
        <v>2</v>
      </c>
      <c r="X252" s="2">
        <f t="shared" si="15"/>
        <v>5</v>
      </c>
    </row>
    <row r="253" spans="1:24" x14ac:dyDescent="0.25">
      <c r="A253">
        <v>9273</v>
      </c>
      <c r="B253" t="s">
        <v>261</v>
      </c>
      <c r="C253" t="s">
        <v>16</v>
      </c>
      <c r="D253">
        <v>38366221</v>
      </c>
      <c r="E253">
        <f t="shared" si="12"/>
        <v>105112.93424657534</v>
      </c>
      <c r="F253" s="6">
        <v>264796339.99000001</v>
      </c>
      <c r="G253" s="6">
        <v>272564932.08546698</v>
      </c>
      <c r="H253" s="6">
        <f t="shared" si="13"/>
        <v>7768592.0954669714</v>
      </c>
      <c r="I253" s="5">
        <v>68.927835918127187</v>
      </c>
      <c r="J253" s="5">
        <v>71.449586012692805</v>
      </c>
      <c r="K253" s="5">
        <v>321.10000000000002</v>
      </c>
      <c r="L253">
        <v>29.6</v>
      </c>
      <c r="M253">
        <v>1903</v>
      </c>
      <c r="N253">
        <v>82.2</v>
      </c>
      <c r="O253">
        <v>11.6</v>
      </c>
      <c r="P253" s="1">
        <v>11907.8</v>
      </c>
      <c r="Q253" s="2">
        <f t="shared" si="14"/>
        <v>4</v>
      </c>
      <c r="R253" s="2">
        <f>IF(PERCENTRANK(J$2:J$403,J253,3)&lt;0.2,1,IF(PERCENTRANK(J$2:J$403,J253,3)&lt;0.4,2,IF(PERCENTRANK(J$2:J$403,J253,3)&lt;0.6,3,IF(PERCENTRANK(J$2:J$403,J253,3)&lt;0.8,4,5))))</f>
        <v>1</v>
      </c>
      <c r="S253" s="2">
        <f>IF(PERCENTRANK(K$2:K$403,K253,3)&lt;0.2,1,IF(PERCENTRANK(K$2:K$403,K253,3)&lt;0.4,2,IF(PERCENTRANK(K$2:K$403,K253,3)&lt;0.6,3,IF(PERCENTRANK(K$2:K$403,K253,3)&lt;0.8,4,5))))</f>
        <v>1</v>
      </c>
      <c r="T253" s="2">
        <f>IF(PERCENTRANK(L$2:L$403,L253,3)&lt;0.2,1,IF(PERCENTRANK(L$2:L$403,L253,3)&lt;0.4,2,IF(PERCENTRANK(L$2:L$403,L253,3)&lt;0.6,3,IF(PERCENTRANK(L$2:L$403,L253,3)&lt;0.8,4,5))))</f>
        <v>3</v>
      </c>
      <c r="U253" s="2">
        <f>IF(PERCENTRANK(M$2:M$403,M253,3)&lt;0.2,1,IF(PERCENTRANK(M$2:M$403,M253,3)&lt;0.4,2,IF(PERCENTRANK(M$2:M$403,M253,3)&lt;0.6,3,IF(PERCENTRANK(M$2:M$403,M253,3)&lt;0.8,4,5))))</f>
        <v>4</v>
      </c>
      <c r="V253" s="2">
        <f>IF(PERCENTRANK(N$2:N$403,N253,3)&lt;0.2,1,IF(PERCENTRANK(N$2:N$403,N253,3)&lt;0.4,2,IF(PERCENTRANK(N$2:N$403,N253,3)&lt;0.6,3,IF(PERCENTRANK(N$2:N$403,N253,3)&lt;0.8,4,5))))</f>
        <v>3</v>
      </c>
      <c r="W253" s="2">
        <f>IF(PERCENTRANK(O$2:O$403,O253,3)&lt;0.2,1,IF(PERCENTRANK(O$2:O$403,O253,3)&lt;0.4,2,IF(PERCENTRANK(O$2:O$403,O253,3)&lt;0.6,3,IF(PERCENTRANK(O$2:O$403,O253,3)&lt;0.8,4,5))))</f>
        <v>2</v>
      </c>
      <c r="X253" s="2">
        <f t="shared" si="15"/>
        <v>4</v>
      </c>
    </row>
    <row r="254" spans="1:24" x14ac:dyDescent="0.25">
      <c r="A254">
        <v>9274</v>
      </c>
      <c r="B254" t="s">
        <v>262</v>
      </c>
      <c r="C254" t="s">
        <v>16</v>
      </c>
      <c r="D254">
        <v>48032328</v>
      </c>
      <c r="E254">
        <f t="shared" si="12"/>
        <v>131595.4191780822</v>
      </c>
      <c r="F254" s="6">
        <v>327345895.07999998</v>
      </c>
      <c r="G254" s="6">
        <v>333239173.88177061</v>
      </c>
      <c r="H254" s="6">
        <f t="shared" si="13"/>
        <v>5893278.8017706275</v>
      </c>
      <c r="I254" s="5">
        <v>53.694922271748062</v>
      </c>
      <c r="J254" s="5">
        <v>22.642437102544363</v>
      </c>
      <c r="K254" s="5">
        <v>119.7</v>
      </c>
      <c r="L254">
        <v>31.9</v>
      </c>
      <c r="M254">
        <v>1952</v>
      </c>
      <c r="N254">
        <v>83.8</v>
      </c>
      <c r="O254">
        <v>9.6999999999999993</v>
      </c>
      <c r="P254" s="1">
        <v>9818</v>
      </c>
      <c r="Q254" s="2">
        <f t="shared" si="14"/>
        <v>1</v>
      </c>
      <c r="R254" s="2">
        <f>IF(PERCENTRANK(J$2:J$403,J254,3)&lt;0.2,1,IF(PERCENTRANK(J$2:J$403,J254,3)&lt;0.4,2,IF(PERCENTRANK(J$2:J$403,J254,3)&lt;0.6,3,IF(PERCENTRANK(J$2:J$403,J254,3)&lt;0.8,4,5))))</f>
        <v>1</v>
      </c>
      <c r="S254" s="2">
        <f>IF(PERCENTRANK(K$2:K$403,K254,3)&lt;0.2,1,IF(PERCENTRANK(K$2:K$403,K254,3)&lt;0.4,2,IF(PERCENTRANK(K$2:K$403,K254,3)&lt;0.6,3,IF(PERCENTRANK(K$2:K$403,K254,3)&lt;0.8,4,5))))</f>
        <v>1</v>
      </c>
      <c r="T254" s="2">
        <f>IF(PERCENTRANK(L$2:L$403,L254,3)&lt;0.2,1,IF(PERCENTRANK(L$2:L$403,L254,3)&lt;0.4,2,IF(PERCENTRANK(L$2:L$403,L254,3)&lt;0.6,3,IF(PERCENTRANK(L$2:L$403,L254,3)&lt;0.8,4,5))))</f>
        <v>3</v>
      </c>
      <c r="U254" s="2">
        <f>IF(PERCENTRANK(M$2:M$403,M254,3)&lt;0.2,1,IF(PERCENTRANK(M$2:M$403,M254,3)&lt;0.4,2,IF(PERCENTRANK(M$2:M$403,M254,3)&lt;0.6,3,IF(PERCENTRANK(M$2:M$403,M254,3)&lt;0.8,4,5))))</f>
        <v>4</v>
      </c>
      <c r="V254" s="2">
        <f>IF(PERCENTRANK(N$2:N$403,N254,3)&lt;0.2,1,IF(PERCENTRANK(N$2:N$403,N254,3)&lt;0.4,2,IF(PERCENTRANK(N$2:N$403,N254,3)&lt;0.6,3,IF(PERCENTRANK(N$2:N$403,N254,3)&lt;0.8,4,5))))</f>
        <v>4</v>
      </c>
      <c r="W254" s="2">
        <f>IF(PERCENTRANK(O$2:O$403,O254,3)&lt;0.2,1,IF(PERCENTRANK(O$2:O$403,O254,3)&lt;0.4,2,IF(PERCENTRANK(O$2:O$403,O254,3)&lt;0.6,3,IF(PERCENTRANK(O$2:O$403,O254,3)&lt;0.8,4,5))))</f>
        <v>1</v>
      </c>
      <c r="X254" s="2">
        <f t="shared" si="15"/>
        <v>2</v>
      </c>
    </row>
    <row r="255" spans="1:24" x14ac:dyDescent="0.25">
      <c r="A255">
        <v>9275</v>
      </c>
      <c r="B255" t="s">
        <v>263</v>
      </c>
      <c r="C255" t="s">
        <v>16</v>
      </c>
      <c r="D255">
        <v>58731476</v>
      </c>
      <c r="E255">
        <f t="shared" si="12"/>
        <v>160908.15342465753</v>
      </c>
      <c r="F255" s="6">
        <v>452925328.17000002</v>
      </c>
      <c r="G255" s="6">
        <v>467361734.39471489</v>
      </c>
      <c r="H255" s="6">
        <f t="shared" si="13"/>
        <v>14436406.224714875</v>
      </c>
      <c r="I255" s="5">
        <v>83.361651516438712</v>
      </c>
      <c r="J255" s="5">
        <v>62.65398012063546</v>
      </c>
      <c r="K255" s="5">
        <v>341.9</v>
      </c>
      <c r="L255">
        <v>27.2</v>
      </c>
      <c r="M255">
        <v>1802</v>
      </c>
      <c r="N255">
        <v>82</v>
      </c>
      <c r="O255">
        <v>15.1</v>
      </c>
      <c r="P255" s="1">
        <v>10879.7</v>
      </c>
      <c r="Q255" s="2">
        <f t="shared" si="14"/>
        <v>5</v>
      </c>
      <c r="R255" s="2">
        <f>IF(PERCENTRANK(J$2:J$403,J255,3)&lt;0.2,1,IF(PERCENTRANK(J$2:J$403,J255,3)&lt;0.4,2,IF(PERCENTRANK(J$2:J$403,J255,3)&lt;0.6,3,IF(PERCENTRANK(J$2:J$403,J255,3)&lt;0.8,4,5))))</f>
        <v>1</v>
      </c>
      <c r="S255" s="2">
        <f>IF(PERCENTRANK(K$2:K$403,K255,3)&lt;0.2,1,IF(PERCENTRANK(K$2:K$403,K255,3)&lt;0.4,2,IF(PERCENTRANK(K$2:K$403,K255,3)&lt;0.6,3,IF(PERCENTRANK(K$2:K$403,K255,3)&lt;0.8,4,5))))</f>
        <v>2</v>
      </c>
      <c r="T255" s="2">
        <f>IF(PERCENTRANK(L$2:L$403,L255,3)&lt;0.2,1,IF(PERCENTRANK(L$2:L$403,L255,3)&lt;0.4,2,IF(PERCENTRANK(L$2:L$403,L255,3)&lt;0.6,3,IF(PERCENTRANK(L$2:L$403,L255,3)&lt;0.8,4,5))))</f>
        <v>2</v>
      </c>
      <c r="U255" s="2">
        <f>IF(PERCENTRANK(M$2:M$403,M255,3)&lt;0.2,1,IF(PERCENTRANK(M$2:M$403,M255,3)&lt;0.4,2,IF(PERCENTRANK(M$2:M$403,M255,3)&lt;0.6,3,IF(PERCENTRANK(M$2:M$403,M255,3)&lt;0.8,4,5))))</f>
        <v>3</v>
      </c>
      <c r="V255" s="2">
        <f>IF(PERCENTRANK(N$2:N$403,N255,3)&lt;0.2,1,IF(PERCENTRANK(N$2:N$403,N255,3)&lt;0.4,2,IF(PERCENTRANK(N$2:N$403,N255,3)&lt;0.6,3,IF(PERCENTRANK(N$2:N$403,N255,3)&lt;0.8,4,5))))</f>
        <v>3</v>
      </c>
      <c r="W255" s="2">
        <f>IF(PERCENTRANK(O$2:O$403,O255,3)&lt;0.2,1,IF(PERCENTRANK(O$2:O$403,O255,3)&lt;0.4,2,IF(PERCENTRANK(O$2:O$403,O255,3)&lt;0.6,3,IF(PERCENTRANK(O$2:O$403,O255,3)&lt;0.8,4,5))))</f>
        <v>2</v>
      </c>
      <c r="X255" s="2">
        <f t="shared" si="15"/>
        <v>3</v>
      </c>
    </row>
    <row r="256" spans="1:24" x14ac:dyDescent="0.25">
      <c r="A256">
        <v>9276</v>
      </c>
      <c r="B256" t="s">
        <v>264</v>
      </c>
      <c r="C256" t="s">
        <v>16</v>
      </c>
      <c r="D256">
        <v>24232472</v>
      </c>
      <c r="E256">
        <f t="shared" si="12"/>
        <v>66390.334246575338</v>
      </c>
      <c r="F256" s="6">
        <v>186415738.47</v>
      </c>
      <c r="G256" s="6">
        <v>198838651.8134234</v>
      </c>
      <c r="H256" s="6">
        <f t="shared" si="13"/>
        <v>12422913.343423396</v>
      </c>
      <c r="I256" s="5">
        <v>70.301515388220594</v>
      </c>
      <c r="J256" s="5">
        <v>97.640993594750825</v>
      </c>
      <c r="K256" s="5">
        <v>408.8</v>
      </c>
      <c r="L256">
        <v>28.8</v>
      </c>
      <c r="M256">
        <v>1725</v>
      </c>
      <c r="N256">
        <v>82</v>
      </c>
      <c r="O256">
        <v>11.2</v>
      </c>
      <c r="P256" s="1">
        <v>12071.900000000001</v>
      </c>
      <c r="Q256" s="2">
        <f t="shared" si="14"/>
        <v>4</v>
      </c>
      <c r="R256" s="2">
        <f>IF(PERCENTRANK(J$2:J$403,J256,3)&lt;0.2,1,IF(PERCENTRANK(J$2:J$403,J256,3)&lt;0.4,2,IF(PERCENTRANK(J$2:J$403,J256,3)&lt;0.6,3,IF(PERCENTRANK(J$2:J$403,J256,3)&lt;0.8,4,5))))</f>
        <v>2</v>
      </c>
      <c r="S256" s="2">
        <f>IF(PERCENTRANK(K$2:K$403,K256,3)&lt;0.2,1,IF(PERCENTRANK(K$2:K$403,K256,3)&lt;0.4,2,IF(PERCENTRANK(K$2:K$403,K256,3)&lt;0.6,3,IF(PERCENTRANK(K$2:K$403,K256,3)&lt;0.8,4,5))))</f>
        <v>2</v>
      </c>
      <c r="T256" s="2">
        <f>IF(PERCENTRANK(L$2:L$403,L256,3)&lt;0.2,1,IF(PERCENTRANK(L$2:L$403,L256,3)&lt;0.4,2,IF(PERCENTRANK(L$2:L$403,L256,3)&lt;0.6,3,IF(PERCENTRANK(L$2:L$403,L256,3)&lt;0.8,4,5))))</f>
        <v>2</v>
      </c>
      <c r="U256" s="2">
        <f>IF(PERCENTRANK(M$2:M$403,M256,3)&lt;0.2,1,IF(PERCENTRANK(M$2:M$403,M256,3)&lt;0.4,2,IF(PERCENTRANK(M$2:M$403,M256,3)&lt;0.6,3,IF(PERCENTRANK(M$2:M$403,M256,3)&lt;0.8,4,5))))</f>
        <v>2</v>
      </c>
      <c r="V256" s="2">
        <f>IF(PERCENTRANK(N$2:N$403,N256,3)&lt;0.2,1,IF(PERCENTRANK(N$2:N$403,N256,3)&lt;0.4,2,IF(PERCENTRANK(N$2:N$403,N256,3)&lt;0.6,3,IF(PERCENTRANK(N$2:N$403,N256,3)&lt;0.8,4,5))))</f>
        <v>3</v>
      </c>
      <c r="W256" s="2">
        <f>IF(PERCENTRANK(O$2:O$403,O256,3)&lt;0.2,1,IF(PERCENTRANK(O$2:O$403,O256,3)&lt;0.4,2,IF(PERCENTRANK(O$2:O$403,O256,3)&lt;0.6,3,IF(PERCENTRANK(O$2:O$403,O256,3)&lt;0.8,4,5))))</f>
        <v>2</v>
      </c>
      <c r="X256" s="2">
        <f t="shared" si="15"/>
        <v>4</v>
      </c>
    </row>
    <row r="257" spans="1:24" x14ac:dyDescent="0.25">
      <c r="A257">
        <v>9277</v>
      </c>
      <c r="B257" t="s">
        <v>265</v>
      </c>
      <c r="C257" t="s">
        <v>16</v>
      </c>
      <c r="D257">
        <v>36727583</v>
      </c>
      <c r="E257">
        <f t="shared" si="12"/>
        <v>100623.51506849316</v>
      </c>
      <c r="F257" s="6">
        <v>271681613.81999999</v>
      </c>
      <c r="G257" s="6">
        <v>269685556.01967144</v>
      </c>
      <c r="H257" s="6">
        <f t="shared" si="13"/>
        <v>-1996057.8003285527</v>
      </c>
      <c r="I257" s="5">
        <v>67.942760321427983</v>
      </c>
      <c r="J257" s="5">
        <v>88.912748074955118</v>
      </c>
      <c r="K257" s="5">
        <v>540.20000000000005</v>
      </c>
      <c r="L257">
        <v>30.1</v>
      </c>
      <c r="M257">
        <v>1887</v>
      </c>
      <c r="N257">
        <v>82.2</v>
      </c>
      <c r="O257">
        <v>14</v>
      </c>
      <c r="P257" s="1">
        <v>13878.5</v>
      </c>
      <c r="Q257" s="2">
        <f t="shared" si="14"/>
        <v>4</v>
      </c>
      <c r="R257" s="2">
        <f>IF(PERCENTRANK(J$2:J$403,J257,3)&lt;0.2,1,IF(PERCENTRANK(J$2:J$403,J257,3)&lt;0.4,2,IF(PERCENTRANK(J$2:J$403,J257,3)&lt;0.6,3,IF(PERCENTRANK(J$2:J$403,J257,3)&lt;0.8,4,5))))</f>
        <v>2</v>
      </c>
      <c r="S257" s="2">
        <f>IF(PERCENTRANK(K$2:K$403,K257,3)&lt;0.2,1,IF(PERCENTRANK(K$2:K$403,K257,3)&lt;0.4,2,IF(PERCENTRANK(K$2:K$403,K257,3)&lt;0.6,3,IF(PERCENTRANK(K$2:K$403,K257,3)&lt;0.8,4,5))))</f>
        <v>3</v>
      </c>
      <c r="T257" s="2">
        <f>IF(PERCENTRANK(L$2:L$403,L257,3)&lt;0.2,1,IF(PERCENTRANK(L$2:L$403,L257,3)&lt;0.4,2,IF(PERCENTRANK(L$2:L$403,L257,3)&lt;0.6,3,IF(PERCENTRANK(L$2:L$403,L257,3)&lt;0.8,4,5))))</f>
        <v>3</v>
      </c>
      <c r="U257" s="2">
        <f>IF(PERCENTRANK(M$2:M$403,M257,3)&lt;0.2,1,IF(PERCENTRANK(M$2:M$403,M257,3)&lt;0.4,2,IF(PERCENTRANK(M$2:M$403,M257,3)&lt;0.6,3,IF(PERCENTRANK(M$2:M$403,M257,3)&lt;0.8,4,5))))</f>
        <v>4</v>
      </c>
      <c r="V257" s="2">
        <f>IF(PERCENTRANK(N$2:N$403,N257,3)&lt;0.2,1,IF(PERCENTRANK(N$2:N$403,N257,3)&lt;0.4,2,IF(PERCENTRANK(N$2:N$403,N257,3)&lt;0.6,3,IF(PERCENTRANK(N$2:N$403,N257,3)&lt;0.8,4,5))))</f>
        <v>3</v>
      </c>
      <c r="W257" s="2">
        <f>IF(PERCENTRANK(O$2:O$403,O257,3)&lt;0.2,1,IF(PERCENTRANK(O$2:O$403,O257,3)&lt;0.4,2,IF(PERCENTRANK(O$2:O$403,O257,3)&lt;0.6,3,IF(PERCENTRANK(O$2:O$403,O257,3)&lt;0.8,4,5))))</f>
        <v>2</v>
      </c>
      <c r="X257" s="2">
        <f t="shared" si="15"/>
        <v>5</v>
      </c>
    </row>
    <row r="258" spans="1:24" x14ac:dyDescent="0.25">
      <c r="A258">
        <v>9278</v>
      </c>
      <c r="B258" t="s">
        <v>266</v>
      </c>
      <c r="C258" t="s">
        <v>16</v>
      </c>
      <c r="D258">
        <v>30809017</v>
      </c>
      <c r="E258">
        <f t="shared" si="12"/>
        <v>84408.265753424654</v>
      </c>
      <c r="F258" s="6">
        <v>222108819.65000001</v>
      </c>
      <c r="G258" s="6">
        <v>222890819.34605092</v>
      </c>
      <c r="H258" s="6">
        <f t="shared" si="13"/>
        <v>781999.69605091214</v>
      </c>
      <c r="I258" s="5">
        <v>65.785478614659027</v>
      </c>
      <c r="J258" s="5">
        <v>55.664635750865337</v>
      </c>
      <c r="K258" s="5">
        <v>420</v>
      </c>
      <c r="L258">
        <v>24.6</v>
      </c>
      <c r="M258">
        <v>1901</v>
      </c>
      <c r="N258">
        <v>83</v>
      </c>
      <c r="O258">
        <v>10.6</v>
      </c>
      <c r="P258" s="1">
        <v>11517.6</v>
      </c>
      <c r="Q258" s="2">
        <f t="shared" si="14"/>
        <v>3</v>
      </c>
      <c r="R258" s="2">
        <f>IF(PERCENTRANK(J$2:J$403,J258,3)&lt;0.2,1,IF(PERCENTRANK(J$2:J$403,J258,3)&lt;0.4,2,IF(PERCENTRANK(J$2:J$403,J258,3)&lt;0.6,3,IF(PERCENTRANK(J$2:J$403,J258,3)&lt;0.8,4,5))))</f>
        <v>1</v>
      </c>
      <c r="S258" s="2">
        <f>IF(PERCENTRANK(K$2:K$403,K258,3)&lt;0.2,1,IF(PERCENTRANK(K$2:K$403,K258,3)&lt;0.4,2,IF(PERCENTRANK(K$2:K$403,K258,3)&lt;0.6,3,IF(PERCENTRANK(K$2:K$403,K258,3)&lt;0.8,4,5))))</f>
        <v>2</v>
      </c>
      <c r="T258" s="2">
        <f>IF(PERCENTRANK(L$2:L$403,L258,3)&lt;0.2,1,IF(PERCENTRANK(L$2:L$403,L258,3)&lt;0.4,2,IF(PERCENTRANK(L$2:L$403,L258,3)&lt;0.6,3,IF(PERCENTRANK(L$2:L$403,L258,3)&lt;0.8,4,5))))</f>
        <v>1</v>
      </c>
      <c r="U258" s="2">
        <f>IF(PERCENTRANK(M$2:M$403,M258,3)&lt;0.2,1,IF(PERCENTRANK(M$2:M$403,M258,3)&lt;0.4,2,IF(PERCENTRANK(M$2:M$403,M258,3)&lt;0.6,3,IF(PERCENTRANK(M$2:M$403,M258,3)&lt;0.8,4,5))))</f>
        <v>4</v>
      </c>
      <c r="V258" s="2">
        <f>IF(PERCENTRANK(N$2:N$403,N258,3)&lt;0.2,1,IF(PERCENTRANK(N$2:N$403,N258,3)&lt;0.4,2,IF(PERCENTRANK(N$2:N$403,N258,3)&lt;0.6,3,IF(PERCENTRANK(N$2:N$403,N258,3)&lt;0.8,4,5))))</f>
        <v>4</v>
      </c>
      <c r="W258" s="2">
        <f>IF(PERCENTRANK(O$2:O$403,O258,3)&lt;0.2,1,IF(PERCENTRANK(O$2:O$403,O258,3)&lt;0.4,2,IF(PERCENTRANK(O$2:O$403,O258,3)&lt;0.6,3,IF(PERCENTRANK(O$2:O$403,O258,3)&lt;0.8,4,5))))</f>
        <v>2</v>
      </c>
      <c r="X258" s="2">
        <f t="shared" si="15"/>
        <v>3</v>
      </c>
    </row>
    <row r="259" spans="1:24" x14ac:dyDescent="0.25">
      <c r="A259">
        <v>9279</v>
      </c>
      <c r="B259" t="s">
        <v>267</v>
      </c>
      <c r="C259" t="s">
        <v>16</v>
      </c>
      <c r="D259">
        <v>30768078</v>
      </c>
      <c r="E259">
        <f t="shared" ref="E259:E322" si="16">D259/365</f>
        <v>84296.10410958904</v>
      </c>
      <c r="F259" s="6">
        <v>219657843.47999999</v>
      </c>
      <c r="G259" s="6">
        <v>228657185.13681605</v>
      </c>
      <c r="H259" s="6">
        <f t="shared" ref="H259:H322" si="17">G259-F259</f>
        <v>8999341.6568160653</v>
      </c>
      <c r="I259" s="5">
        <v>66.947207345065038</v>
      </c>
      <c r="J259" s="5">
        <v>100.9521380600187</v>
      </c>
      <c r="K259" s="5">
        <v>265.7</v>
      </c>
      <c r="L259">
        <v>65.8</v>
      </c>
      <c r="M259">
        <v>1977</v>
      </c>
      <c r="N259">
        <v>89.7</v>
      </c>
      <c r="O259">
        <v>11</v>
      </c>
      <c r="P259" s="1">
        <v>12084.3</v>
      </c>
      <c r="Q259" s="2">
        <f t="shared" ref="Q259:Q322" si="18">IF(PERCENTRANK(I$2:I$403,I259,3)&lt;0.2,1,IF(PERCENTRANK(I$2:I$403,I259,3)&lt;0.4,2,IF(PERCENTRANK(I$2:I$403,I259,3)&lt;0.6,3,IF(PERCENTRANK(I$2:I$403,I259,3)&lt;0.8,4,5))))</f>
        <v>3</v>
      </c>
      <c r="R259" s="2">
        <f>IF(PERCENTRANK(J$2:J$403,J259,3)&lt;0.2,1,IF(PERCENTRANK(J$2:J$403,J259,3)&lt;0.4,2,IF(PERCENTRANK(J$2:J$403,J259,3)&lt;0.6,3,IF(PERCENTRANK(J$2:J$403,J259,3)&lt;0.8,4,5))))</f>
        <v>3</v>
      </c>
      <c r="S259" s="2">
        <f>IF(PERCENTRANK(K$2:K$403,K259,3)&lt;0.2,1,IF(PERCENTRANK(K$2:K$403,K259,3)&lt;0.4,2,IF(PERCENTRANK(K$2:K$403,K259,3)&lt;0.6,3,IF(PERCENTRANK(K$2:K$403,K259,3)&lt;0.8,4,5))))</f>
        <v>1</v>
      </c>
      <c r="T259" s="2">
        <f>IF(PERCENTRANK(L$2:L$403,L259,3)&lt;0.2,1,IF(PERCENTRANK(L$2:L$403,L259,3)&lt;0.4,2,IF(PERCENTRANK(L$2:L$403,L259,3)&lt;0.6,3,IF(PERCENTRANK(L$2:L$403,L259,3)&lt;0.8,4,5))))</f>
        <v>5</v>
      </c>
      <c r="U259" s="2">
        <f>IF(PERCENTRANK(M$2:M$403,M259,3)&lt;0.2,1,IF(PERCENTRANK(M$2:M$403,M259,3)&lt;0.4,2,IF(PERCENTRANK(M$2:M$403,M259,3)&lt;0.6,3,IF(PERCENTRANK(M$2:M$403,M259,3)&lt;0.8,4,5))))</f>
        <v>4</v>
      </c>
      <c r="V259" s="2">
        <f>IF(PERCENTRANK(N$2:N$403,N259,3)&lt;0.2,1,IF(PERCENTRANK(N$2:N$403,N259,3)&lt;0.4,2,IF(PERCENTRANK(N$2:N$403,N259,3)&lt;0.6,3,IF(PERCENTRANK(N$2:N$403,N259,3)&lt;0.8,4,5))))</f>
        <v>5</v>
      </c>
      <c r="W259" s="2">
        <f>IF(PERCENTRANK(O$2:O$403,O259,3)&lt;0.2,1,IF(PERCENTRANK(O$2:O$403,O259,3)&lt;0.4,2,IF(PERCENTRANK(O$2:O$403,O259,3)&lt;0.6,3,IF(PERCENTRANK(O$2:O$403,O259,3)&lt;0.8,4,5))))</f>
        <v>2</v>
      </c>
      <c r="X259" s="2">
        <f t="shared" ref="X259:X322" si="19">IF(PERCENTRANK(P$2:P$403,P259,3)&lt;0.2,1,IF(PERCENTRANK(P$2:P$403,P259,3)&lt;0.4,2,IF(PERCENTRANK(P$2:P$403,P259,3)&lt;0.6,3,IF(PERCENTRANK(P$2:P$403,P259,3)&lt;0.8,4,5))))</f>
        <v>4</v>
      </c>
    </row>
    <row r="260" spans="1:24" x14ac:dyDescent="0.25">
      <c r="A260">
        <v>9361</v>
      </c>
      <c r="B260" t="s">
        <v>268</v>
      </c>
      <c r="C260" t="s">
        <v>11</v>
      </c>
      <c r="D260">
        <v>13145730</v>
      </c>
      <c r="E260">
        <f t="shared" si="16"/>
        <v>36015.698630136983</v>
      </c>
      <c r="F260" s="6">
        <v>108653741.51000001</v>
      </c>
      <c r="G260" s="6">
        <v>109702765.22653718</v>
      </c>
      <c r="H260" s="6">
        <f t="shared" si="17"/>
        <v>1049023.7165371776</v>
      </c>
      <c r="I260" s="5">
        <v>88.38775948973985</v>
      </c>
      <c r="J260" s="5">
        <v>289.05186211509516</v>
      </c>
      <c r="K260" s="5">
        <v>1337.8</v>
      </c>
      <c r="L260">
        <v>51.8</v>
      </c>
      <c r="M260">
        <v>1856</v>
      </c>
      <c r="N260">
        <v>84.6</v>
      </c>
      <c r="O260">
        <v>34.6</v>
      </c>
      <c r="P260" s="1">
        <v>10468</v>
      </c>
      <c r="Q260" s="2">
        <f t="shared" si="18"/>
        <v>5</v>
      </c>
      <c r="R260" s="2">
        <f>IF(PERCENTRANK(J$2:J$403,J260,3)&lt;0.2,1,IF(PERCENTRANK(J$2:J$403,J260,3)&lt;0.4,2,IF(PERCENTRANK(J$2:J$403,J260,3)&lt;0.6,3,IF(PERCENTRANK(J$2:J$403,J260,3)&lt;0.8,4,5))))</f>
        <v>5</v>
      </c>
      <c r="S260" s="2">
        <f>IF(PERCENTRANK(K$2:K$403,K260,3)&lt;0.2,1,IF(PERCENTRANK(K$2:K$403,K260,3)&lt;0.4,2,IF(PERCENTRANK(K$2:K$403,K260,3)&lt;0.6,3,IF(PERCENTRANK(K$2:K$403,K260,3)&lt;0.8,4,5))))</f>
        <v>5</v>
      </c>
      <c r="T260" s="2">
        <f>IF(PERCENTRANK(L$2:L$403,L260,3)&lt;0.2,1,IF(PERCENTRANK(L$2:L$403,L260,3)&lt;0.4,2,IF(PERCENTRANK(L$2:L$403,L260,3)&lt;0.6,3,IF(PERCENTRANK(L$2:L$403,L260,3)&lt;0.8,4,5))))</f>
        <v>5</v>
      </c>
      <c r="U260" s="2">
        <f>IF(PERCENTRANK(M$2:M$403,M260,3)&lt;0.2,1,IF(PERCENTRANK(M$2:M$403,M260,3)&lt;0.4,2,IF(PERCENTRANK(M$2:M$403,M260,3)&lt;0.6,3,IF(PERCENTRANK(M$2:M$403,M260,3)&lt;0.8,4,5))))</f>
        <v>4</v>
      </c>
      <c r="V260" s="2">
        <f>IF(PERCENTRANK(N$2:N$403,N260,3)&lt;0.2,1,IF(PERCENTRANK(N$2:N$403,N260,3)&lt;0.4,2,IF(PERCENTRANK(N$2:N$403,N260,3)&lt;0.6,3,IF(PERCENTRANK(N$2:N$403,N260,3)&lt;0.8,4,5))))</f>
        <v>5</v>
      </c>
      <c r="W260" s="2">
        <f>IF(PERCENTRANK(O$2:O$403,O260,3)&lt;0.2,1,IF(PERCENTRANK(O$2:O$403,O260,3)&lt;0.4,2,IF(PERCENTRANK(O$2:O$403,O260,3)&lt;0.6,3,IF(PERCENTRANK(O$2:O$403,O260,3)&lt;0.8,4,5))))</f>
        <v>5</v>
      </c>
      <c r="X260" s="2">
        <f t="shared" si="19"/>
        <v>3</v>
      </c>
    </row>
    <row r="261" spans="1:24" x14ac:dyDescent="0.25">
      <c r="A261">
        <v>9362</v>
      </c>
      <c r="B261" t="s">
        <v>269</v>
      </c>
      <c r="C261" t="s">
        <v>11</v>
      </c>
      <c r="D261">
        <v>44052066</v>
      </c>
      <c r="E261">
        <f t="shared" si="16"/>
        <v>120690.59178082192</v>
      </c>
      <c r="F261" s="6">
        <v>318531797.02999997</v>
      </c>
      <c r="G261" s="6">
        <v>308148534.66735613</v>
      </c>
      <c r="H261" s="6">
        <f t="shared" si="17"/>
        <v>-10383262.362643838</v>
      </c>
      <c r="I261" s="5">
        <v>74.932114254287967</v>
      </c>
      <c r="J261" s="5">
        <v>310.0402158594851</v>
      </c>
      <c r="K261" s="5">
        <v>1926.2</v>
      </c>
      <c r="L261">
        <v>82.3</v>
      </c>
      <c r="M261">
        <v>1869</v>
      </c>
      <c r="N261">
        <v>78</v>
      </c>
      <c r="O261">
        <v>45.6</v>
      </c>
      <c r="P261" s="1">
        <v>9937.1</v>
      </c>
      <c r="Q261" s="2">
        <f t="shared" si="18"/>
        <v>5</v>
      </c>
      <c r="R261" s="2">
        <f>IF(PERCENTRANK(J$2:J$403,J261,3)&lt;0.2,1,IF(PERCENTRANK(J$2:J$403,J261,3)&lt;0.4,2,IF(PERCENTRANK(J$2:J$403,J261,3)&lt;0.6,3,IF(PERCENTRANK(J$2:J$403,J261,3)&lt;0.8,4,5))))</f>
        <v>5</v>
      </c>
      <c r="S261" s="2">
        <f>IF(PERCENTRANK(K$2:K$403,K261,3)&lt;0.2,1,IF(PERCENTRANK(K$2:K$403,K261,3)&lt;0.4,2,IF(PERCENTRANK(K$2:K$403,K261,3)&lt;0.6,3,IF(PERCENTRANK(K$2:K$403,K261,3)&lt;0.8,4,5))))</f>
        <v>5</v>
      </c>
      <c r="T261" s="2">
        <f>IF(PERCENTRANK(L$2:L$403,L261,3)&lt;0.2,1,IF(PERCENTRANK(L$2:L$403,L261,3)&lt;0.4,2,IF(PERCENTRANK(L$2:L$403,L261,3)&lt;0.6,3,IF(PERCENTRANK(L$2:L$403,L261,3)&lt;0.8,4,5))))</f>
        <v>5</v>
      </c>
      <c r="U261" s="2">
        <f>IF(PERCENTRANK(M$2:M$403,M261,3)&lt;0.2,1,IF(PERCENTRANK(M$2:M$403,M261,3)&lt;0.4,2,IF(PERCENTRANK(M$2:M$403,M261,3)&lt;0.6,3,IF(PERCENTRANK(M$2:M$403,M261,3)&lt;0.8,4,5))))</f>
        <v>4</v>
      </c>
      <c r="V261" s="2">
        <f>IF(PERCENTRANK(N$2:N$403,N261,3)&lt;0.2,1,IF(PERCENTRANK(N$2:N$403,N261,3)&lt;0.4,2,IF(PERCENTRANK(N$2:N$403,N261,3)&lt;0.6,3,IF(PERCENTRANK(N$2:N$403,N261,3)&lt;0.8,4,5))))</f>
        <v>1</v>
      </c>
      <c r="W261" s="2">
        <f>IF(PERCENTRANK(O$2:O$403,O261,3)&lt;0.2,1,IF(PERCENTRANK(O$2:O$403,O261,3)&lt;0.4,2,IF(PERCENTRANK(O$2:O$403,O261,3)&lt;0.6,3,IF(PERCENTRANK(O$2:O$403,O261,3)&lt;0.8,4,5))))</f>
        <v>5</v>
      </c>
      <c r="X261" s="2">
        <f t="shared" si="19"/>
        <v>2</v>
      </c>
    </row>
    <row r="262" spans="1:24" x14ac:dyDescent="0.25">
      <c r="A262">
        <v>9363</v>
      </c>
      <c r="B262" t="s">
        <v>270</v>
      </c>
      <c r="C262" t="s">
        <v>11</v>
      </c>
      <c r="D262">
        <v>12886318</v>
      </c>
      <c r="E262">
        <f t="shared" si="16"/>
        <v>35304.980821917808</v>
      </c>
      <c r="F262" s="6">
        <v>109458487.40000001</v>
      </c>
      <c r="G262" s="6">
        <v>106173503.44972347</v>
      </c>
      <c r="H262" s="6">
        <f t="shared" si="17"/>
        <v>-3284983.9502765387</v>
      </c>
      <c r="I262" s="5">
        <v>90.357864700986809</v>
      </c>
      <c r="J262" s="5">
        <v>344.78658899060753</v>
      </c>
      <c r="K262" s="5">
        <v>1674</v>
      </c>
      <c r="L262">
        <v>53.1</v>
      </c>
      <c r="M262">
        <v>1775</v>
      </c>
      <c r="N262">
        <v>84.1</v>
      </c>
      <c r="O262">
        <v>41.5</v>
      </c>
      <c r="P262" s="1">
        <v>10441.900000000001</v>
      </c>
      <c r="Q262" s="2">
        <f t="shared" si="18"/>
        <v>5</v>
      </c>
      <c r="R262" s="2">
        <f>IF(PERCENTRANK(J$2:J$403,J262,3)&lt;0.2,1,IF(PERCENTRANK(J$2:J$403,J262,3)&lt;0.4,2,IF(PERCENTRANK(J$2:J$403,J262,3)&lt;0.6,3,IF(PERCENTRANK(J$2:J$403,J262,3)&lt;0.8,4,5))))</f>
        <v>5</v>
      </c>
      <c r="S262" s="2">
        <f>IF(PERCENTRANK(K$2:K$403,K262,3)&lt;0.2,1,IF(PERCENTRANK(K$2:K$403,K262,3)&lt;0.4,2,IF(PERCENTRANK(K$2:K$403,K262,3)&lt;0.6,3,IF(PERCENTRANK(K$2:K$403,K262,3)&lt;0.8,4,5))))</f>
        <v>5</v>
      </c>
      <c r="T262" s="2">
        <f>IF(PERCENTRANK(L$2:L$403,L262,3)&lt;0.2,1,IF(PERCENTRANK(L$2:L$403,L262,3)&lt;0.4,2,IF(PERCENTRANK(L$2:L$403,L262,3)&lt;0.6,3,IF(PERCENTRANK(L$2:L$403,L262,3)&lt;0.8,4,5))))</f>
        <v>5</v>
      </c>
      <c r="U262" s="2">
        <f>IF(PERCENTRANK(M$2:M$403,M262,3)&lt;0.2,1,IF(PERCENTRANK(M$2:M$403,M262,3)&lt;0.4,2,IF(PERCENTRANK(M$2:M$403,M262,3)&lt;0.6,3,IF(PERCENTRANK(M$2:M$403,M262,3)&lt;0.8,4,5))))</f>
        <v>3</v>
      </c>
      <c r="V262" s="2">
        <f>IF(PERCENTRANK(N$2:N$403,N262,3)&lt;0.2,1,IF(PERCENTRANK(N$2:N$403,N262,3)&lt;0.4,2,IF(PERCENTRANK(N$2:N$403,N262,3)&lt;0.6,3,IF(PERCENTRANK(N$2:N$403,N262,3)&lt;0.8,4,5))))</f>
        <v>4</v>
      </c>
      <c r="W262" s="2">
        <f>IF(PERCENTRANK(O$2:O$403,O262,3)&lt;0.2,1,IF(PERCENTRANK(O$2:O$403,O262,3)&lt;0.4,2,IF(PERCENTRANK(O$2:O$403,O262,3)&lt;0.6,3,IF(PERCENTRANK(O$2:O$403,O262,3)&lt;0.8,4,5))))</f>
        <v>5</v>
      </c>
      <c r="X262" s="2">
        <f t="shared" si="19"/>
        <v>3</v>
      </c>
    </row>
    <row r="263" spans="1:24" x14ac:dyDescent="0.25">
      <c r="A263">
        <v>9371</v>
      </c>
      <c r="B263" t="s">
        <v>271</v>
      </c>
      <c r="C263" t="s">
        <v>16</v>
      </c>
      <c r="D263">
        <v>32434284</v>
      </c>
      <c r="E263">
        <f t="shared" si="16"/>
        <v>88861.05205479452</v>
      </c>
      <c r="F263" s="6">
        <v>250076608.62</v>
      </c>
      <c r="G263" s="6">
        <v>255720733.40722245</v>
      </c>
      <c r="H263" s="6">
        <f t="shared" si="17"/>
        <v>5644124.787222445</v>
      </c>
      <c r="I263" s="5">
        <v>68.553993511509347</v>
      </c>
      <c r="J263" s="5">
        <v>45.380812606210412</v>
      </c>
      <c r="K263" s="5">
        <v>196</v>
      </c>
      <c r="L263">
        <v>24.2</v>
      </c>
      <c r="M263">
        <v>1834</v>
      </c>
      <c r="N263">
        <v>84.2</v>
      </c>
      <c r="O263">
        <v>11.1</v>
      </c>
      <c r="P263" s="1">
        <v>11216.099999999999</v>
      </c>
      <c r="Q263" s="2">
        <f t="shared" si="18"/>
        <v>4</v>
      </c>
      <c r="R263" s="2">
        <f>IF(PERCENTRANK(J$2:J$403,J263,3)&lt;0.2,1,IF(PERCENTRANK(J$2:J$403,J263,3)&lt;0.4,2,IF(PERCENTRANK(J$2:J$403,J263,3)&lt;0.6,3,IF(PERCENTRANK(J$2:J$403,J263,3)&lt;0.8,4,5))))</f>
        <v>1</v>
      </c>
      <c r="S263" s="2">
        <f>IF(PERCENTRANK(K$2:K$403,K263,3)&lt;0.2,1,IF(PERCENTRANK(K$2:K$403,K263,3)&lt;0.4,2,IF(PERCENTRANK(K$2:K$403,K263,3)&lt;0.6,3,IF(PERCENTRANK(K$2:K$403,K263,3)&lt;0.8,4,5))))</f>
        <v>1</v>
      </c>
      <c r="T263" s="2">
        <f>IF(PERCENTRANK(L$2:L$403,L263,3)&lt;0.2,1,IF(PERCENTRANK(L$2:L$403,L263,3)&lt;0.4,2,IF(PERCENTRANK(L$2:L$403,L263,3)&lt;0.6,3,IF(PERCENTRANK(L$2:L$403,L263,3)&lt;0.8,4,5))))</f>
        <v>1</v>
      </c>
      <c r="U263" s="2">
        <f>IF(PERCENTRANK(M$2:M$403,M263,3)&lt;0.2,1,IF(PERCENTRANK(M$2:M$403,M263,3)&lt;0.4,2,IF(PERCENTRANK(M$2:M$403,M263,3)&lt;0.6,3,IF(PERCENTRANK(M$2:M$403,M263,3)&lt;0.8,4,5))))</f>
        <v>3</v>
      </c>
      <c r="V263" s="2">
        <f>IF(PERCENTRANK(N$2:N$403,N263,3)&lt;0.2,1,IF(PERCENTRANK(N$2:N$403,N263,3)&lt;0.4,2,IF(PERCENTRANK(N$2:N$403,N263,3)&lt;0.6,3,IF(PERCENTRANK(N$2:N$403,N263,3)&lt;0.8,4,5))))</f>
        <v>4</v>
      </c>
      <c r="W263" s="2">
        <f>IF(PERCENTRANK(O$2:O$403,O263,3)&lt;0.2,1,IF(PERCENTRANK(O$2:O$403,O263,3)&lt;0.4,2,IF(PERCENTRANK(O$2:O$403,O263,3)&lt;0.6,3,IF(PERCENTRANK(O$2:O$403,O263,3)&lt;0.8,4,5))))</f>
        <v>2</v>
      </c>
      <c r="X263" s="2">
        <f t="shared" si="19"/>
        <v>3</v>
      </c>
    </row>
    <row r="264" spans="1:24" x14ac:dyDescent="0.25">
      <c r="A264">
        <v>9372</v>
      </c>
      <c r="B264" t="s">
        <v>272</v>
      </c>
      <c r="C264" t="s">
        <v>16</v>
      </c>
      <c r="D264">
        <v>39725303</v>
      </c>
      <c r="E264">
        <f t="shared" si="16"/>
        <v>108836.44657534246</v>
      </c>
      <c r="F264" s="6">
        <v>302282072.23000002</v>
      </c>
      <c r="G264" s="6">
        <v>301959014.31561452</v>
      </c>
      <c r="H264" s="6">
        <f t="shared" si="17"/>
        <v>-323057.91438549757</v>
      </c>
      <c r="I264" s="5">
        <v>74.391218670613085</v>
      </c>
      <c r="J264" s="5">
        <v>85.470761876874619</v>
      </c>
      <c r="K264" s="5">
        <v>546.9</v>
      </c>
      <c r="L264">
        <v>33</v>
      </c>
      <c r="M264">
        <v>1801</v>
      </c>
      <c r="N264">
        <v>83.6</v>
      </c>
      <c r="O264">
        <v>10.8</v>
      </c>
      <c r="P264" s="1">
        <v>12465.6</v>
      </c>
      <c r="Q264" s="2">
        <f t="shared" si="18"/>
        <v>5</v>
      </c>
      <c r="R264" s="2">
        <f>IF(PERCENTRANK(J$2:J$403,J264,3)&lt;0.2,1,IF(PERCENTRANK(J$2:J$403,J264,3)&lt;0.4,2,IF(PERCENTRANK(J$2:J$403,J264,3)&lt;0.6,3,IF(PERCENTRANK(J$2:J$403,J264,3)&lt;0.8,4,5))))</f>
        <v>1</v>
      </c>
      <c r="S264" s="2">
        <f>IF(PERCENTRANK(K$2:K$403,K264,3)&lt;0.2,1,IF(PERCENTRANK(K$2:K$403,K264,3)&lt;0.4,2,IF(PERCENTRANK(K$2:K$403,K264,3)&lt;0.6,3,IF(PERCENTRANK(K$2:K$403,K264,3)&lt;0.8,4,5))))</f>
        <v>3</v>
      </c>
      <c r="T264" s="2">
        <f>IF(PERCENTRANK(L$2:L$403,L264,3)&lt;0.2,1,IF(PERCENTRANK(L$2:L$403,L264,3)&lt;0.4,2,IF(PERCENTRANK(L$2:L$403,L264,3)&lt;0.6,3,IF(PERCENTRANK(L$2:L$403,L264,3)&lt;0.8,4,5))))</f>
        <v>3</v>
      </c>
      <c r="U264" s="2">
        <f>IF(PERCENTRANK(M$2:M$403,M264,3)&lt;0.2,1,IF(PERCENTRANK(M$2:M$403,M264,3)&lt;0.4,2,IF(PERCENTRANK(M$2:M$403,M264,3)&lt;0.6,3,IF(PERCENTRANK(M$2:M$403,M264,3)&lt;0.8,4,5))))</f>
        <v>3</v>
      </c>
      <c r="V264" s="2">
        <f>IF(PERCENTRANK(N$2:N$403,N264,3)&lt;0.2,1,IF(PERCENTRANK(N$2:N$403,N264,3)&lt;0.4,2,IF(PERCENTRANK(N$2:N$403,N264,3)&lt;0.6,3,IF(PERCENTRANK(N$2:N$403,N264,3)&lt;0.8,4,5))))</f>
        <v>4</v>
      </c>
      <c r="W264" s="2">
        <f>IF(PERCENTRANK(O$2:O$403,O264,3)&lt;0.2,1,IF(PERCENTRANK(O$2:O$403,O264,3)&lt;0.4,2,IF(PERCENTRANK(O$2:O$403,O264,3)&lt;0.6,3,IF(PERCENTRANK(O$2:O$403,O264,3)&lt;0.8,4,5))))</f>
        <v>2</v>
      </c>
      <c r="X264" s="2">
        <f t="shared" si="19"/>
        <v>4</v>
      </c>
    </row>
    <row r="265" spans="1:24" x14ac:dyDescent="0.25">
      <c r="A265">
        <v>9373</v>
      </c>
      <c r="B265" t="s">
        <v>273</v>
      </c>
      <c r="C265" t="s">
        <v>16</v>
      </c>
      <c r="D265">
        <v>41452760</v>
      </c>
      <c r="E265">
        <f t="shared" si="16"/>
        <v>113569.20547945205</v>
      </c>
      <c r="F265" s="6">
        <v>296053322.92000002</v>
      </c>
      <c r="G265" s="6">
        <v>302730753.16169077</v>
      </c>
      <c r="H265" s="6">
        <f t="shared" si="17"/>
        <v>6677430.2416907549</v>
      </c>
      <c r="I265" s="5">
        <v>62.890669939026729</v>
      </c>
      <c r="J265" s="5">
        <v>92.802086129539433</v>
      </c>
      <c r="K265" s="5">
        <v>392.7</v>
      </c>
      <c r="L265">
        <v>36.4</v>
      </c>
      <c r="M265">
        <v>1943</v>
      </c>
      <c r="N265">
        <v>82.6</v>
      </c>
      <c r="O265">
        <v>11.2</v>
      </c>
      <c r="P265" s="1">
        <v>10646.400000000001</v>
      </c>
      <c r="Q265" s="2">
        <f t="shared" si="18"/>
        <v>2</v>
      </c>
      <c r="R265" s="2">
        <f>IF(PERCENTRANK(J$2:J$403,J265,3)&lt;0.2,1,IF(PERCENTRANK(J$2:J$403,J265,3)&lt;0.4,2,IF(PERCENTRANK(J$2:J$403,J265,3)&lt;0.6,3,IF(PERCENTRANK(J$2:J$403,J265,3)&lt;0.8,4,5))))</f>
        <v>2</v>
      </c>
      <c r="S265" s="2">
        <f>IF(PERCENTRANK(K$2:K$403,K265,3)&lt;0.2,1,IF(PERCENTRANK(K$2:K$403,K265,3)&lt;0.4,2,IF(PERCENTRANK(K$2:K$403,K265,3)&lt;0.6,3,IF(PERCENTRANK(K$2:K$403,K265,3)&lt;0.8,4,5))))</f>
        <v>2</v>
      </c>
      <c r="T265" s="2">
        <f>IF(PERCENTRANK(L$2:L$403,L265,3)&lt;0.2,1,IF(PERCENTRANK(L$2:L$403,L265,3)&lt;0.4,2,IF(PERCENTRANK(L$2:L$403,L265,3)&lt;0.6,3,IF(PERCENTRANK(L$2:L$403,L265,3)&lt;0.8,4,5))))</f>
        <v>4</v>
      </c>
      <c r="U265" s="2">
        <f>IF(PERCENTRANK(M$2:M$403,M265,3)&lt;0.2,1,IF(PERCENTRANK(M$2:M$403,M265,3)&lt;0.4,2,IF(PERCENTRANK(M$2:M$403,M265,3)&lt;0.6,3,IF(PERCENTRANK(M$2:M$403,M265,3)&lt;0.8,4,5))))</f>
        <v>4</v>
      </c>
      <c r="V265" s="2">
        <f>IF(PERCENTRANK(N$2:N$403,N265,3)&lt;0.2,1,IF(PERCENTRANK(N$2:N$403,N265,3)&lt;0.4,2,IF(PERCENTRANK(N$2:N$403,N265,3)&lt;0.6,3,IF(PERCENTRANK(N$2:N$403,N265,3)&lt;0.8,4,5))))</f>
        <v>3</v>
      </c>
      <c r="W265" s="2">
        <f>IF(PERCENTRANK(O$2:O$403,O265,3)&lt;0.2,1,IF(PERCENTRANK(O$2:O$403,O265,3)&lt;0.4,2,IF(PERCENTRANK(O$2:O$403,O265,3)&lt;0.6,3,IF(PERCENTRANK(O$2:O$403,O265,3)&lt;0.8,4,5))))</f>
        <v>2</v>
      </c>
      <c r="X265" s="2">
        <f t="shared" si="19"/>
        <v>3</v>
      </c>
    </row>
    <row r="266" spans="1:24" x14ac:dyDescent="0.25">
      <c r="A266">
        <v>9374</v>
      </c>
      <c r="B266" t="s">
        <v>274</v>
      </c>
      <c r="C266" t="s">
        <v>16</v>
      </c>
      <c r="D266">
        <v>28974511</v>
      </c>
      <c r="E266">
        <f t="shared" si="16"/>
        <v>79382.221917808216</v>
      </c>
      <c r="F266" s="6">
        <v>237145401.15000001</v>
      </c>
      <c r="G266" s="6">
        <v>244402656.88667402</v>
      </c>
      <c r="H266" s="6">
        <f t="shared" si="17"/>
        <v>7257255.7366740108</v>
      </c>
      <c r="I266" s="5">
        <v>64.157849344748513</v>
      </c>
      <c r="J266" s="5">
        <v>31.553040661351734</v>
      </c>
      <c r="K266" s="5">
        <v>197.7</v>
      </c>
      <c r="L266">
        <v>28.6</v>
      </c>
      <c r="M266">
        <v>1834</v>
      </c>
      <c r="N266">
        <v>84.1</v>
      </c>
      <c r="O266">
        <v>12.2</v>
      </c>
      <c r="P266" s="1">
        <v>11785.099999999999</v>
      </c>
      <c r="Q266" s="2">
        <f t="shared" si="18"/>
        <v>2</v>
      </c>
      <c r="R266" s="2">
        <f>IF(PERCENTRANK(J$2:J$403,J266,3)&lt;0.2,1,IF(PERCENTRANK(J$2:J$403,J266,3)&lt;0.4,2,IF(PERCENTRANK(J$2:J$403,J266,3)&lt;0.6,3,IF(PERCENTRANK(J$2:J$403,J266,3)&lt;0.8,4,5))))</f>
        <v>1</v>
      </c>
      <c r="S266" s="2">
        <f>IF(PERCENTRANK(K$2:K$403,K266,3)&lt;0.2,1,IF(PERCENTRANK(K$2:K$403,K266,3)&lt;0.4,2,IF(PERCENTRANK(K$2:K$403,K266,3)&lt;0.6,3,IF(PERCENTRANK(K$2:K$403,K266,3)&lt;0.8,4,5))))</f>
        <v>1</v>
      </c>
      <c r="T266" s="2">
        <f>IF(PERCENTRANK(L$2:L$403,L266,3)&lt;0.2,1,IF(PERCENTRANK(L$2:L$403,L266,3)&lt;0.4,2,IF(PERCENTRANK(L$2:L$403,L266,3)&lt;0.6,3,IF(PERCENTRANK(L$2:L$403,L266,3)&lt;0.8,4,5))))</f>
        <v>2</v>
      </c>
      <c r="U266" s="2">
        <f>IF(PERCENTRANK(M$2:M$403,M266,3)&lt;0.2,1,IF(PERCENTRANK(M$2:M$403,M266,3)&lt;0.4,2,IF(PERCENTRANK(M$2:M$403,M266,3)&lt;0.6,3,IF(PERCENTRANK(M$2:M$403,M266,3)&lt;0.8,4,5))))</f>
        <v>3</v>
      </c>
      <c r="V266" s="2">
        <f>IF(PERCENTRANK(N$2:N$403,N266,3)&lt;0.2,1,IF(PERCENTRANK(N$2:N$403,N266,3)&lt;0.4,2,IF(PERCENTRANK(N$2:N$403,N266,3)&lt;0.6,3,IF(PERCENTRANK(N$2:N$403,N266,3)&lt;0.8,4,5))))</f>
        <v>4</v>
      </c>
      <c r="W266" s="2">
        <f>IF(PERCENTRANK(O$2:O$403,O266,3)&lt;0.2,1,IF(PERCENTRANK(O$2:O$403,O266,3)&lt;0.4,2,IF(PERCENTRANK(O$2:O$403,O266,3)&lt;0.6,3,IF(PERCENTRANK(O$2:O$403,O266,3)&lt;0.8,4,5))))</f>
        <v>2</v>
      </c>
      <c r="X266" s="2">
        <f t="shared" si="19"/>
        <v>4</v>
      </c>
    </row>
    <row r="267" spans="1:24" x14ac:dyDescent="0.25">
      <c r="A267">
        <v>9375</v>
      </c>
      <c r="B267" t="s">
        <v>275</v>
      </c>
      <c r="C267" t="s">
        <v>16</v>
      </c>
      <c r="D267">
        <v>59265464</v>
      </c>
      <c r="E267">
        <f t="shared" si="16"/>
        <v>162371.13424657536</v>
      </c>
      <c r="F267" s="6">
        <v>421921542.83999997</v>
      </c>
      <c r="G267" s="6">
        <v>424637702.68695801</v>
      </c>
      <c r="H267" s="6">
        <f t="shared" si="17"/>
        <v>2716159.8469580412</v>
      </c>
      <c r="I267" s="5">
        <v>69.169438724325474</v>
      </c>
      <c r="J267" s="5">
        <v>78.14562542900893</v>
      </c>
      <c r="K267" s="5">
        <v>126.7</v>
      </c>
      <c r="L267">
        <v>23.4</v>
      </c>
      <c r="M267">
        <v>1929</v>
      </c>
      <c r="N267">
        <v>84.5</v>
      </c>
      <c r="O267">
        <v>10.199999999999999</v>
      </c>
      <c r="P267" s="1">
        <v>10214.400000000001</v>
      </c>
      <c r="Q267" s="2">
        <f t="shared" si="18"/>
        <v>4</v>
      </c>
      <c r="R267" s="2">
        <f>IF(PERCENTRANK(J$2:J$403,J267,3)&lt;0.2,1,IF(PERCENTRANK(J$2:J$403,J267,3)&lt;0.4,2,IF(PERCENTRANK(J$2:J$403,J267,3)&lt;0.6,3,IF(PERCENTRANK(J$2:J$403,J267,3)&lt;0.8,4,5))))</f>
        <v>1</v>
      </c>
      <c r="S267" s="2">
        <f>IF(PERCENTRANK(K$2:K$403,K267,3)&lt;0.2,1,IF(PERCENTRANK(K$2:K$403,K267,3)&lt;0.4,2,IF(PERCENTRANK(K$2:K$403,K267,3)&lt;0.6,3,IF(PERCENTRANK(K$2:K$403,K267,3)&lt;0.8,4,5))))</f>
        <v>1</v>
      </c>
      <c r="T267" s="2">
        <f>IF(PERCENTRANK(L$2:L$403,L267,3)&lt;0.2,1,IF(PERCENTRANK(L$2:L$403,L267,3)&lt;0.4,2,IF(PERCENTRANK(L$2:L$403,L267,3)&lt;0.6,3,IF(PERCENTRANK(L$2:L$403,L267,3)&lt;0.8,4,5))))</f>
        <v>1</v>
      </c>
      <c r="U267" s="2">
        <f>IF(PERCENTRANK(M$2:M$403,M267,3)&lt;0.2,1,IF(PERCENTRANK(M$2:M$403,M267,3)&lt;0.4,2,IF(PERCENTRANK(M$2:M$403,M267,3)&lt;0.6,3,IF(PERCENTRANK(M$2:M$403,M267,3)&lt;0.8,4,5))))</f>
        <v>4</v>
      </c>
      <c r="V267" s="2">
        <f>IF(PERCENTRANK(N$2:N$403,N267,3)&lt;0.2,1,IF(PERCENTRANK(N$2:N$403,N267,3)&lt;0.4,2,IF(PERCENTRANK(N$2:N$403,N267,3)&lt;0.6,3,IF(PERCENTRANK(N$2:N$403,N267,3)&lt;0.8,4,5))))</f>
        <v>5</v>
      </c>
      <c r="W267" s="2">
        <f>IF(PERCENTRANK(O$2:O$403,O267,3)&lt;0.2,1,IF(PERCENTRANK(O$2:O$403,O267,3)&lt;0.4,2,IF(PERCENTRANK(O$2:O$403,O267,3)&lt;0.6,3,IF(PERCENTRANK(O$2:O$403,O267,3)&lt;0.8,4,5))))</f>
        <v>1</v>
      </c>
      <c r="X267" s="2">
        <f t="shared" si="19"/>
        <v>2</v>
      </c>
    </row>
    <row r="268" spans="1:24" x14ac:dyDescent="0.25">
      <c r="A268">
        <v>9376</v>
      </c>
      <c r="B268" t="s">
        <v>276</v>
      </c>
      <c r="C268" t="s">
        <v>16</v>
      </c>
      <c r="D268">
        <v>46351867</v>
      </c>
      <c r="E268">
        <f t="shared" si="16"/>
        <v>126991.41643835616</v>
      </c>
      <c r="F268" s="6">
        <v>360554567.72000003</v>
      </c>
      <c r="G268" s="6">
        <v>345510476.10599315</v>
      </c>
      <c r="H268" s="6">
        <f t="shared" si="17"/>
        <v>-15044091.614006877</v>
      </c>
      <c r="I268" s="5">
        <v>69.720565495913419</v>
      </c>
      <c r="J268" s="5">
        <v>90.429644356085703</v>
      </c>
      <c r="K268" s="5">
        <v>401.1</v>
      </c>
      <c r="L268">
        <v>33.200000000000003</v>
      </c>
      <c r="M268">
        <v>1790</v>
      </c>
      <c r="N268">
        <v>83.9</v>
      </c>
      <c r="O268">
        <v>12</v>
      </c>
      <c r="P268" s="1">
        <v>13362.4</v>
      </c>
      <c r="Q268" s="2">
        <f t="shared" si="18"/>
        <v>4</v>
      </c>
      <c r="R268" s="2">
        <f>IF(PERCENTRANK(J$2:J$403,J268,3)&lt;0.2,1,IF(PERCENTRANK(J$2:J$403,J268,3)&lt;0.4,2,IF(PERCENTRANK(J$2:J$403,J268,3)&lt;0.6,3,IF(PERCENTRANK(J$2:J$403,J268,3)&lt;0.8,4,5))))</f>
        <v>2</v>
      </c>
      <c r="S268" s="2">
        <f>IF(PERCENTRANK(K$2:K$403,K268,3)&lt;0.2,1,IF(PERCENTRANK(K$2:K$403,K268,3)&lt;0.4,2,IF(PERCENTRANK(K$2:K$403,K268,3)&lt;0.6,3,IF(PERCENTRANK(K$2:K$403,K268,3)&lt;0.8,4,5))))</f>
        <v>2</v>
      </c>
      <c r="T268" s="2">
        <f>IF(PERCENTRANK(L$2:L$403,L268,3)&lt;0.2,1,IF(PERCENTRANK(L$2:L$403,L268,3)&lt;0.4,2,IF(PERCENTRANK(L$2:L$403,L268,3)&lt;0.6,3,IF(PERCENTRANK(L$2:L$403,L268,3)&lt;0.8,4,5))))</f>
        <v>4</v>
      </c>
      <c r="U268" s="2">
        <f>IF(PERCENTRANK(M$2:M$403,M268,3)&lt;0.2,1,IF(PERCENTRANK(M$2:M$403,M268,3)&lt;0.4,2,IF(PERCENTRANK(M$2:M$403,M268,3)&lt;0.6,3,IF(PERCENTRANK(M$2:M$403,M268,3)&lt;0.8,4,5))))</f>
        <v>3</v>
      </c>
      <c r="V268" s="2">
        <f>IF(PERCENTRANK(N$2:N$403,N268,3)&lt;0.2,1,IF(PERCENTRANK(N$2:N$403,N268,3)&lt;0.4,2,IF(PERCENTRANK(N$2:N$403,N268,3)&lt;0.6,3,IF(PERCENTRANK(N$2:N$403,N268,3)&lt;0.8,4,5))))</f>
        <v>4</v>
      </c>
      <c r="W268" s="2">
        <f>IF(PERCENTRANK(O$2:O$403,O268,3)&lt;0.2,1,IF(PERCENTRANK(O$2:O$403,O268,3)&lt;0.4,2,IF(PERCENTRANK(O$2:O$403,O268,3)&lt;0.6,3,IF(PERCENTRANK(O$2:O$403,O268,3)&lt;0.8,4,5))))</f>
        <v>2</v>
      </c>
      <c r="X268" s="2">
        <f t="shared" si="19"/>
        <v>5</v>
      </c>
    </row>
    <row r="269" spans="1:24" x14ac:dyDescent="0.25">
      <c r="A269">
        <v>9377</v>
      </c>
      <c r="B269" t="s">
        <v>277</v>
      </c>
      <c r="C269" t="s">
        <v>16</v>
      </c>
      <c r="D269">
        <v>22648027</v>
      </c>
      <c r="E269">
        <f t="shared" si="16"/>
        <v>62049.389041095892</v>
      </c>
      <c r="F269" s="6">
        <v>192030783.16999999</v>
      </c>
      <c r="G269" s="6">
        <v>197000571.864921</v>
      </c>
      <c r="H269" s="6">
        <f t="shared" si="17"/>
        <v>4969788.6949210167</v>
      </c>
      <c r="I269" s="5">
        <v>65.471806203453639</v>
      </c>
      <c r="J269" s="5">
        <v>80.4757617917451</v>
      </c>
      <c r="K269" s="5">
        <v>395.6</v>
      </c>
      <c r="L269">
        <v>30.5</v>
      </c>
      <c r="M269">
        <v>1795</v>
      </c>
      <c r="N269">
        <v>84.1</v>
      </c>
      <c r="O269">
        <v>10.4</v>
      </c>
      <c r="P269" s="1">
        <v>12799.1</v>
      </c>
      <c r="Q269" s="2">
        <f t="shared" si="18"/>
        <v>3</v>
      </c>
      <c r="R269" s="2">
        <f>IF(PERCENTRANK(J$2:J$403,J269,3)&lt;0.2,1,IF(PERCENTRANK(J$2:J$403,J269,3)&lt;0.4,2,IF(PERCENTRANK(J$2:J$403,J269,3)&lt;0.6,3,IF(PERCENTRANK(J$2:J$403,J269,3)&lt;0.8,4,5))))</f>
        <v>1</v>
      </c>
      <c r="S269" s="2">
        <f>IF(PERCENTRANK(K$2:K$403,K269,3)&lt;0.2,1,IF(PERCENTRANK(K$2:K$403,K269,3)&lt;0.4,2,IF(PERCENTRANK(K$2:K$403,K269,3)&lt;0.6,3,IF(PERCENTRANK(K$2:K$403,K269,3)&lt;0.8,4,5))))</f>
        <v>2</v>
      </c>
      <c r="T269" s="2">
        <f>IF(PERCENTRANK(L$2:L$403,L269,3)&lt;0.2,1,IF(PERCENTRANK(L$2:L$403,L269,3)&lt;0.4,2,IF(PERCENTRANK(L$2:L$403,L269,3)&lt;0.6,3,IF(PERCENTRANK(L$2:L$403,L269,3)&lt;0.8,4,5))))</f>
        <v>3</v>
      </c>
      <c r="U269" s="2">
        <f>IF(PERCENTRANK(M$2:M$403,M269,3)&lt;0.2,1,IF(PERCENTRANK(M$2:M$403,M269,3)&lt;0.4,2,IF(PERCENTRANK(M$2:M$403,M269,3)&lt;0.6,3,IF(PERCENTRANK(M$2:M$403,M269,3)&lt;0.8,4,5))))</f>
        <v>3</v>
      </c>
      <c r="V269" s="2">
        <f>IF(PERCENTRANK(N$2:N$403,N269,3)&lt;0.2,1,IF(PERCENTRANK(N$2:N$403,N269,3)&lt;0.4,2,IF(PERCENTRANK(N$2:N$403,N269,3)&lt;0.6,3,IF(PERCENTRANK(N$2:N$403,N269,3)&lt;0.8,4,5))))</f>
        <v>4</v>
      </c>
      <c r="W269" s="2">
        <f>IF(PERCENTRANK(O$2:O$403,O269,3)&lt;0.2,1,IF(PERCENTRANK(O$2:O$403,O269,3)&lt;0.4,2,IF(PERCENTRANK(O$2:O$403,O269,3)&lt;0.6,3,IF(PERCENTRANK(O$2:O$403,O269,3)&lt;0.8,4,5))))</f>
        <v>1</v>
      </c>
      <c r="X269" s="2">
        <f t="shared" si="19"/>
        <v>4</v>
      </c>
    </row>
    <row r="270" spans="1:24" x14ac:dyDescent="0.25">
      <c r="A270">
        <v>9461</v>
      </c>
      <c r="B270" t="s">
        <v>278</v>
      </c>
      <c r="C270" t="s">
        <v>11</v>
      </c>
      <c r="D270">
        <v>21750858</v>
      </c>
      <c r="E270">
        <f t="shared" si="16"/>
        <v>59591.391780821919</v>
      </c>
      <c r="F270" s="6">
        <v>168034826.47999999</v>
      </c>
      <c r="G270" s="6">
        <v>175099185.74978656</v>
      </c>
      <c r="H270" s="6">
        <f t="shared" si="17"/>
        <v>7064359.2697865665</v>
      </c>
      <c r="I270" s="5">
        <v>84.548144713695436</v>
      </c>
      <c r="J270" s="5">
        <v>343.64729786856856</v>
      </c>
      <c r="K270" s="5">
        <v>1381.4</v>
      </c>
      <c r="L270">
        <v>57.1</v>
      </c>
      <c r="M270">
        <v>1783</v>
      </c>
      <c r="N270">
        <v>77.2</v>
      </c>
      <c r="O270">
        <v>35.6</v>
      </c>
      <c r="P270" s="1">
        <v>11989.099999999999</v>
      </c>
      <c r="Q270" s="2">
        <f t="shared" si="18"/>
        <v>5</v>
      </c>
      <c r="R270" s="2">
        <f>IF(PERCENTRANK(J$2:J$403,J270,3)&lt;0.2,1,IF(PERCENTRANK(J$2:J$403,J270,3)&lt;0.4,2,IF(PERCENTRANK(J$2:J$403,J270,3)&lt;0.6,3,IF(PERCENTRANK(J$2:J$403,J270,3)&lt;0.8,4,5))))</f>
        <v>5</v>
      </c>
      <c r="S270" s="2">
        <f>IF(PERCENTRANK(K$2:K$403,K270,3)&lt;0.2,1,IF(PERCENTRANK(K$2:K$403,K270,3)&lt;0.4,2,IF(PERCENTRANK(K$2:K$403,K270,3)&lt;0.6,3,IF(PERCENTRANK(K$2:K$403,K270,3)&lt;0.8,4,5))))</f>
        <v>5</v>
      </c>
      <c r="T270" s="2">
        <f>IF(PERCENTRANK(L$2:L$403,L270,3)&lt;0.2,1,IF(PERCENTRANK(L$2:L$403,L270,3)&lt;0.4,2,IF(PERCENTRANK(L$2:L$403,L270,3)&lt;0.6,3,IF(PERCENTRANK(L$2:L$403,L270,3)&lt;0.8,4,5))))</f>
        <v>5</v>
      </c>
      <c r="U270" s="2">
        <f>IF(PERCENTRANK(M$2:M$403,M270,3)&lt;0.2,1,IF(PERCENTRANK(M$2:M$403,M270,3)&lt;0.4,2,IF(PERCENTRANK(M$2:M$403,M270,3)&lt;0.6,3,IF(PERCENTRANK(M$2:M$403,M270,3)&lt;0.8,4,5))))</f>
        <v>3</v>
      </c>
      <c r="V270" s="2">
        <f>IF(PERCENTRANK(N$2:N$403,N270,3)&lt;0.2,1,IF(PERCENTRANK(N$2:N$403,N270,3)&lt;0.4,2,IF(PERCENTRANK(N$2:N$403,N270,3)&lt;0.6,3,IF(PERCENTRANK(N$2:N$403,N270,3)&lt;0.8,4,5))))</f>
        <v>1</v>
      </c>
      <c r="W270" s="2">
        <f>IF(PERCENTRANK(O$2:O$403,O270,3)&lt;0.2,1,IF(PERCENTRANK(O$2:O$403,O270,3)&lt;0.4,2,IF(PERCENTRANK(O$2:O$403,O270,3)&lt;0.6,3,IF(PERCENTRANK(O$2:O$403,O270,3)&lt;0.8,4,5))))</f>
        <v>5</v>
      </c>
      <c r="X270" s="2">
        <f t="shared" si="19"/>
        <v>4</v>
      </c>
    </row>
    <row r="271" spans="1:24" x14ac:dyDescent="0.25">
      <c r="A271">
        <v>9462</v>
      </c>
      <c r="B271" t="s">
        <v>279</v>
      </c>
      <c r="C271" t="s">
        <v>11</v>
      </c>
      <c r="D271">
        <v>21124162</v>
      </c>
      <c r="E271">
        <f t="shared" si="16"/>
        <v>57874.416438356166</v>
      </c>
      <c r="F271" s="6">
        <v>175397752.91999999</v>
      </c>
      <c r="G271" s="6">
        <v>175732269.34218818</v>
      </c>
      <c r="H271" s="6">
        <f t="shared" si="17"/>
        <v>334516.42218819261</v>
      </c>
      <c r="I271" s="5">
        <v>91.478627266175081</v>
      </c>
      <c r="J271" s="5">
        <v>277.20796141265174</v>
      </c>
      <c r="K271" s="5">
        <v>1901.6</v>
      </c>
      <c r="L271">
        <v>59.4</v>
      </c>
      <c r="M271">
        <v>1745</v>
      </c>
      <c r="N271">
        <v>76.599999999999994</v>
      </c>
      <c r="O271">
        <v>39</v>
      </c>
      <c r="P271" s="1">
        <v>10269.400000000001</v>
      </c>
      <c r="Q271" s="2">
        <f t="shared" si="18"/>
        <v>5</v>
      </c>
      <c r="R271" s="2">
        <f>IF(PERCENTRANK(J$2:J$403,J271,3)&lt;0.2,1,IF(PERCENTRANK(J$2:J$403,J271,3)&lt;0.4,2,IF(PERCENTRANK(J$2:J$403,J271,3)&lt;0.6,3,IF(PERCENTRANK(J$2:J$403,J271,3)&lt;0.8,4,5))))</f>
        <v>5</v>
      </c>
      <c r="S271" s="2">
        <f>IF(PERCENTRANK(K$2:K$403,K271,3)&lt;0.2,1,IF(PERCENTRANK(K$2:K$403,K271,3)&lt;0.4,2,IF(PERCENTRANK(K$2:K$403,K271,3)&lt;0.6,3,IF(PERCENTRANK(K$2:K$403,K271,3)&lt;0.8,4,5))))</f>
        <v>5</v>
      </c>
      <c r="T271" s="2">
        <f>IF(PERCENTRANK(L$2:L$403,L271,3)&lt;0.2,1,IF(PERCENTRANK(L$2:L$403,L271,3)&lt;0.4,2,IF(PERCENTRANK(L$2:L$403,L271,3)&lt;0.6,3,IF(PERCENTRANK(L$2:L$403,L271,3)&lt;0.8,4,5))))</f>
        <v>5</v>
      </c>
      <c r="U271" s="2">
        <f>IF(PERCENTRANK(M$2:M$403,M271,3)&lt;0.2,1,IF(PERCENTRANK(M$2:M$403,M271,3)&lt;0.4,2,IF(PERCENTRANK(M$2:M$403,M271,3)&lt;0.6,3,IF(PERCENTRANK(M$2:M$403,M271,3)&lt;0.8,4,5))))</f>
        <v>2</v>
      </c>
      <c r="V271" s="2">
        <f>IF(PERCENTRANK(N$2:N$403,N271,3)&lt;0.2,1,IF(PERCENTRANK(N$2:N$403,N271,3)&lt;0.4,2,IF(PERCENTRANK(N$2:N$403,N271,3)&lt;0.6,3,IF(PERCENTRANK(N$2:N$403,N271,3)&lt;0.8,4,5))))</f>
        <v>1</v>
      </c>
      <c r="W271" s="2">
        <f>IF(PERCENTRANK(O$2:O$403,O271,3)&lt;0.2,1,IF(PERCENTRANK(O$2:O$403,O271,3)&lt;0.4,2,IF(PERCENTRANK(O$2:O$403,O271,3)&lt;0.6,3,IF(PERCENTRANK(O$2:O$403,O271,3)&lt;0.8,4,5))))</f>
        <v>5</v>
      </c>
      <c r="X271" s="2">
        <f t="shared" si="19"/>
        <v>2</v>
      </c>
    </row>
    <row r="272" spans="1:24" x14ac:dyDescent="0.25">
      <c r="A272">
        <v>9463</v>
      </c>
      <c r="B272" t="s">
        <v>280</v>
      </c>
      <c r="C272" t="s">
        <v>11</v>
      </c>
      <c r="D272">
        <v>12832551</v>
      </c>
      <c r="E272">
        <f t="shared" si="16"/>
        <v>35157.673972602737</v>
      </c>
      <c r="F272" s="6">
        <v>111414300.95</v>
      </c>
      <c r="G272" s="6">
        <v>110418160.35906661</v>
      </c>
      <c r="H272" s="6">
        <f t="shared" si="17"/>
        <v>-996140.59093339741</v>
      </c>
      <c r="I272" s="5">
        <v>75.138764330901424</v>
      </c>
      <c r="J272" s="5">
        <v>283.58823957146666</v>
      </c>
      <c r="K272" s="5">
        <v>1236.2</v>
      </c>
      <c r="L272">
        <v>82</v>
      </c>
      <c r="M272">
        <v>2066</v>
      </c>
      <c r="N272">
        <v>82.4</v>
      </c>
      <c r="O272">
        <v>26.4</v>
      </c>
      <c r="P272" s="1">
        <v>10978.6</v>
      </c>
      <c r="Q272" s="2">
        <f t="shared" si="18"/>
        <v>5</v>
      </c>
      <c r="R272" s="2">
        <f>IF(PERCENTRANK(J$2:J$403,J272,3)&lt;0.2,1,IF(PERCENTRANK(J$2:J$403,J272,3)&lt;0.4,2,IF(PERCENTRANK(J$2:J$403,J272,3)&lt;0.6,3,IF(PERCENTRANK(J$2:J$403,J272,3)&lt;0.8,4,5))))</f>
        <v>5</v>
      </c>
      <c r="S272" s="2">
        <f>IF(PERCENTRANK(K$2:K$403,K272,3)&lt;0.2,1,IF(PERCENTRANK(K$2:K$403,K272,3)&lt;0.4,2,IF(PERCENTRANK(K$2:K$403,K272,3)&lt;0.6,3,IF(PERCENTRANK(K$2:K$403,K272,3)&lt;0.8,4,5))))</f>
        <v>5</v>
      </c>
      <c r="T272" s="2">
        <f>IF(PERCENTRANK(L$2:L$403,L272,3)&lt;0.2,1,IF(PERCENTRANK(L$2:L$403,L272,3)&lt;0.4,2,IF(PERCENTRANK(L$2:L$403,L272,3)&lt;0.6,3,IF(PERCENTRANK(L$2:L$403,L272,3)&lt;0.8,4,5))))</f>
        <v>5</v>
      </c>
      <c r="U272" s="2">
        <f>IF(PERCENTRANK(M$2:M$403,M272,3)&lt;0.2,1,IF(PERCENTRANK(M$2:M$403,M272,3)&lt;0.4,2,IF(PERCENTRANK(M$2:M$403,M272,3)&lt;0.6,3,IF(PERCENTRANK(M$2:M$403,M272,3)&lt;0.8,4,5))))</f>
        <v>5</v>
      </c>
      <c r="V272" s="2">
        <f>IF(PERCENTRANK(N$2:N$403,N272,3)&lt;0.2,1,IF(PERCENTRANK(N$2:N$403,N272,3)&lt;0.4,2,IF(PERCENTRANK(N$2:N$403,N272,3)&lt;0.6,3,IF(PERCENTRANK(N$2:N$403,N272,3)&lt;0.8,4,5))))</f>
        <v>3</v>
      </c>
      <c r="W272" s="2">
        <f>IF(PERCENTRANK(O$2:O$403,O272,3)&lt;0.2,1,IF(PERCENTRANK(O$2:O$403,O272,3)&lt;0.4,2,IF(PERCENTRANK(O$2:O$403,O272,3)&lt;0.6,3,IF(PERCENTRANK(O$2:O$403,O272,3)&lt;0.8,4,5))))</f>
        <v>4</v>
      </c>
      <c r="X272" s="2">
        <f t="shared" si="19"/>
        <v>3</v>
      </c>
    </row>
    <row r="273" spans="1:24" x14ac:dyDescent="0.25">
      <c r="A273">
        <v>9464</v>
      </c>
      <c r="B273" t="s">
        <v>281</v>
      </c>
      <c r="C273" t="s">
        <v>11</v>
      </c>
      <c r="D273">
        <v>14961707</v>
      </c>
      <c r="E273">
        <f t="shared" si="16"/>
        <v>40990.978082191781</v>
      </c>
      <c r="F273" s="6">
        <v>130228383.67</v>
      </c>
      <c r="G273" s="6">
        <v>136051913.37799698</v>
      </c>
      <c r="H273" s="6">
        <f t="shared" si="17"/>
        <v>5823529.7079969794</v>
      </c>
      <c r="I273" s="5">
        <v>91.804746977160775</v>
      </c>
      <c r="J273" s="5">
        <v>199.28347514554412</v>
      </c>
      <c r="K273" s="5">
        <v>1018.8</v>
      </c>
      <c r="L273">
        <v>41.1</v>
      </c>
      <c r="M273">
        <v>1682</v>
      </c>
      <c r="N273">
        <v>80.400000000000006</v>
      </c>
      <c r="O273">
        <v>38.700000000000003</v>
      </c>
      <c r="P273" s="1">
        <v>12152.3</v>
      </c>
      <c r="Q273" s="2">
        <f t="shared" si="18"/>
        <v>5</v>
      </c>
      <c r="R273" s="2">
        <f>IF(PERCENTRANK(J$2:J$403,J273,3)&lt;0.2,1,IF(PERCENTRANK(J$2:J$403,J273,3)&lt;0.4,2,IF(PERCENTRANK(J$2:J$403,J273,3)&lt;0.6,3,IF(PERCENTRANK(J$2:J$403,J273,3)&lt;0.8,4,5))))</f>
        <v>5</v>
      </c>
      <c r="S273" s="2">
        <f>IF(PERCENTRANK(K$2:K$403,K273,3)&lt;0.2,1,IF(PERCENTRANK(K$2:K$403,K273,3)&lt;0.4,2,IF(PERCENTRANK(K$2:K$403,K273,3)&lt;0.6,3,IF(PERCENTRANK(K$2:K$403,K273,3)&lt;0.8,4,5))))</f>
        <v>5</v>
      </c>
      <c r="T273" s="2">
        <f>IF(PERCENTRANK(L$2:L$403,L273,3)&lt;0.2,1,IF(PERCENTRANK(L$2:L$403,L273,3)&lt;0.4,2,IF(PERCENTRANK(L$2:L$403,L273,3)&lt;0.6,3,IF(PERCENTRANK(L$2:L$403,L273,3)&lt;0.8,4,5))))</f>
        <v>5</v>
      </c>
      <c r="U273" s="2">
        <f>IF(PERCENTRANK(M$2:M$403,M273,3)&lt;0.2,1,IF(PERCENTRANK(M$2:M$403,M273,3)&lt;0.4,2,IF(PERCENTRANK(M$2:M$403,M273,3)&lt;0.6,3,IF(PERCENTRANK(M$2:M$403,M273,3)&lt;0.8,4,5))))</f>
        <v>2</v>
      </c>
      <c r="V273" s="2">
        <f>IF(PERCENTRANK(N$2:N$403,N273,3)&lt;0.2,1,IF(PERCENTRANK(N$2:N$403,N273,3)&lt;0.4,2,IF(PERCENTRANK(N$2:N$403,N273,3)&lt;0.6,3,IF(PERCENTRANK(N$2:N$403,N273,3)&lt;0.8,4,5))))</f>
        <v>2</v>
      </c>
      <c r="W273" s="2">
        <f>IF(PERCENTRANK(O$2:O$403,O273,3)&lt;0.2,1,IF(PERCENTRANK(O$2:O$403,O273,3)&lt;0.4,2,IF(PERCENTRANK(O$2:O$403,O273,3)&lt;0.6,3,IF(PERCENTRANK(O$2:O$403,O273,3)&lt;0.8,4,5))))</f>
        <v>5</v>
      </c>
      <c r="X273" s="2">
        <f t="shared" si="19"/>
        <v>4</v>
      </c>
    </row>
    <row r="274" spans="1:24" x14ac:dyDescent="0.25">
      <c r="A274">
        <v>9471</v>
      </c>
      <c r="B274" t="s">
        <v>282</v>
      </c>
      <c r="C274" t="s">
        <v>16</v>
      </c>
      <c r="D274">
        <v>46304667</v>
      </c>
      <c r="E274">
        <f t="shared" si="16"/>
        <v>126862.10136986301</v>
      </c>
      <c r="F274" s="6">
        <v>351965271.89999998</v>
      </c>
      <c r="G274" s="6">
        <v>366296157.71601802</v>
      </c>
      <c r="H274" s="6">
        <f t="shared" si="17"/>
        <v>14330885.816018045</v>
      </c>
      <c r="I274" s="5">
        <v>57.017242563715051</v>
      </c>
      <c r="J274" s="5">
        <v>36.408600673215638</v>
      </c>
      <c r="K274" s="5">
        <v>213</v>
      </c>
      <c r="L274">
        <v>24.6</v>
      </c>
      <c r="M274">
        <v>1827</v>
      </c>
      <c r="N274">
        <v>86.8</v>
      </c>
      <c r="O274">
        <v>8.6999999999999993</v>
      </c>
      <c r="P274" s="1">
        <v>12446.8</v>
      </c>
      <c r="Q274" s="2">
        <f t="shared" si="18"/>
        <v>1</v>
      </c>
      <c r="R274" s="2">
        <f>IF(PERCENTRANK(J$2:J$403,J274,3)&lt;0.2,1,IF(PERCENTRANK(J$2:J$403,J274,3)&lt;0.4,2,IF(PERCENTRANK(J$2:J$403,J274,3)&lt;0.6,3,IF(PERCENTRANK(J$2:J$403,J274,3)&lt;0.8,4,5))))</f>
        <v>1</v>
      </c>
      <c r="S274" s="2">
        <f>IF(PERCENTRANK(K$2:K$403,K274,3)&lt;0.2,1,IF(PERCENTRANK(K$2:K$403,K274,3)&lt;0.4,2,IF(PERCENTRANK(K$2:K$403,K274,3)&lt;0.6,3,IF(PERCENTRANK(K$2:K$403,K274,3)&lt;0.8,4,5))))</f>
        <v>1</v>
      </c>
      <c r="T274" s="2">
        <f>IF(PERCENTRANK(L$2:L$403,L274,3)&lt;0.2,1,IF(PERCENTRANK(L$2:L$403,L274,3)&lt;0.4,2,IF(PERCENTRANK(L$2:L$403,L274,3)&lt;0.6,3,IF(PERCENTRANK(L$2:L$403,L274,3)&lt;0.8,4,5))))</f>
        <v>1</v>
      </c>
      <c r="U274" s="2">
        <f>IF(PERCENTRANK(M$2:M$403,M274,3)&lt;0.2,1,IF(PERCENTRANK(M$2:M$403,M274,3)&lt;0.4,2,IF(PERCENTRANK(M$2:M$403,M274,3)&lt;0.6,3,IF(PERCENTRANK(M$2:M$403,M274,3)&lt;0.8,4,5))))</f>
        <v>3</v>
      </c>
      <c r="V274" s="2">
        <f>IF(PERCENTRANK(N$2:N$403,N274,3)&lt;0.2,1,IF(PERCENTRANK(N$2:N$403,N274,3)&lt;0.4,2,IF(PERCENTRANK(N$2:N$403,N274,3)&lt;0.6,3,IF(PERCENTRANK(N$2:N$403,N274,3)&lt;0.8,4,5))))</f>
        <v>5</v>
      </c>
      <c r="W274" s="2">
        <f>IF(PERCENTRANK(O$2:O$403,O274,3)&lt;0.2,1,IF(PERCENTRANK(O$2:O$403,O274,3)&lt;0.4,2,IF(PERCENTRANK(O$2:O$403,O274,3)&lt;0.6,3,IF(PERCENTRANK(O$2:O$403,O274,3)&lt;0.8,4,5))))</f>
        <v>1</v>
      </c>
      <c r="X274" s="2">
        <f t="shared" si="19"/>
        <v>4</v>
      </c>
    </row>
    <row r="275" spans="1:24" x14ac:dyDescent="0.25">
      <c r="A275">
        <v>9472</v>
      </c>
      <c r="B275" t="s">
        <v>283</v>
      </c>
      <c r="C275" t="s">
        <v>16</v>
      </c>
      <c r="D275">
        <v>32264860</v>
      </c>
      <c r="E275">
        <f t="shared" si="16"/>
        <v>88396.876712328769</v>
      </c>
      <c r="F275" s="6">
        <v>256854511.06</v>
      </c>
      <c r="G275" s="6">
        <v>249398676.05811885</v>
      </c>
      <c r="H275" s="6">
        <f t="shared" si="17"/>
        <v>-7455835.0018811524</v>
      </c>
      <c r="I275" s="5">
        <v>61.357927635994095</v>
      </c>
      <c r="J275" s="5">
        <v>42.183575249745935</v>
      </c>
      <c r="K275" s="5">
        <v>114.1</v>
      </c>
      <c r="L275">
        <v>19.5</v>
      </c>
      <c r="M275">
        <v>1820</v>
      </c>
      <c r="N275">
        <v>87</v>
      </c>
      <c r="O275">
        <v>7.4</v>
      </c>
      <c r="P275" s="1">
        <v>10707.2</v>
      </c>
      <c r="Q275" s="2">
        <f t="shared" si="18"/>
        <v>2</v>
      </c>
      <c r="R275" s="2">
        <f>IF(PERCENTRANK(J$2:J$403,J275,3)&lt;0.2,1,IF(PERCENTRANK(J$2:J$403,J275,3)&lt;0.4,2,IF(PERCENTRANK(J$2:J$403,J275,3)&lt;0.6,3,IF(PERCENTRANK(J$2:J$403,J275,3)&lt;0.8,4,5))))</f>
        <v>1</v>
      </c>
      <c r="S275" s="2">
        <f>IF(PERCENTRANK(K$2:K$403,K275,3)&lt;0.2,1,IF(PERCENTRANK(K$2:K$403,K275,3)&lt;0.4,2,IF(PERCENTRANK(K$2:K$403,K275,3)&lt;0.6,3,IF(PERCENTRANK(K$2:K$403,K275,3)&lt;0.8,4,5))))</f>
        <v>1</v>
      </c>
      <c r="T275" s="2">
        <f>IF(PERCENTRANK(L$2:L$403,L275,3)&lt;0.2,1,IF(PERCENTRANK(L$2:L$403,L275,3)&lt;0.4,2,IF(PERCENTRANK(L$2:L$403,L275,3)&lt;0.6,3,IF(PERCENTRANK(L$2:L$403,L275,3)&lt;0.8,4,5))))</f>
        <v>1</v>
      </c>
      <c r="U275" s="2">
        <f>IF(PERCENTRANK(M$2:M$403,M275,3)&lt;0.2,1,IF(PERCENTRANK(M$2:M$403,M275,3)&lt;0.4,2,IF(PERCENTRANK(M$2:M$403,M275,3)&lt;0.6,3,IF(PERCENTRANK(M$2:M$403,M275,3)&lt;0.8,4,5))))</f>
        <v>3</v>
      </c>
      <c r="V275" s="2">
        <f>IF(PERCENTRANK(N$2:N$403,N275,3)&lt;0.2,1,IF(PERCENTRANK(N$2:N$403,N275,3)&lt;0.4,2,IF(PERCENTRANK(N$2:N$403,N275,3)&lt;0.6,3,IF(PERCENTRANK(N$2:N$403,N275,3)&lt;0.8,4,5))))</f>
        <v>5</v>
      </c>
      <c r="W275" s="2">
        <f>IF(PERCENTRANK(O$2:O$403,O275,3)&lt;0.2,1,IF(PERCENTRANK(O$2:O$403,O275,3)&lt;0.4,2,IF(PERCENTRANK(O$2:O$403,O275,3)&lt;0.6,3,IF(PERCENTRANK(O$2:O$403,O275,3)&lt;0.8,4,5))))</f>
        <v>1</v>
      </c>
      <c r="X275" s="2">
        <f t="shared" si="19"/>
        <v>3</v>
      </c>
    </row>
    <row r="276" spans="1:24" x14ac:dyDescent="0.25">
      <c r="A276">
        <v>9473</v>
      </c>
      <c r="B276" t="s">
        <v>284</v>
      </c>
      <c r="C276" t="s">
        <v>16</v>
      </c>
      <c r="D276">
        <v>28183181</v>
      </c>
      <c r="E276">
        <f t="shared" si="16"/>
        <v>77214.194520547942</v>
      </c>
      <c r="F276" s="6">
        <v>234587735.88</v>
      </c>
      <c r="G276" s="6">
        <v>241622104.88641599</v>
      </c>
      <c r="H276" s="6">
        <f t="shared" si="17"/>
        <v>7034369.006415993</v>
      </c>
      <c r="I276" s="5">
        <v>54.273144031686279</v>
      </c>
      <c r="J276" s="5">
        <v>23.094954907100544</v>
      </c>
      <c r="K276" s="5">
        <v>107.4</v>
      </c>
      <c r="L276">
        <v>25.3</v>
      </c>
      <c r="M276">
        <v>2169</v>
      </c>
      <c r="N276">
        <v>87.7</v>
      </c>
      <c r="O276">
        <v>9.6</v>
      </c>
      <c r="P276" s="1">
        <v>11750.2</v>
      </c>
      <c r="Q276" s="2">
        <f t="shared" si="18"/>
        <v>1</v>
      </c>
      <c r="R276" s="2">
        <f>IF(PERCENTRANK(J$2:J$403,J276,3)&lt;0.2,1,IF(PERCENTRANK(J$2:J$403,J276,3)&lt;0.4,2,IF(PERCENTRANK(J$2:J$403,J276,3)&lt;0.6,3,IF(PERCENTRANK(J$2:J$403,J276,3)&lt;0.8,4,5))))</f>
        <v>1</v>
      </c>
      <c r="S276" s="2">
        <f>IF(PERCENTRANK(K$2:K$403,K276,3)&lt;0.2,1,IF(PERCENTRANK(K$2:K$403,K276,3)&lt;0.4,2,IF(PERCENTRANK(K$2:K$403,K276,3)&lt;0.6,3,IF(PERCENTRANK(K$2:K$403,K276,3)&lt;0.8,4,5))))</f>
        <v>1</v>
      </c>
      <c r="T276" s="2">
        <f>IF(PERCENTRANK(L$2:L$403,L276,3)&lt;0.2,1,IF(PERCENTRANK(L$2:L$403,L276,3)&lt;0.4,2,IF(PERCENTRANK(L$2:L$403,L276,3)&lt;0.6,3,IF(PERCENTRANK(L$2:L$403,L276,3)&lt;0.8,4,5))))</f>
        <v>2</v>
      </c>
      <c r="U276" s="2">
        <f>IF(PERCENTRANK(M$2:M$403,M276,3)&lt;0.2,1,IF(PERCENTRANK(M$2:M$403,M276,3)&lt;0.4,2,IF(PERCENTRANK(M$2:M$403,M276,3)&lt;0.6,3,IF(PERCENTRANK(M$2:M$403,M276,3)&lt;0.8,4,5))))</f>
        <v>5</v>
      </c>
      <c r="V276" s="2">
        <f>IF(PERCENTRANK(N$2:N$403,N276,3)&lt;0.2,1,IF(PERCENTRANK(N$2:N$403,N276,3)&lt;0.4,2,IF(PERCENTRANK(N$2:N$403,N276,3)&lt;0.6,3,IF(PERCENTRANK(N$2:N$403,N276,3)&lt;0.8,4,5))))</f>
        <v>5</v>
      </c>
      <c r="W276" s="2">
        <f>IF(PERCENTRANK(O$2:O$403,O276,3)&lt;0.2,1,IF(PERCENTRANK(O$2:O$403,O276,3)&lt;0.4,2,IF(PERCENTRANK(O$2:O$403,O276,3)&lt;0.6,3,IF(PERCENTRANK(O$2:O$403,O276,3)&lt;0.8,4,5))))</f>
        <v>1</v>
      </c>
      <c r="X276" s="2">
        <f t="shared" si="19"/>
        <v>4</v>
      </c>
    </row>
    <row r="277" spans="1:24" x14ac:dyDescent="0.25">
      <c r="A277">
        <v>9474</v>
      </c>
      <c r="B277" t="s">
        <v>285</v>
      </c>
      <c r="C277" t="s">
        <v>16</v>
      </c>
      <c r="D277">
        <v>36784223</v>
      </c>
      <c r="E277">
        <f t="shared" si="16"/>
        <v>100778.69315068494</v>
      </c>
      <c r="F277" s="6">
        <v>288209464.01999998</v>
      </c>
      <c r="G277" s="6">
        <v>290585913.80424589</v>
      </c>
      <c r="H277" s="6">
        <f t="shared" si="17"/>
        <v>2376449.7842459083</v>
      </c>
      <c r="I277" s="5">
        <v>71.407422888691499</v>
      </c>
      <c r="J277" s="5">
        <v>90.565511956389216</v>
      </c>
      <c r="K277" s="5">
        <v>270</v>
      </c>
      <c r="L277">
        <v>24.5</v>
      </c>
      <c r="M277">
        <v>1957</v>
      </c>
      <c r="N277">
        <v>84.9</v>
      </c>
      <c r="O277">
        <v>10</v>
      </c>
      <c r="P277" s="1">
        <v>10965.4</v>
      </c>
      <c r="Q277" s="2">
        <f t="shared" si="18"/>
        <v>4</v>
      </c>
      <c r="R277" s="2">
        <f>IF(PERCENTRANK(J$2:J$403,J277,3)&lt;0.2,1,IF(PERCENTRANK(J$2:J$403,J277,3)&lt;0.4,2,IF(PERCENTRANK(J$2:J$403,J277,3)&lt;0.6,3,IF(PERCENTRANK(J$2:J$403,J277,3)&lt;0.8,4,5))))</f>
        <v>2</v>
      </c>
      <c r="S277" s="2">
        <f>IF(PERCENTRANK(K$2:K$403,K277,3)&lt;0.2,1,IF(PERCENTRANK(K$2:K$403,K277,3)&lt;0.4,2,IF(PERCENTRANK(K$2:K$403,K277,3)&lt;0.6,3,IF(PERCENTRANK(K$2:K$403,K277,3)&lt;0.8,4,5))))</f>
        <v>1</v>
      </c>
      <c r="T277" s="2">
        <f>IF(PERCENTRANK(L$2:L$403,L277,3)&lt;0.2,1,IF(PERCENTRANK(L$2:L$403,L277,3)&lt;0.4,2,IF(PERCENTRANK(L$2:L$403,L277,3)&lt;0.6,3,IF(PERCENTRANK(L$2:L$403,L277,3)&lt;0.8,4,5))))</f>
        <v>1</v>
      </c>
      <c r="U277" s="2">
        <f>IF(PERCENTRANK(M$2:M$403,M277,3)&lt;0.2,1,IF(PERCENTRANK(M$2:M$403,M277,3)&lt;0.4,2,IF(PERCENTRANK(M$2:M$403,M277,3)&lt;0.6,3,IF(PERCENTRANK(M$2:M$403,M277,3)&lt;0.8,4,5))))</f>
        <v>4</v>
      </c>
      <c r="V277" s="2">
        <f>IF(PERCENTRANK(N$2:N$403,N277,3)&lt;0.2,1,IF(PERCENTRANK(N$2:N$403,N277,3)&lt;0.4,2,IF(PERCENTRANK(N$2:N$403,N277,3)&lt;0.6,3,IF(PERCENTRANK(N$2:N$403,N277,3)&lt;0.8,4,5))))</f>
        <v>5</v>
      </c>
      <c r="W277" s="2">
        <f>IF(PERCENTRANK(O$2:O$403,O277,3)&lt;0.2,1,IF(PERCENTRANK(O$2:O$403,O277,3)&lt;0.4,2,IF(PERCENTRANK(O$2:O$403,O277,3)&lt;0.6,3,IF(PERCENTRANK(O$2:O$403,O277,3)&lt;0.8,4,5))))</f>
        <v>1</v>
      </c>
      <c r="X277" s="2">
        <f t="shared" si="19"/>
        <v>3</v>
      </c>
    </row>
    <row r="278" spans="1:24" x14ac:dyDescent="0.25">
      <c r="A278">
        <v>9475</v>
      </c>
      <c r="B278" t="s">
        <v>286</v>
      </c>
      <c r="C278" t="s">
        <v>16</v>
      </c>
      <c r="D278">
        <v>29779339</v>
      </c>
      <c r="E278">
        <f t="shared" si="16"/>
        <v>81587.230136986298</v>
      </c>
      <c r="F278" s="6">
        <v>255261480.19</v>
      </c>
      <c r="G278" s="6">
        <v>263774173.06894717</v>
      </c>
      <c r="H278" s="6">
        <f t="shared" si="17"/>
        <v>8512692.8789471686</v>
      </c>
      <c r="I278" s="5">
        <v>72.592269960281655</v>
      </c>
      <c r="J278" s="5">
        <v>62.221945680241419</v>
      </c>
      <c r="K278" s="5">
        <v>601.5</v>
      </c>
      <c r="L278">
        <v>31.5</v>
      </c>
      <c r="M278">
        <v>1803</v>
      </c>
      <c r="N278">
        <v>83.2</v>
      </c>
      <c r="O278">
        <v>10.9</v>
      </c>
      <c r="P278" s="1">
        <v>11701.9</v>
      </c>
      <c r="Q278" s="2">
        <f t="shared" si="18"/>
        <v>4</v>
      </c>
      <c r="R278" s="2">
        <f>IF(PERCENTRANK(J$2:J$403,J278,3)&lt;0.2,1,IF(PERCENTRANK(J$2:J$403,J278,3)&lt;0.4,2,IF(PERCENTRANK(J$2:J$403,J278,3)&lt;0.6,3,IF(PERCENTRANK(J$2:J$403,J278,3)&lt;0.8,4,5))))</f>
        <v>1</v>
      </c>
      <c r="S278" s="2">
        <f>IF(PERCENTRANK(K$2:K$403,K278,3)&lt;0.2,1,IF(PERCENTRANK(K$2:K$403,K278,3)&lt;0.4,2,IF(PERCENTRANK(K$2:K$403,K278,3)&lt;0.6,3,IF(PERCENTRANK(K$2:K$403,K278,3)&lt;0.8,4,5))))</f>
        <v>3</v>
      </c>
      <c r="T278" s="2">
        <f>IF(PERCENTRANK(L$2:L$403,L278,3)&lt;0.2,1,IF(PERCENTRANK(L$2:L$403,L278,3)&lt;0.4,2,IF(PERCENTRANK(L$2:L$403,L278,3)&lt;0.6,3,IF(PERCENTRANK(L$2:L$403,L278,3)&lt;0.8,4,5))))</f>
        <v>3</v>
      </c>
      <c r="U278" s="2">
        <f>IF(PERCENTRANK(M$2:M$403,M278,3)&lt;0.2,1,IF(PERCENTRANK(M$2:M$403,M278,3)&lt;0.4,2,IF(PERCENTRANK(M$2:M$403,M278,3)&lt;0.6,3,IF(PERCENTRANK(M$2:M$403,M278,3)&lt;0.8,4,5))))</f>
        <v>3</v>
      </c>
      <c r="V278" s="2">
        <f>IF(PERCENTRANK(N$2:N$403,N278,3)&lt;0.2,1,IF(PERCENTRANK(N$2:N$403,N278,3)&lt;0.4,2,IF(PERCENTRANK(N$2:N$403,N278,3)&lt;0.6,3,IF(PERCENTRANK(N$2:N$403,N278,3)&lt;0.8,4,5))))</f>
        <v>4</v>
      </c>
      <c r="W278" s="2">
        <f>IF(PERCENTRANK(O$2:O$403,O278,3)&lt;0.2,1,IF(PERCENTRANK(O$2:O$403,O278,3)&lt;0.4,2,IF(PERCENTRANK(O$2:O$403,O278,3)&lt;0.6,3,IF(PERCENTRANK(O$2:O$403,O278,3)&lt;0.8,4,5))))</f>
        <v>2</v>
      </c>
      <c r="X278" s="2">
        <f t="shared" si="19"/>
        <v>4</v>
      </c>
    </row>
    <row r="279" spans="1:24" x14ac:dyDescent="0.25">
      <c r="A279">
        <v>9476</v>
      </c>
      <c r="B279" t="s">
        <v>287</v>
      </c>
      <c r="C279" t="s">
        <v>16</v>
      </c>
      <c r="D279">
        <v>21693010</v>
      </c>
      <c r="E279">
        <f t="shared" si="16"/>
        <v>59432.904109589042</v>
      </c>
      <c r="F279" s="6">
        <v>186376850.81999999</v>
      </c>
      <c r="G279" s="6">
        <v>187612240.97248</v>
      </c>
      <c r="H279" s="6">
        <f t="shared" si="17"/>
        <v>1235390.1524800062</v>
      </c>
      <c r="I279" s="5">
        <v>66.258319100064782</v>
      </c>
      <c r="J279" s="5">
        <v>83.927204193415392</v>
      </c>
      <c r="K279" s="5">
        <v>415.2</v>
      </c>
      <c r="L279">
        <v>29.9</v>
      </c>
      <c r="M279">
        <v>1886</v>
      </c>
      <c r="N279">
        <v>87</v>
      </c>
      <c r="O279">
        <v>10.6</v>
      </c>
      <c r="P279" s="1">
        <v>12571.7</v>
      </c>
      <c r="Q279" s="2">
        <f t="shared" si="18"/>
        <v>3</v>
      </c>
      <c r="R279" s="2">
        <f>IF(PERCENTRANK(J$2:J$403,J279,3)&lt;0.2,1,IF(PERCENTRANK(J$2:J$403,J279,3)&lt;0.4,2,IF(PERCENTRANK(J$2:J$403,J279,3)&lt;0.6,3,IF(PERCENTRANK(J$2:J$403,J279,3)&lt;0.8,4,5))))</f>
        <v>1</v>
      </c>
      <c r="S279" s="2">
        <f>IF(PERCENTRANK(K$2:K$403,K279,3)&lt;0.2,1,IF(PERCENTRANK(K$2:K$403,K279,3)&lt;0.4,2,IF(PERCENTRANK(K$2:K$403,K279,3)&lt;0.6,3,IF(PERCENTRANK(K$2:K$403,K279,3)&lt;0.8,4,5))))</f>
        <v>2</v>
      </c>
      <c r="T279" s="2">
        <f>IF(PERCENTRANK(L$2:L$403,L279,3)&lt;0.2,1,IF(PERCENTRANK(L$2:L$403,L279,3)&lt;0.4,2,IF(PERCENTRANK(L$2:L$403,L279,3)&lt;0.6,3,IF(PERCENTRANK(L$2:L$403,L279,3)&lt;0.8,4,5))))</f>
        <v>3</v>
      </c>
      <c r="U279" s="2">
        <f>IF(PERCENTRANK(M$2:M$403,M279,3)&lt;0.2,1,IF(PERCENTRANK(M$2:M$403,M279,3)&lt;0.4,2,IF(PERCENTRANK(M$2:M$403,M279,3)&lt;0.6,3,IF(PERCENTRANK(M$2:M$403,M279,3)&lt;0.8,4,5))))</f>
        <v>4</v>
      </c>
      <c r="V279" s="2">
        <f>IF(PERCENTRANK(N$2:N$403,N279,3)&lt;0.2,1,IF(PERCENTRANK(N$2:N$403,N279,3)&lt;0.4,2,IF(PERCENTRANK(N$2:N$403,N279,3)&lt;0.6,3,IF(PERCENTRANK(N$2:N$403,N279,3)&lt;0.8,4,5))))</f>
        <v>5</v>
      </c>
      <c r="W279" s="2">
        <f>IF(PERCENTRANK(O$2:O$403,O279,3)&lt;0.2,1,IF(PERCENTRANK(O$2:O$403,O279,3)&lt;0.4,2,IF(PERCENTRANK(O$2:O$403,O279,3)&lt;0.6,3,IF(PERCENTRANK(O$2:O$403,O279,3)&lt;0.8,4,5))))</f>
        <v>2</v>
      </c>
      <c r="X279" s="2">
        <f t="shared" si="19"/>
        <v>4</v>
      </c>
    </row>
    <row r="280" spans="1:24" x14ac:dyDescent="0.25">
      <c r="A280">
        <v>9477</v>
      </c>
      <c r="B280" t="s">
        <v>288</v>
      </c>
      <c r="C280" t="s">
        <v>16</v>
      </c>
      <c r="D280">
        <v>22869010</v>
      </c>
      <c r="E280">
        <f t="shared" si="16"/>
        <v>62654.821917808222</v>
      </c>
      <c r="F280" s="6">
        <v>197646009.97</v>
      </c>
      <c r="G280" s="6">
        <v>192575980.26920375</v>
      </c>
      <c r="H280" s="6">
        <f t="shared" si="17"/>
        <v>-5070029.7007962465</v>
      </c>
      <c r="I280" s="5">
        <v>74.515648286140092</v>
      </c>
      <c r="J280" s="5">
        <v>113.15339184191645</v>
      </c>
      <c r="K280" s="5">
        <v>724.5</v>
      </c>
      <c r="L280">
        <v>31.5</v>
      </c>
      <c r="M280">
        <v>1923</v>
      </c>
      <c r="N280">
        <v>87.1</v>
      </c>
      <c r="O280">
        <v>9.3000000000000007</v>
      </c>
      <c r="P280" s="1">
        <v>14560.5</v>
      </c>
      <c r="Q280" s="2">
        <f t="shared" si="18"/>
        <v>5</v>
      </c>
      <c r="R280" s="2">
        <f>IF(PERCENTRANK(J$2:J$403,J280,3)&lt;0.2,1,IF(PERCENTRANK(J$2:J$403,J280,3)&lt;0.4,2,IF(PERCENTRANK(J$2:J$403,J280,3)&lt;0.6,3,IF(PERCENTRANK(J$2:J$403,J280,3)&lt;0.8,4,5))))</f>
        <v>3</v>
      </c>
      <c r="S280" s="2">
        <f>IF(PERCENTRANK(K$2:K$403,K280,3)&lt;0.2,1,IF(PERCENTRANK(K$2:K$403,K280,3)&lt;0.4,2,IF(PERCENTRANK(K$2:K$403,K280,3)&lt;0.6,3,IF(PERCENTRANK(K$2:K$403,K280,3)&lt;0.8,4,5))))</f>
        <v>4</v>
      </c>
      <c r="T280" s="2">
        <f>IF(PERCENTRANK(L$2:L$403,L280,3)&lt;0.2,1,IF(PERCENTRANK(L$2:L$403,L280,3)&lt;0.4,2,IF(PERCENTRANK(L$2:L$403,L280,3)&lt;0.6,3,IF(PERCENTRANK(L$2:L$403,L280,3)&lt;0.8,4,5))))</f>
        <v>3</v>
      </c>
      <c r="U280" s="2">
        <f>IF(PERCENTRANK(M$2:M$403,M280,3)&lt;0.2,1,IF(PERCENTRANK(M$2:M$403,M280,3)&lt;0.4,2,IF(PERCENTRANK(M$2:M$403,M280,3)&lt;0.6,3,IF(PERCENTRANK(M$2:M$403,M280,3)&lt;0.8,4,5))))</f>
        <v>4</v>
      </c>
      <c r="V280" s="2">
        <f>IF(PERCENTRANK(N$2:N$403,N280,3)&lt;0.2,1,IF(PERCENTRANK(N$2:N$403,N280,3)&lt;0.4,2,IF(PERCENTRANK(N$2:N$403,N280,3)&lt;0.6,3,IF(PERCENTRANK(N$2:N$403,N280,3)&lt;0.8,4,5))))</f>
        <v>5</v>
      </c>
      <c r="W280" s="2">
        <f>IF(PERCENTRANK(O$2:O$403,O280,3)&lt;0.2,1,IF(PERCENTRANK(O$2:O$403,O280,3)&lt;0.4,2,IF(PERCENTRANK(O$2:O$403,O280,3)&lt;0.6,3,IF(PERCENTRANK(O$2:O$403,O280,3)&lt;0.8,4,5))))</f>
        <v>1</v>
      </c>
      <c r="X280" s="2">
        <f t="shared" si="19"/>
        <v>5</v>
      </c>
    </row>
    <row r="281" spans="1:24" x14ac:dyDescent="0.25">
      <c r="A281">
        <v>9478</v>
      </c>
      <c r="B281" t="s">
        <v>289</v>
      </c>
      <c r="C281" t="s">
        <v>16</v>
      </c>
      <c r="D281">
        <v>21608917</v>
      </c>
      <c r="E281">
        <f t="shared" si="16"/>
        <v>59202.512328767123</v>
      </c>
      <c r="F281" s="6">
        <v>178465867.55000001</v>
      </c>
      <c r="G281" s="6">
        <v>177915599.20637763</v>
      </c>
      <c r="H281" s="6">
        <f t="shared" si="17"/>
        <v>-550268.34362238646</v>
      </c>
      <c r="I281" s="5">
        <v>67.511814567549322</v>
      </c>
      <c r="J281" s="5">
        <v>117.02047858375215</v>
      </c>
      <c r="K281" s="5">
        <v>1129.7</v>
      </c>
      <c r="L281">
        <v>33.299999999999997</v>
      </c>
      <c r="M281">
        <v>1802</v>
      </c>
      <c r="N281">
        <v>87.9</v>
      </c>
      <c r="O281">
        <v>10.3</v>
      </c>
      <c r="P281" s="1">
        <v>14361.9</v>
      </c>
      <c r="Q281" s="2">
        <f t="shared" si="18"/>
        <v>3</v>
      </c>
      <c r="R281" s="2">
        <f>IF(PERCENTRANK(J$2:J$403,J281,3)&lt;0.2,1,IF(PERCENTRANK(J$2:J$403,J281,3)&lt;0.4,2,IF(PERCENTRANK(J$2:J$403,J281,3)&lt;0.6,3,IF(PERCENTRANK(J$2:J$403,J281,3)&lt;0.8,4,5))))</f>
        <v>4</v>
      </c>
      <c r="S281" s="2">
        <f>IF(PERCENTRANK(K$2:K$403,K281,3)&lt;0.2,1,IF(PERCENTRANK(K$2:K$403,K281,3)&lt;0.4,2,IF(PERCENTRANK(K$2:K$403,K281,3)&lt;0.6,3,IF(PERCENTRANK(K$2:K$403,K281,3)&lt;0.8,4,5))))</f>
        <v>5</v>
      </c>
      <c r="T281" s="2">
        <f>IF(PERCENTRANK(L$2:L$403,L281,3)&lt;0.2,1,IF(PERCENTRANK(L$2:L$403,L281,3)&lt;0.4,2,IF(PERCENTRANK(L$2:L$403,L281,3)&lt;0.6,3,IF(PERCENTRANK(L$2:L$403,L281,3)&lt;0.8,4,5))))</f>
        <v>4</v>
      </c>
      <c r="U281" s="2">
        <f>IF(PERCENTRANK(M$2:M$403,M281,3)&lt;0.2,1,IF(PERCENTRANK(M$2:M$403,M281,3)&lt;0.4,2,IF(PERCENTRANK(M$2:M$403,M281,3)&lt;0.6,3,IF(PERCENTRANK(M$2:M$403,M281,3)&lt;0.8,4,5))))</f>
        <v>3</v>
      </c>
      <c r="V281" s="2">
        <f>IF(PERCENTRANK(N$2:N$403,N281,3)&lt;0.2,1,IF(PERCENTRANK(N$2:N$403,N281,3)&lt;0.4,2,IF(PERCENTRANK(N$2:N$403,N281,3)&lt;0.6,3,IF(PERCENTRANK(N$2:N$403,N281,3)&lt;0.8,4,5))))</f>
        <v>5</v>
      </c>
      <c r="W281" s="2">
        <f>IF(PERCENTRANK(O$2:O$403,O281,3)&lt;0.2,1,IF(PERCENTRANK(O$2:O$403,O281,3)&lt;0.4,2,IF(PERCENTRANK(O$2:O$403,O281,3)&lt;0.6,3,IF(PERCENTRANK(O$2:O$403,O281,3)&lt;0.8,4,5))))</f>
        <v>1</v>
      </c>
      <c r="X281" s="2">
        <f t="shared" si="19"/>
        <v>5</v>
      </c>
    </row>
    <row r="282" spans="1:24" x14ac:dyDescent="0.25">
      <c r="A282">
        <v>9479</v>
      </c>
      <c r="B282" t="s">
        <v>290</v>
      </c>
      <c r="C282" t="s">
        <v>16</v>
      </c>
      <c r="D282">
        <v>23590003</v>
      </c>
      <c r="E282">
        <f t="shared" si="16"/>
        <v>64630.14520547945</v>
      </c>
      <c r="F282" s="6">
        <v>201911603.69</v>
      </c>
      <c r="G282" s="6">
        <v>185045496.92808124</v>
      </c>
      <c r="H282" s="6">
        <f t="shared" si="17"/>
        <v>-16866106.761918753</v>
      </c>
      <c r="I282" s="5">
        <v>69.686411149825787</v>
      </c>
      <c r="J282" s="5">
        <v>98.38081574093053</v>
      </c>
      <c r="K282" s="5">
        <v>557.5</v>
      </c>
      <c r="L282">
        <v>31.1</v>
      </c>
      <c r="M282">
        <v>1833</v>
      </c>
      <c r="N282">
        <v>83.4</v>
      </c>
      <c r="O282">
        <v>10.9</v>
      </c>
      <c r="P282" s="1">
        <v>12620.2</v>
      </c>
      <c r="Q282" s="2">
        <f t="shared" si="18"/>
        <v>4</v>
      </c>
      <c r="R282" s="2">
        <f>IF(PERCENTRANK(J$2:J$403,J282,3)&lt;0.2,1,IF(PERCENTRANK(J$2:J$403,J282,3)&lt;0.4,2,IF(PERCENTRANK(J$2:J$403,J282,3)&lt;0.6,3,IF(PERCENTRANK(J$2:J$403,J282,3)&lt;0.8,4,5))))</f>
        <v>2</v>
      </c>
      <c r="S282" s="2">
        <f>IF(PERCENTRANK(K$2:K$403,K282,3)&lt;0.2,1,IF(PERCENTRANK(K$2:K$403,K282,3)&lt;0.4,2,IF(PERCENTRANK(K$2:K$403,K282,3)&lt;0.6,3,IF(PERCENTRANK(K$2:K$403,K282,3)&lt;0.8,4,5))))</f>
        <v>3</v>
      </c>
      <c r="T282" s="2">
        <f>IF(PERCENTRANK(L$2:L$403,L282,3)&lt;0.2,1,IF(PERCENTRANK(L$2:L$403,L282,3)&lt;0.4,2,IF(PERCENTRANK(L$2:L$403,L282,3)&lt;0.6,3,IF(PERCENTRANK(L$2:L$403,L282,3)&lt;0.8,4,5))))</f>
        <v>3</v>
      </c>
      <c r="U282" s="2">
        <f>IF(PERCENTRANK(M$2:M$403,M282,3)&lt;0.2,1,IF(PERCENTRANK(M$2:M$403,M282,3)&lt;0.4,2,IF(PERCENTRANK(M$2:M$403,M282,3)&lt;0.6,3,IF(PERCENTRANK(M$2:M$403,M282,3)&lt;0.8,4,5))))</f>
        <v>3</v>
      </c>
      <c r="V282" s="2">
        <f>IF(PERCENTRANK(N$2:N$403,N282,3)&lt;0.2,1,IF(PERCENTRANK(N$2:N$403,N282,3)&lt;0.4,2,IF(PERCENTRANK(N$2:N$403,N282,3)&lt;0.6,3,IF(PERCENTRANK(N$2:N$403,N282,3)&lt;0.8,4,5))))</f>
        <v>4</v>
      </c>
      <c r="W282" s="2">
        <f>IF(PERCENTRANK(O$2:O$403,O282,3)&lt;0.2,1,IF(PERCENTRANK(O$2:O$403,O282,3)&lt;0.4,2,IF(PERCENTRANK(O$2:O$403,O282,3)&lt;0.6,3,IF(PERCENTRANK(O$2:O$403,O282,3)&lt;0.8,4,5))))</f>
        <v>2</v>
      </c>
      <c r="X282" s="2">
        <f t="shared" si="19"/>
        <v>4</v>
      </c>
    </row>
    <row r="283" spans="1:24" x14ac:dyDescent="0.25">
      <c r="A283">
        <v>9561</v>
      </c>
      <c r="B283" t="s">
        <v>291</v>
      </c>
      <c r="C283" t="s">
        <v>11</v>
      </c>
      <c r="D283">
        <v>12862731</v>
      </c>
      <c r="E283">
        <f t="shared" si="16"/>
        <v>35240.358904109591</v>
      </c>
      <c r="F283" s="6">
        <v>98340368.140000001</v>
      </c>
      <c r="G283" s="6">
        <v>101981830.66260098</v>
      </c>
      <c r="H283" s="6">
        <f t="shared" si="17"/>
        <v>3641462.5226009786</v>
      </c>
      <c r="I283" s="5">
        <v>75.317670497339591</v>
      </c>
      <c r="J283" s="5">
        <v>281.83386379649653</v>
      </c>
      <c r="K283" s="5">
        <v>2986</v>
      </c>
      <c r="L283">
        <v>54.2</v>
      </c>
      <c r="M283">
        <v>1758</v>
      </c>
      <c r="N283">
        <v>83.2</v>
      </c>
      <c r="O283">
        <v>30.6</v>
      </c>
      <c r="P283" s="1">
        <v>13839.8</v>
      </c>
      <c r="Q283" s="2">
        <f t="shared" si="18"/>
        <v>5</v>
      </c>
      <c r="R283" s="2">
        <f>IF(PERCENTRANK(J$2:J$403,J283,3)&lt;0.2,1,IF(PERCENTRANK(J$2:J$403,J283,3)&lt;0.4,2,IF(PERCENTRANK(J$2:J$403,J283,3)&lt;0.6,3,IF(PERCENTRANK(J$2:J$403,J283,3)&lt;0.8,4,5))))</f>
        <v>5</v>
      </c>
      <c r="S283" s="2">
        <f>IF(PERCENTRANK(K$2:K$403,K283,3)&lt;0.2,1,IF(PERCENTRANK(K$2:K$403,K283,3)&lt;0.4,2,IF(PERCENTRANK(K$2:K$403,K283,3)&lt;0.6,3,IF(PERCENTRANK(K$2:K$403,K283,3)&lt;0.8,4,5))))</f>
        <v>5</v>
      </c>
      <c r="T283" s="2">
        <f>IF(PERCENTRANK(L$2:L$403,L283,3)&lt;0.2,1,IF(PERCENTRANK(L$2:L$403,L283,3)&lt;0.4,2,IF(PERCENTRANK(L$2:L$403,L283,3)&lt;0.6,3,IF(PERCENTRANK(L$2:L$403,L283,3)&lt;0.8,4,5))))</f>
        <v>5</v>
      </c>
      <c r="U283" s="2">
        <f>IF(PERCENTRANK(M$2:M$403,M283,3)&lt;0.2,1,IF(PERCENTRANK(M$2:M$403,M283,3)&lt;0.4,2,IF(PERCENTRANK(M$2:M$403,M283,3)&lt;0.6,3,IF(PERCENTRANK(M$2:M$403,M283,3)&lt;0.8,4,5))))</f>
        <v>3</v>
      </c>
      <c r="V283" s="2">
        <f>IF(PERCENTRANK(N$2:N$403,N283,3)&lt;0.2,1,IF(PERCENTRANK(N$2:N$403,N283,3)&lt;0.4,2,IF(PERCENTRANK(N$2:N$403,N283,3)&lt;0.6,3,IF(PERCENTRANK(N$2:N$403,N283,3)&lt;0.8,4,5))))</f>
        <v>4</v>
      </c>
      <c r="W283" s="2">
        <f>IF(PERCENTRANK(O$2:O$403,O283,3)&lt;0.2,1,IF(PERCENTRANK(O$2:O$403,O283,3)&lt;0.4,2,IF(PERCENTRANK(O$2:O$403,O283,3)&lt;0.6,3,IF(PERCENTRANK(O$2:O$403,O283,3)&lt;0.8,4,5))))</f>
        <v>4</v>
      </c>
      <c r="X283" s="2">
        <f t="shared" si="19"/>
        <v>5</v>
      </c>
    </row>
    <row r="284" spans="1:24" x14ac:dyDescent="0.25">
      <c r="A284">
        <v>9562</v>
      </c>
      <c r="B284" t="s">
        <v>292</v>
      </c>
      <c r="C284" t="s">
        <v>11</v>
      </c>
      <c r="D284">
        <v>34329271</v>
      </c>
      <c r="E284">
        <f t="shared" si="16"/>
        <v>94052.797260273976</v>
      </c>
      <c r="F284" s="6">
        <v>261287654.77000001</v>
      </c>
      <c r="G284" s="6">
        <v>252924002.05444175</v>
      </c>
      <c r="H284" s="6">
        <f t="shared" si="17"/>
        <v>-8363652.7155582607</v>
      </c>
      <c r="I284" s="5">
        <v>66.459902525476295</v>
      </c>
      <c r="J284" s="5">
        <v>167.07281051543347</v>
      </c>
      <c r="K284" s="5">
        <v>2026.1</v>
      </c>
      <c r="L284">
        <v>86.1</v>
      </c>
      <c r="M284">
        <v>2018</v>
      </c>
      <c r="N284">
        <v>81.900000000000006</v>
      </c>
      <c r="O284">
        <v>23.1</v>
      </c>
      <c r="P284" s="1">
        <v>8320.9</v>
      </c>
      <c r="Q284" s="2">
        <f t="shared" si="18"/>
        <v>3</v>
      </c>
      <c r="R284" s="2">
        <f>IF(PERCENTRANK(J$2:J$403,J284,3)&lt;0.2,1,IF(PERCENTRANK(J$2:J$403,J284,3)&lt;0.4,2,IF(PERCENTRANK(J$2:J$403,J284,3)&lt;0.6,3,IF(PERCENTRANK(J$2:J$403,J284,3)&lt;0.8,4,5))))</f>
        <v>4</v>
      </c>
      <c r="S284" s="2">
        <f>IF(PERCENTRANK(K$2:K$403,K284,3)&lt;0.2,1,IF(PERCENTRANK(K$2:K$403,K284,3)&lt;0.4,2,IF(PERCENTRANK(K$2:K$403,K284,3)&lt;0.6,3,IF(PERCENTRANK(K$2:K$403,K284,3)&lt;0.8,4,5))))</f>
        <v>5</v>
      </c>
      <c r="T284" s="2">
        <f>IF(PERCENTRANK(L$2:L$403,L284,3)&lt;0.2,1,IF(PERCENTRANK(L$2:L$403,L284,3)&lt;0.4,2,IF(PERCENTRANK(L$2:L$403,L284,3)&lt;0.6,3,IF(PERCENTRANK(L$2:L$403,L284,3)&lt;0.8,4,5))))</f>
        <v>5</v>
      </c>
      <c r="U284" s="2">
        <f>IF(PERCENTRANK(M$2:M$403,M284,3)&lt;0.2,1,IF(PERCENTRANK(M$2:M$403,M284,3)&lt;0.4,2,IF(PERCENTRANK(M$2:M$403,M284,3)&lt;0.6,3,IF(PERCENTRANK(M$2:M$403,M284,3)&lt;0.8,4,5))))</f>
        <v>5</v>
      </c>
      <c r="V284" s="2">
        <f>IF(PERCENTRANK(N$2:N$403,N284,3)&lt;0.2,1,IF(PERCENTRANK(N$2:N$403,N284,3)&lt;0.4,2,IF(PERCENTRANK(N$2:N$403,N284,3)&lt;0.6,3,IF(PERCENTRANK(N$2:N$403,N284,3)&lt;0.8,4,5))))</f>
        <v>3</v>
      </c>
      <c r="W284" s="2">
        <f>IF(PERCENTRANK(O$2:O$403,O284,3)&lt;0.2,1,IF(PERCENTRANK(O$2:O$403,O284,3)&lt;0.4,2,IF(PERCENTRANK(O$2:O$403,O284,3)&lt;0.6,3,IF(PERCENTRANK(O$2:O$403,O284,3)&lt;0.8,4,5))))</f>
        <v>4</v>
      </c>
      <c r="X284" s="2">
        <f t="shared" si="19"/>
        <v>1</v>
      </c>
    </row>
    <row r="285" spans="1:24" x14ac:dyDescent="0.25">
      <c r="A285">
        <v>9563</v>
      </c>
      <c r="B285" t="s">
        <v>293</v>
      </c>
      <c r="C285" t="s">
        <v>11</v>
      </c>
      <c r="D285">
        <v>41185123</v>
      </c>
      <c r="E285">
        <f t="shared" si="16"/>
        <v>112835.95342465753</v>
      </c>
      <c r="F285" s="6">
        <v>316073226.99000001</v>
      </c>
      <c r="G285" s="6">
        <v>311206925.79677504</v>
      </c>
      <c r="H285" s="6">
        <f t="shared" si="17"/>
        <v>-4866301.1932249665</v>
      </c>
      <c r="I285" s="5">
        <v>70.064668884038937</v>
      </c>
      <c r="J285" s="5">
        <v>168.31627352602459</v>
      </c>
      <c r="K285" s="5">
        <v>655.5</v>
      </c>
      <c r="L285">
        <v>32.799999999999997</v>
      </c>
      <c r="M285">
        <v>1984</v>
      </c>
      <c r="N285">
        <v>82</v>
      </c>
      <c r="O285">
        <v>32.200000000000003</v>
      </c>
      <c r="P285" s="1">
        <v>11817.3</v>
      </c>
      <c r="Q285" s="2">
        <f t="shared" si="18"/>
        <v>4</v>
      </c>
      <c r="R285" s="2">
        <f>IF(PERCENTRANK(J$2:J$403,J285,3)&lt;0.2,1,IF(PERCENTRANK(J$2:J$403,J285,3)&lt;0.4,2,IF(PERCENTRANK(J$2:J$403,J285,3)&lt;0.6,3,IF(PERCENTRANK(J$2:J$403,J285,3)&lt;0.8,4,5))))</f>
        <v>4</v>
      </c>
      <c r="S285" s="2">
        <f>IF(PERCENTRANK(K$2:K$403,K285,3)&lt;0.2,1,IF(PERCENTRANK(K$2:K$403,K285,3)&lt;0.4,2,IF(PERCENTRANK(K$2:K$403,K285,3)&lt;0.6,3,IF(PERCENTRANK(K$2:K$403,K285,3)&lt;0.8,4,5))))</f>
        <v>4</v>
      </c>
      <c r="T285" s="2">
        <f>IF(PERCENTRANK(L$2:L$403,L285,3)&lt;0.2,1,IF(PERCENTRANK(L$2:L$403,L285,3)&lt;0.4,2,IF(PERCENTRANK(L$2:L$403,L285,3)&lt;0.6,3,IF(PERCENTRANK(L$2:L$403,L285,3)&lt;0.8,4,5))))</f>
        <v>3</v>
      </c>
      <c r="U285" s="2">
        <f>IF(PERCENTRANK(M$2:M$403,M285,3)&lt;0.2,1,IF(PERCENTRANK(M$2:M$403,M285,3)&lt;0.4,2,IF(PERCENTRANK(M$2:M$403,M285,3)&lt;0.6,3,IF(PERCENTRANK(M$2:M$403,M285,3)&lt;0.8,4,5))))</f>
        <v>5</v>
      </c>
      <c r="V285" s="2">
        <f>IF(PERCENTRANK(N$2:N$403,N285,3)&lt;0.2,1,IF(PERCENTRANK(N$2:N$403,N285,3)&lt;0.4,2,IF(PERCENTRANK(N$2:N$403,N285,3)&lt;0.6,3,IF(PERCENTRANK(N$2:N$403,N285,3)&lt;0.8,4,5))))</f>
        <v>3</v>
      </c>
      <c r="W285" s="2">
        <f>IF(PERCENTRANK(O$2:O$403,O285,3)&lt;0.2,1,IF(PERCENTRANK(O$2:O$403,O285,3)&lt;0.4,2,IF(PERCENTRANK(O$2:O$403,O285,3)&lt;0.6,3,IF(PERCENTRANK(O$2:O$403,O285,3)&lt;0.8,4,5))))</f>
        <v>5</v>
      </c>
      <c r="X285" s="2">
        <f t="shared" si="19"/>
        <v>4</v>
      </c>
    </row>
    <row r="286" spans="1:24" x14ac:dyDescent="0.25">
      <c r="A286">
        <v>9564</v>
      </c>
      <c r="B286" t="s">
        <v>294</v>
      </c>
      <c r="C286" t="s">
        <v>11</v>
      </c>
      <c r="D286">
        <v>166629132</v>
      </c>
      <c r="E286">
        <f t="shared" si="16"/>
        <v>456518.16986301373</v>
      </c>
      <c r="F286" s="6">
        <v>1273710234.1700001</v>
      </c>
      <c r="G286" s="6">
        <v>1300219048.1021142</v>
      </c>
      <c r="H286" s="6">
        <f t="shared" si="17"/>
        <v>26508813.932114124</v>
      </c>
      <c r="I286" s="5">
        <v>89.023971763321725</v>
      </c>
      <c r="J286" s="5">
        <v>256.48316093926172</v>
      </c>
      <c r="K286" s="5">
        <v>686.1</v>
      </c>
      <c r="L286">
        <v>52.9</v>
      </c>
      <c r="M286">
        <v>1848</v>
      </c>
      <c r="N286">
        <v>82.4</v>
      </c>
      <c r="O286">
        <v>60.2</v>
      </c>
      <c r="P286" s="1">
        <v>10793.5</v>
      </c>
      <c r="Q286" s="2">
        <f t="shared" si="18"/>
        <v>5</v>
      </c>
      <c r="R286" s="2">
        <f>IF(PERCENTRANK(J$2:J$403,J286,3)&lt;0.2,1,IF(PERCENTRANK(J$2:J$403,J286,3)&lt;0.4,2,IF(PERCENTRANK(J$2:J$403,J286,3)&lt;0.6,3,IF(PERCENTRANK(J$2:J$403,J286,3)&lt;0.8,4,5))))</f>
        <v>5</v>
      </c>
      <c r="S286" s="2">
        <f>IF(PERCENTRANK(K$2:K$403,K286,3)&lt;0.2,1,IF(PERCENTRANK(K$2:K$403,K286,3)&lt;0.4,2,IF(PERCENTRANK(K$2:K$403,K286,3)&lt;0.6,3,IF(PERCENTRANK(K$2:K$403,K286,3)&lt;0.8,4,5))))</f>
        <v>4</v>
      </c>
      <c r="T286" s="2">
        <f>IF(PERCENTRANK(L$2:L$403,L286,3)&lt;0.2,1,IF(PERCENTRANK(L$2:L$403,L286,3)&lt;0.4,2,IF(PERCENTRANK(L$2:L$403,L286,3)&lt;0.6,3,IF(PERCENTRANK(L$2:L$403,L286,3)&lt;0.8,4,5))))</f>
        <v>5</v>
      </c>
      <c r="U286" s="2">
        <f>IF(PERCENTRANK(M$2:M$403,M286,3)&lt;0.2,1,IF(PERCENTRANK(M$2:M$403,M286,3)&lt;0.4,2,IF(PERCENTRANK(M$2:M$403,M286,3)&lt;0.6,3,IF(PERCENTRANK(M$2:M$403,M286,3)&lt;0.8,4,5))))</f>
        <v>3</v>
      </c>
      <c r="V286" s="2">
        <f>IF(PERCENTRANK(N$2:N$403,N286,3)&lt;0.2,1,IF(PERCENTRANK(N$2:N$403,N286,3)&lt;0.4,2,IF(PERCENTRANK(N$2:N$403,N286,3)&lt;0.6,3,IF(PERCENTRANK(N$2:N$403,N286,3)&lt;0.8,4,5))))</f>
        <v>3</v>
      </c>
      <c r="W286" s="2">
        <f>IF(PERCENTRANK(O$2:O$403,O286,3)&lt;0.2,1,IF(PERCENTRANK(O$2:O$403,O286,3)&lt;0.4,2,IF(PERCENTRANK(O$2:O$403,O286,3)&lt;0.6,3,IF(PERCENTRANK(O$2:O$403,O286,3)&lt;0.8,4,5))))</f>
        <v>5</v>
      </c>
      <c r="X286" s="2">
        <f t="shared" si="19"/>
        <v>3</v>
      </c>
    </row>
    <row r="287" spans="1:24" x14ac:dyDescent="0.25">
      <c r="A287">
        <v>9565</v>
      </c>
      <c r="B287" t="s">
        <v>295</v>
      </c>
      <c r="C287" t="s">
        <v>11</v>
      </c>
      <c r="D287">
        <v>12778063</v>
      </c>
      <c r="E287">
        <f t="shared" si="16"/>
        <v>35008.391780821919</v>
      </c>
      <c r="F287" s="6">
        <v>97033580.060000002</v>
      </c>
      <c r="G287" s="6">
        <v>95653965.868962884</v>
      </c>
      <c r="H287" s="6">
        <f t="shared" si="17"/>
        <v>-1379614.1910371184</v>
      </c>
      <c r="I287" s="5">
        <v>76.6795290392797</v>
      </c>
      <c r="J287" s="5">
        <v>153.3590580785594</v>
      </c>
      <c r="K287" s="5">
        <v>420.5</v>
      </c>
      <c r="L287">
        <v>33.799999999999997</v>
      </c>
      <c r="M287">
        <v>2131</v>
      </c>
      <c r="N287">
        <v>82.8</v>
      </c>
      <c r="O287">
        <v>23.1</v>
      </c>
      <c r="P287" s="1">
        <v>9979.1</v>
      </c>
      <c r="Q287" s="2">
        <f t="shared" si="18"/>
        <v>5</v>
      </c>
      <c r="R287" s="2">
        <f>IF(PERCENTRANK(J$2:J$403,J287,3)&lt;0.2,1,IF(PERCENTRANK(J$2:J$403,J287,3)&lt;0.4,2,IF(PERCENTRANK(J$2:J$403,J287,3)&lt;0.6,3,IF(PERCENTRANK(J$2:J$403,J287,3)&lt;0.8,4,5))))</f>
        <v>4</v>
      </c>
      <c r="S287" s="2">
        <f>IF(PERCENTRANK(K$2:K$403,K287,3)&lt;0.2,1,IF(PERCENTRANK(K$2:K$403,K287,3)&lt;0.4,2,IF(PERCENTRANK(K$2:K$403,K287,3)&lt;0.6,3,IF(PERCENTRANK(K$2:K$403,K287,3)&lt;0.8,4,5))))</f>
        <v>2</v>
      </c>
      <c r="T287" s="2">
        <f>IF(PERCENTRANK(L$2:L$403,L287,3)&lt;0.2,1,IF(PERCENTRANK(L$2:L$403,L287,3)&lt;0.4,2,IF(PERCENTRANK(L$2:L$403,L287,3)&lt;0.6,3,IF(PERCENTRANK(L$2:L$403,L287,3)&lt;0.8,4,5))))</f>
        <v>4</v>
      </c>
      <c r="U287" s="2">
        <f>IF(PERCENTRANK(M$2:M$403,M287,3)&lt;0.2,1,IF(PERCENTRANK(M$2:M$403,M287,3)&lt;0.4,2,IF(PERCENTRANK(M$2:M$403,M287,3)&lt;0.6,3,IF(PERCENTRANK(M$2:M$403,M287,3)&lt;0.8,4,5))))</f>
        <v>5</v>
      </c>
      <c r="V287" s="2">
        <f>IF(PERCENTRANK(N$2:N$403,N287,3)&lt;0.2,1,IF(PERCENTRANK(N$2:N$403,N287,3)&lt;0.4,2,IF(PERCENTRANK(N$2:N$403,N287,3)&lt;0.6,3,IF(PERCENTRANK(N$2:N$403,N287,3)&lt;0.8,4,5))))</f>
        <v>3</v>
      </c>
      <c r="W287" s="2">
        <f>IF(PERCENTRANK(O$2:O$403,O287,3)&lt;0.2,1,IF(PERCENTRANK(O$2:O$403,O287,3)&lt;0.4,2,IF(PERCENTRANK(O$2:O$403,O287,3)&lt;0.6,3,IF(PERCENTRANK(O$2:O$403,O287,3)&lt;0.8,4,5))))</f>
        <v>4</v>
      </c>
      <c r="X287" s="2">
        <f t="shared" si="19"/>
        <v>2</v>
      </c>
    </row>
    <row r="288" spans="1:24" x14ac:dyDescent="0.25">
      <c r="A288">
        <v>9571</v>
      </c>
      <c r="B288" t="s">
        <v>296</v>
      </c>
      <c r="C288" t="s">
        <v>16</v>
      </c>
      <c r="D288">
        <v>57937795</v>
      </c>
      <c r="E288">
        <f t="shared" si="16"/>
        <v>158733.68493150684</v>
      </c>
      <c r="F288" s="6">
        <v>423120969.13</v>
      </c>
      <c r="G288" s="6">
        <v>410339026.41222703</v>
      </c>
      <c r="H288" s="6">
        <f t="shared" si="17"/>
        <v>-12781942.717772961</v>
      </c>
      <c r="I288" s="5">
        <v>60.668233010137115</v>
      </c>
      <c r="J288" s="5">
        <v>64.52893874714583</v>
      </c>
      <c r="K288" s="5">
        <v>82.7</v>
      </c>
      <c r="L288">
        <v>28.1</v>
      </c>
      <c r="M288">
        <v>1898</v>
      </c>
      <c r="N288">
        <v>84.9</v>
      </c>
      <c r="O288">
        <v>9.3000000000000007</v>
      </c>
      <c r="P288" s="1">
        <v>12138.4</v>
      </c>
      <c r="Q288" s="2">
        <f t="shared" si="18"/>
        <v>2</v>
      </c>
      <c r="R288" s="2">
        <f>IF(PERCENTRANK(J$2:J$403,J288,3)&lt;0.2,1,IF(PERCENTRANK(J$2:J$403,J288,3)&lt;0.4,2,IF(PERCENTRANK(J$2:J$403,J288,3)&lt;0.6,3,IF(PERCENTRANK(J$2:J$403,J288,3)&lt;0.8,4,5))))</f>
        <v>1</v>
      </c>
      <c r="S288" s="2">
        <f>IF(PERCENTRANK(K$2:K$403,K288,3)&lt;0.2,1,IF(PERCENTRANK(K$2:K$403,K288,3)&lt;0.4,2,IF(PERCENTRANK(K$2:K$403,K288,3)&lt;0.6,3,IF(PERCENTRANK(K$2:K$403,K288,3)&lt;0.8,4,5))))</f>
        <v>1</v>
      </c>
      <c r="T288" s="2">
        <f>IF(PERCENTRANK(L$2:L$403,L288,3)&lt;0.2,1,IF(PERCENTRANK(L$2:L$403,L288,3)&lt;0.4,2,IF(PERCENTRANK(L$2:L$403,L288,3)&lt;0.6,3,IF(PERCENTRANK(L$2:L$403,L288,3)&lt;0.8,4,5))))</f>
        <v>2</v>
      </c>
      <c r="U288" s="2">
        <f>IF(PERCENTRANK(M$2:M$403,M288,3)&lt;0.2,1,IF(PERCENTRANK(M$2:M$403,M288,3)&lt;0.4,2,IF(PERCENTRANK(M$2:M$403,M288,3)&lt;0.6,3,IF(PERCENTRANK(M$2:M$403,M288,3)&lt;0.8,4,5))))</f>
        <v>4</v>
      </c>
      <c r="V288" s="2">
        <f>IF(PERCENTRANK(N$2:N$403,N288,3)&lt;0.2,1,IF(PERCENTRANK(N$2:N$403,N288,3)&lt;0.4,2,IF(PERCENTRANK(N$2:N$403,N288,3)&lt;0.6,3,IF(PERCENTRANK(N$2:N$403,N288,3)&lt;0.8,4,5))))</f>
        <v>5</v>
      </c>
      <c r="W288" s="2">
        <f>IF(PERCENTRANK(O$2:O$403,O288,3)&lt;0.2,1,IF(PERCENTRANK(O$2:O$403,O288,3)&lt;0.4,2,IF(PERCENTRANK(O$2:O$403,O288,3)&lt;0.6,3,IF(PERCENTRANK(O$2:O$403,O288,3)&lt;0.8,4,5))))</f>
        <v>1</v>
      </c>
      <c r="X288" s="2">
        <f t="shared" si="19"/>
        <v>4</v>
      </c>
    </row>
    <row r="289" spans="1:24" x14ac:dyDescent="0.25">
      <c r="A289">
        <v>9572</v>
      </c>
      <c r="B289" t="s">
        <v>297</v>
      </c>
      <c r="C289" t="s">
        <v>16</v>
      </c>
      <c r="D289">
        <v>43024009</v>
      </c>
      <c r="E289">
        <f t="shared" si="16"/>
        <v>117873.99726027397</v>
      </c>
      <c r="F289" s="6">
        <v>337010772.66000003</v>
      </c>
      <c r="G289" s="6">
        <v>319718468.01416892</v>
      </c>
      <c r="H289" s="6">
        <f t="shared" si="17"/>
        <v>-17292304.645831108</v>
      </c>
      <c r="I289" s="5">
        <v>82.006321941909704</v>
      </c>
      <c r="J289" s="5">
        <v>121.51845887755711</v>
      </c>
      <c r="K289" s="5">
        <v>85.7</v>
      </c>
      <c r="L289">
        <v>33.299999999999997</v>
      </c>
      <c r="M289">
        <v>2115</v>
      </c>
      <c r="N289">
        <v>84.5</v>
      </c>
      <c r="O289">
        <v>5.9</v>
      </c>
      <c r="P289" s="1">
        <v>9568.9</v>
      </c>
      <c r="Q289" s="2">
        <f t="shared" si="18"/>
        <v>5</v>
      </c>
      <c r="R289" s="2">
        <f>IF(PERCENTRANK(J$2:J$403,J289,3)&lt;0.2,1,IF(PERCENTRANK(J$2:J$403,J289,3)&lt;0.4,2,IF(PERCENTRANK(J$2:J$403,J289,3)&lt;0.6,3,IF(PERCENTRANK(J$2:J$403,J289,3)&lt;0.8,4,5))))</f>
        <v>4</v>
      </c>
      <c r="S289" s="2">
        <f>IF(PERCENTRANK(K$2:K$403,K289,3)&lt;0.2,1,IF(PERCENTRANK(K$2:K$403,K289,3)&lt;0.4,2,IF(PERCENTRANK(K$2:K$403,K289,3)&lt;0.6,3,IF(PERCENTRANK(K$2:K$403,K289,3)&lt;0.8,4,5))))</f>
        <v>1</v>
      </c>
      <c r="T289" s="2">
        <f>IF(PERCENTRANK(L$2:L$403,L289,3)&lt;0.2,1,IF(PERCENTRANK(L$2:L$403,L289,3)&lt;0.4,2,IF(PERCENTRANK(L$2:L$403,L289,3)&lt;0.6,3,IF(PERCENTRANK(L$2:L$403,L289,3)&lt;0.8,4,5))))</f>
        <v>4</v>
      </c>
      <c r="U289" s="2">
        <f>IF(PERCENTRANK(M$2:M$403,M289,3)&lt;0.2,1,IF(PERCENTRANK(M$2:M$403,M289,3)&lt;0.4,2,IF(PERCENTRANK(M$2:M$403,M289,3)&lt;0.6,3,IF(PERCENTRANK(M$2:M$403,M289,3)&lt;0.8,4,5))))</f>
        <v>5</v>
      </c>
      <c r="V289" s="2">
        <f>IF(PERCENTRANK(N$2:N$403,N289,3)&lt;0.2,1,IF(PERCENTRANK(N$2:N$403,N289,3)&lt;0.4,2,IF(PERCENTRANK(N$2:N$403,N289,3)&lt;0.6,3,IF(PERCENTRANK(N$2:N$403,N289,3)&lt;0.8,4,5))))</f>
        <v>5</v>
      </c>
      <c r="W289" s="2">
        <f>IF(PERCENTRANK(O$2:O$403,O289,3)&lt;0.2,1,IF(PERCENTRANK(O$2:O$403,O289,3)&lt;0.4,2,IF(PERCENTRANK(O$2:O$403,O289,3)&lt;0.6,3,IF(PERCENTRANK(O$2:O$403,O289,3)&lt;0.8,4,5))))</f>
        <v>1</v>
      </c>
      <c r="X289" s="2">
        <f t="shared" si="19"/>
        <v>2</v>
      </c>
    </row>
    <row r="290" spans="1:24" x14ac:dyDescent="0.25">
      <c r="A290">
        <v>9573</v>
      </c>
      <c r="B290" t="s">
        <v>298</v>
      </c>
      <c r="C290" t="s">
        <v>16</v>
      </c>
      <c r="D290">
        <v>36821656</v>
      </c>
      <c r="E290">
        <f t="shared" si="16"/>
        <v>100881.24931506849</v>
      </c>
      <c r="F290" s="6">
        <v>294425376.66000003</v>
      </c>
      <c r="G290" s="6">
        <v>294885146.22512048</v>
      </c>
      <c r="H290" s="6">
        <f t="shared" si="17"/>
        <v>459769.5651204586</v>
      </c>
      <c r="I290" s="5">
        <v>68.246843583484264</v>
      </c>
      <c r="J290" s="5">
        <v>124.24425370326624</v>
      </c>
      <c r="K290" s="5">
        <v>0</v>
      </c>
      <c r="L290">
        <v>22</v>
      </c>
      <c r="M290">
        <v>2090</v>
      </c>
      <c r="N290">
        <v>86.4</v>
      </c>
      <c r="O290">
        <v>9.6</v>
      </c>
      <c r="P290" s="1">
        <v>10679.7</v>
      </c>
      <c r="Q290" s="2">
        <f t="shared" si="18"/>
        <v>4</v>
      </c>
      <c r="R290" s="2">
        <f>IF(PERCENTRANK(J$2:J$403,J290,3)&lt;0.2,1,IF(PERCENTRANK(J$2:J$403,J290,3)&lt;0.4,2,IF(PERCENTRANK(J$2:J$403,J290,3)&lt;0.6,3,IF(PERCENTRANK(J$2:J$403,J290,3)&lt;0.8,4,5))))</f>
        <v>4</v>
      </c>
      <c r="S290" s="2">
        <f>IF(PERCENTRANK(K$2:K$403,K290,3)&lt;0.2,1,IF(PERCENTRANK(K$2:K$403,K290,3)&lt;0.4,2,IF(PERCENTRANK(K$2:K$403,K290,3)&lt;0.6,3,IF(PERCENTRANK(K$2:K$403,K290,3)&lt;0.8,4,5))))</f>
        <v>1</v>
      </c>
      <c r="T290" s="2">
        <f>IF(PERCENTRANK(L$2:L$403,L290,3)&lt;0.2,1,IF(PERCENTRANK(L$2:L$403,L290,3)&lt;0.4,2,IF(PERCENTRANK(L$2:L$403,L290,3)&lt;0.6,3,IF(PERCENTRANK(L$2:L$403,L290,3)&lt;0.8,4,5))))</f>
        <v>1</v>
      </c>
      <c r="U290" s="2">
        <f>IF(PERCENTRANK(M$2:M$403,M290,3)&lt;0.2,1,IF(PERCENTRANK(M$2:M$403,M290,3)&lt;0.4,2,IF(PERCENTRANK(M$2:M$403,M290,3)&lt;0.6,3,IF(PERCENTRANK(M$2:M$403,M290,3)&lt;0.8,4,5))))</f>
        <v>5</v>
      </c>
      <c r="V290" s="2">
        <f>IF(PERCENTRANK(N$2:N$403,N290,3)&lt;0.2,1,IF(PERCENTRANK(N$2:N$403,N290,3)&lt;0.4,2,IF(PERCENTRANK(N$2:N$403,N290,3)&lt;0.6,3,IF(PERCENTRANK(N$2:N$403,N290,3)&lt;0.8,4,5))))</f>
        <v>5</v>
      </c>
      <c r="W290" s="2">
        <f>IF(PERCENTRANK(O$2:O$403,O290,3)&lt;0.2,1,IF(PERCENTRANK(O$2:O$403,O290,3)&lt;0.4,2,IF(PERCENTRANK(O$2:O$403,O290,3)&lt;0.6,3,IF(PERCENTRANK(O$2:O$403,O290,3)&lt;0.8,4,5))))</f>
        <v>1</v>
      </c>
      <c r="X290" s="2">
        <f t="shared" si="19"/>
        <v>3</v>
      </c>
    </row>
    <row r="291" spans="1:24" x14ac:dyDescent="0.25">
      <c r="A291">
        <v>9574</v>
      </c>
      <c r="B291" t="s">
        <v>299</v>
      </c>
      <c r="C291" t="s">
        <v>16</v>
      </c>
      <c r="D291">
        <v>52974956</v>
      </c>
      <c r="E291">
        <f t="shared" si="16"/>
        <v>145136.86575342464</v>
      </c>
      <c r="F291" s="6">
        <v>408059656.62</v>
      </c>
      <c r="G291" s="6">
        <v>403910228.67504388</v>
      </c>
      <c r="H291" s="6">
        <f t="shared" si="17"/>
        <v>-4149427.9449561238</v>
      </c>
      <c r="I291" s="5">
        <v>68.598152025434999</v>
      </c>
      <c r="J291" s="5">
        <v>87.68633345859952</v>
      </c>
      <c r="K291" s="5">
        <v>576.20000000000005</v>
      </c>
      <c r="L291">
        <v>30.1</v>
      </c>
      <c r="M291">
        <v>2082</v>
      </c>
      <c r="N291">
        <v>84</v>
      </c>
      <c r="O291">
        <v>8.6999999999999993</v>
      </c>
      <c r="P291" s="1">
        <v>10971.2</v>
      </c>
      <c r="Q291" s="2">
        <f t="shared" si="18"/>
        <v>4</v>
      </c>
      <c r="R291" s="2">
        <f>IF(PERCENTRANK(J$2:J$403,J291,3)&lt;0.2,1,IF(PERCENTRANK(J$2:J$403,J291,3)&lt;0.4,2,IF(PERCENTRANK(J$2:J$403,J291,3)&lt;0.6,3,IF(PERCENTRANK(J$2:J$403,J291,3)&lt;0.8,4,5))))</f>
        <v>2</v>
      </c>
      <c r="S291" s="2">
        <f>IF(PERCENTRANK(K$2:K$403,K291,3)&lt;0.2,1,IF(PERCENTRANK(K$2:K$403,K291,3)&lt;0.4,2,IF(PERCENTRANK(K$2:K$403,K291,3)&lt;0.6,3,IF(PERCENTRANK(K$2:K$403,K291,3)&lt;0.8,4,5))))</f>
        <v>3</v>
      </c>
      <c r="T291" s="2">
        <f>IF(PERCENTRANK(L$2:L$403,L291,3)&lt;0.2,1,IF(PERCENTRANK(L$2:L$403,L291,3)&lt;0.4,2,IF(PERCENTRANK(L$2:L$403,L291,3)&lt;0.6,3,IF(PERCENTRANK(L$2:L$403,L291,3)&lt;0.8,4,5))))</f>
        <v>3</v>
      </c>
      <c r="U291" s="2">
        <f>IF(PERCENTRANK(M$2:M$403,M291,3)&lt;0.2,1,IF(PERCENTRANK(M$2:M$403,M291,3)&lt;0.4,2,IF(PERCENTRANK(M$2:M$403,M291,3)&lt;0.6,3,IF(PERCENTRANK(M$2:M$403,M291,3)&lt;0.8,4,5))))</f>
        <v>5</v>
      </c>
      <c r="V291" s="2">
        <f>IF(PERCENTRANK(N$2:N$403,N291,3)&lt;0.2,1,IF(PERCENTRANK(N$2:N$403,N291,3)&lt;0.4,2,IF(PERCENTRANK(N$2:N$403,N291,3)&lt;0.6,3,IF(PERCENTRANK(N$2:N$403,N291,3)&lt;0.8,4,5))))</f>
        <v>4</v>
      </c>
      <c r="W291" s="2">
        <f>IF(PERCENTRANK(O$2:O$403,O291,3)&lt;0.2,1,IF(PERCENTRANK(O$2:O$403,O291,3)&lt;0.4,2,IF(PERCENTRANK(O$2:O$403,O291,3)&lt;0.6,3,IF(PERCENTRANK(O$2:O$403,O291,3)&lt;0.8,4,5))))</f>
        <v>1</v>
      </c>
      <c r="X291" s="2">
        <f t="shared" si="19"/>
        <v>3</v>
      </c>
    </row>
    <row r="292" spans="1:24" x14ac:dyDescent="0.25">
      <c r="A292">
        <v>9575</v>
      </c>
      <c r="B292" t="s">
        <v>300</v>
      </c>
      <c r="C292" t="s">
        <v>16</v>
      </c>
      <c r="D292">
        <v>31324484</v>
      </c>
      <c r="E292">
        <f t="shared" si="16"/>
        <v>85820.504109589048</v>
      </c>
      <c r="F292" s="6">
        <v>241447361.46000001</v>
      </c>
      <c r="G292" s="6">
        <v>244937241.16264316</v>
      </c>
      <c r="H292" s="6">
        <f t="shared" si="17"/>
        <v>3489879.7026431561</v>
      </c>
      <c r="I292" s="5">
        <v>74.935950015696051</v>
      </c>
      <c r="J292" s="5">
        <v>72.910654069325886</v>
      </c>
      <c r="K292" s="5">
        <v>484</v>
      </c>
      <c r="L292">
        <v>26.1</v>
      </c>
      <c r="M292">
        <v>1886</v>
      </c>
      <c r="N292">
        <v>84.4</v>
      </c>
      <c r="O292">
        <v>8.4</v>
      </c>
      <c r="P292" s="1">
        <v>12170.3</v>
      </c>
      <c r="Q292" s="2">
        <f t="shared" si="18"/>
        <v>5</v>
      </c>
      <c r="R292" s="2">
        <f>IF(PERCENTRANK(J$2:J$403,J292,3)&lt;0.2,1,IF(PERCENTRANK(J$2:J$403,J292,3)&lt;0.4,2,IF(PERCENTRANK(J$2:J$403,J292,3)&lt;0.6,3,IF(PERCENTRANK(J$2:J$403,J292,3)&lt;0.8,4,5))))</f>
        <v>1</v>
      </c>
      <c r="S292" s="2">
        <f>IF(PERCENTRANK(K$2:K$403,K292,3)&lt;0.2,1,IF(PERCENTRANK(K$2:K$403,K292,3)&lt;0.4,2,IF(PERCENTRANK(K$2:K$403,K292,3)&lt;0.6,3,IF(PERCENTRANK(K$2:K$403,K292,3)&lt;0.8,4,5))))</f>
        <v>3</v>
      </c>
      <c r="T292" s="2">
        <f>IF(PERCENTRANK(L$2:L$403,L292,3)&lt;0.2,1,IF(PERCENTRANK(L$2:L$403,L292,3)&lt;0.4,2,IF(PERCENTRANK(L$2:L$403,L292,3)&lt;0.6,3,IF(PERCENTRANK(L$2:L$403,L292,3)&lt;0.8,4,5))))</f>
        <v>2</v>
      </c>
      <c r="U292" s="2">
        <f>IF(PERCENTRANK(M$2:M$403,M292,3)&lt;0.2,1,IF(PERCENTRANK(M$2:M$403,M292,3)&lt;0.4,2,IF(PERCENTRANK(M$2:M$403,M292,3)&lt;0.6,3,IF(PERCENTRANK(M$2:M$403,M292,3)&lt;0.8,4,5))))</f>
        <v>4</v>
      </c>
      <c r="V292" s="2">
        <f>IF(PERCENTRANK(N$2:N$403,N292,3)&lt;0.2,1,IF(PERCENTRANK(N$2:N$403,N292,3)&lt;0.4,2,IF(PERCENTRANK(N$2:N$403,N292,3)&lt;0.6,3,IF(PERCENTRANK(N$2:N$403,N292,3)&lt;0.8,4,5))))</f>
        <v>4</v>
      </c>
      <c r="W292" s="2">
        <f>IF(PERCENTRANK(O$2:O$403,O292,3)&lt;0.2,1,IF(PERCENTRANK(O$2:O$403,O292,3)&lt;0.4,2,IF(PERCENTRANK(O$2:O$403,O292,3)&lt;0.6,3,IF(PERCENTRANK(O$2:O$403,O292,3)&lt;0.8,4,5))))</f>
        <v>1</v>
      </c>
      <c r="X292" s="2">
        <f t="shared" si="19"/>
        <v>4</v>
      </c>
    </row>
    <row r="293" spans="1:24" x14ac:dyDescent="0.25">
      <c r="A293">
        <v>9576</v>
      </c>
      <c r="B293" t="s">
        <v>301</v>
      </c>
      <c r="C293" t="s">
        <v>16</v>
      </c>
      <c r="D293">
        <v>39149448</v>
      </c>
      <c r="E293">
        <f t="shared" si="16"/>
        <v>107258.76164383562</v>
      </c>
      <c r="F293" s="6">
        <v>287771060.72000003</v>
      </c>
      <c r="G293" s="6">
        <v>290898065.34556955</v>
      </c>
      <c r="H293" s="6">
        <f t="shared" si="17"/>
        <v>3127004.6255695224</v>
      </c>
      <c r="I293" s="5">
        <v>66.32571519897715</v>
      </c>
      <c r="J293" s="5">
        <v>63.928400191785201</v>
      </c>
      <c r="K293" s="5">
        <v>215.8</v>
      </c>
      <c r="L293">
        <v>25.9</v>
      </c>
      <c r="M293">
        <v>1988</v>
      </c>
      <c r="N293">
        <v>83.8</v>
      </c>
      <c r="O293">
        <v>10.3</v>
      </c>
      <c r="P293" s="1">
        <v>10609.4</v>
      </c>
      <c r="Q293" s="2">
        <f t="shared" si="18"/>
        <v>3</v>
      </c>
      <c r="R293" s="2">
        <f>IF(PERCENTRANK(J$2:J$403,J293,3)&lt;0.2,1,IF(PERCENTRANK(J$2:J$403,J293,3)&lt;0.4,2,IF(PERCENTRANK(J$2:J$403,J293,3)&lt;0.6,3,IF(PERCENTRANK(J$2:J$403,J293,3)&lt;0.8,4,5))))</f>
        <v>1</v>
      </c>
      <c r="S293" s="2">
        <f>IF(PERCENTRANK(K$2:K$403,K293,3)&lt;0.2,1,IF(PERCENTRANK(K$2:K$403,K293,3)&lt;0.4,2,IF(PERCENTRANK(K$2:K$403,K293,3)&lt;0.6,3,IF(PERCENTRANK(K$2:K$403,K293,3)&lt;0.8,4,5))))</f>
        <v>1</v>
      </c>
      <c r="T293" s="2">
        <f>IF(PERCENTRANK(L$2:L$403,L293,3)&lt;0.2,1,IF(PERCENTRANK(L$2:L$403,L293,3)&lt;0.4,2,IF(PERCENTRANK(L$2:L$403,L293,3)&lt;0.6,3,IF(PERCENTRANK(L$2:L$403,L293,3)&lt;0.8,4,5))))</f>
        <v>2</v>
      </c>
      <c r="U293" s="2">
        <f>IF(PERCENTRANK(M$2:M$403,M293,3)&lt;0.2,1,IF(PERCENTRANK(M$2:M$403,M293,3)&lt;0.4,2,IF(PERCENTRANK(M$2:M$403,M293,3)&lt;0.6,3,IF(PERCENTRANK(M$2:M$403,M293,3)&lt;0.8,4,5))))</f>
        <v>5</v>
      </c>
      <c r="V293" s="2">
        <f>IF(PERCENTRANK(N$2:N$403,N293,3)&lt;0.2,1,IF(PERCENTRANK(N$2:N$403,N293,3)&lt;0.4,2,IF(PERCENTRANK(N$2:N$403,N293,3)&lt;0.6,3,IF(PERCENTRANK(N$2:N$403,N293,3)&lt;0.8,4,5))))</f>
        <v>4</v>
      </c>
      <c r="W293" s="2">
        <f>IF(PERCENTRANK(O$2:O$403,O293,3)&lt;0.2,1,IF(PERCENTRANK(O$2:O$403,O293,3)&lt;0.4,2,IF(PERCENTRANK(O$2:O$403,O293,3)&lt;0.6,3,IF(PERCENTRANK(O$2:O$403,O293,3)&lt;0.8,4,5))))</f>
        <v>1</v>
      </c>
      <c r="X293" s="2">
        <f t="shared" si="19"/>
        <v>3</v>
      </c>
    </row>
    <row r="294" spans="1:24" x14ac:dyDescent="0.25">
      <c r="A294">
        <v>9577</v>
      </c>
      <c r="B294" t="s">
        <v>302</v>
      </c>
      <c r="C294" t="s">
        <v>16</v>
      </c>
      <c r="D294">
        <v>29770210</v>
      </c>
      <c r="E294">
        <f t="shared" si="16"/>
        <v>81562.219178082189</v>
      </c>
      <c r="F294" s="6">
        <v>223879736.80000001</v>
      </c>
      <c r="G294" s="6">
        <v>236035262.56418893</v>
      </c>
      <c r="H294" s="6">
        <f t="shared" si="17"/>
        <v>12155525.764188915</v>
      </c>
      <c r="I294" s="5">
        <v>71.779049088298947</v>
      </c>
      <c r="J294" s="5">
        <v>91.062972723961352</v>
      </c>
      <c r="K294" s="5">
        <v>450</v>
      </c>
      <c r="L294">
        <v>29.1</v>
      </c>
      <c r="M294">
        <v>1860</v>
      </c>
      <c r="N294">
        <v>84.4</v>
      </c>
      <c r="O294">
        <v>12.9</v>
      </c>
      <c r="P294" s="1">
        <v>12437.5</v>
      </c>
      <c r="Q294" s="2">
        <f t="shared" si="18"/>
        <v>4</v>
      </c>
      <c r="R294" s="2">
        <f>IF(PERCENTRANK(J$2:J$403,J294,3)&lt;0.2,1,IF(PERCENTRANK(J$2:J$403,J294,3)&lt;0.4,2,IF(PERCENTRANK(J$2:J$403,J294,3)&lt;0.6,3,IF(PERCENTRANK(J$2:J$403,J294,3)&lt;0.8,4,5))))</f>
        <v>2</v>
      </c>
      <c r="S294" s="2">
        <f>IF(PERCENTRANK(K$2:K$403,K294,3)&lt;0.2,1,IF(PERCENTRANK(K$2:K$403,K294,3)&lt;0.4,2,IF(PERCENTRANK(K$2:K$403,K294,3)&lt;0.6,3,IF(PERCENTRANK(K$2:K$403,K294,3)&lt;0.8,4,5))))</f>
        <v>2</v>
      </c>
      <c r="T294" s="2">
        <f>IF(PERCENTRANK(L$2:L$403,L294,3)&lt;0.2,1,IF(PERCENTRANK(L$2:L$403,L294,3)&lt;0.4,2,IF(PERCENTRANK(L$2:L$403,L294,3)&lt;0.6,3,IF(PERCENTRANK(L$2:L$403,L294,3)&lt;0.8,4,5))))</f>
        <v>3</v>
      </c>
      <c r="U294" s="2">
        <f>IF(PERCENTRANK(M$2:M$403,M294,3)&lt;0.2,1,IF(PERCENTRANK(M$2:M$403,M294,3)&lt;0.4,2,IF(PERCENTRANK(M$2:M$403,M294,3)&lt;0.6,3,IF(PERCENTRANK(M$2:M$403,M294,3)&lt;0.8,4,5))))</f>
        <v>4</v>
      </c>
      <c r="V294" s="2">
        <f>IF(PERCENTRANK(N$2:N$403,N294,3)&lt;0.2,1,IF(PERCENTRANK(N$2:N$403,N294,3)&lt;0.4,2,IF(PERCENTRANK(N$2:N$403,N294,3)&lt;0.6,3,IF(PERCENTRANK(N$2:N$403,N294,3)&lt;0.8,4,5))))</f>
        <v>4</v>
      </c>
      <c r="W294" s="2">
        <f>IF(PERCENTRANK(O$2:O$403,O294,3)&lt;0.2,1,IF(PERCENTRANK(O$2:O$403,O294,3)&lt;0.4,2,IF(PERCENTRANK(O$2:O$403,O294,3)&lt;0.6,3,IF(PERCENTRANK(O$2:O$403,O294,3)&lt;0.8,4,5))))</f>
        <v>2</v>
      </c>
      <c r="X294" s="2">
        <f t="shared" si="19"/>
        <v>4</v>
      </c>
    </row>
    <row r="295" spans="1:24" x14ac:dyDescent="0.25">
      <c r="A295">
        <v>9661</v>
      </c>
      <c r="B295" t="s">
        <v>303</v>
      </c>
      <c r="C295" t="s">
        <v>11</v>
      </c>
      <c r="D295">
        <v>22607708</v>
      </c>
      <c r="E295">
        <f t="shared" si="16"/>
        <v>61938.926027397261</v>
      </c>
      <c r="F295" s="6">
        <v>162030154.56</v>
      </c>
      <c r="G295" s="6">
        <v>171216157.99277285</v>
      </c>
      <c r="H295" s="6">
        <f t="shared" si="17"/>
        <v>9186003.432772845</v>
      </c>
      <c r="I295" s="5">
        <v>59.432348592468038</v>
      </c>
      <c r="J295" s="5">
        <v>271.06949236076889</v>
      </c>
      <c r="K295" s="5">
        <v>1319.1</v>
      </c>
      <c r="L295">
        <v>69.099999999999994</v>
      </c>
      <c r="M295">
        <v>2024</v>
      </c>
      <c r="N295">
        <v>83.6</v>
      </c>
      <c r="O295">
        <v>46.2</v>
      </c>
      <c r="P295" s="1">
        <v>7856</v>
      </c>
      <c r="Q295" s="2">
        <f t="shared" si="18"/>
        <v>1</v>
      </c>
      <c r="R295" s="2">
        <f>IF(PERCENTRANK(J$2:J$403,J295,3)&lt;0.2,1,IF(PERCENTRANK(J$2:J$403,J295,3)&lt;0.4,2,IF(PERCENTRANK(J$2:J$403,J295,3)&lt;0.6,3,IF(PERCENTRANK(J$2:J$403,J295,3)&lt;0.8,4,5))))</f>
        <v>5</v>
      </c>
      <c r="S295" s="2">
        <f>IF(PERCENTRANK(K$2:K$403,K295,3)&lt;0.2,1,IF(PERCENTRANK(K$2:K$403,K295,3)&lt;0.4,2,IF(PERCENTRANK(K$2:K$403,K295,3)&lt;0.6,3,IF(PERCENTRANK(K$2:K$403,K295,3)&lt;0.8,4,5))))</f>
        <v>5</v>
      </c>
      <c r="T295" s="2">
        <f>IF(PERCENTRANK(L$2:L$403,L295,3)&lt;0.2,1,IF(PERCENTRANK(L$2:L$403,L295,3)&lt;0.4,2,IF(PERCENTRANK(L$2:L$403,L295,3)&lt;0.6,3,IF(PERCENTRANK(L$2:L$403,L295,3)&lt;0.8,4,5))))</f>
        <v>5</v>
      </c>
      <c r="U295" s="2">
        <f>IF(PERCENTRANK(M$2:M$403,M295,3)&lt;0.2,1,IF(PERCENTRANK(M$2:M$403,M295,3)&lt;0.4,2,IF(PERCENTRANK(M$2:M$403,M295,3)&lt;0.6,3,IF(PERCENTRANK(M$2:M$403,M295,3)&lt;0.8,4,5))))</f>
        <v>5</v>
      </c>
      <c r="V295" s="2">
        <f>IF(PERCENTRANK(N$2:N$403,N295,3)&lt;0.2,1,IF(PERCENTRANK(N$2:N$403,N295,3)&lt;0.4,2,IF(PERCENTRANK(N$2:N$403,N295,3)&lt;0.6,3,IF(PERCENTRANK(N$2:N$403,N295,3)&lt;0.8,4,5))))</f>
        <v>4</v>
      </c>
      <c r="W295" s="2">
        <f>IF(PERCENTRANK(O$2:O$403,O295,3)&lt;0.2,1,IF(PERCENTRANK(O$2:O$403,O295,3)&lt;0.4,2,IF(PERCENTRANK(O$2:O$403,O295,3)&lt;0.6,3,IF(PERCENTRANK(O$2:O$403,O295,3)&lt;0.8,4,5))))</f>
        <v>5</v>
      </c>
      <c r="X295" s="2">
        <f t="shared" si="19"/>
        <v>1</v>
      </c>
    </row>
    <row r="296" spans="1:24" x14ac:dyDescent="0.25">
      <c r="A296">
        <v>9662</v>
      </c>
      <c r="B296" t="s">
        <v>304</v>
      </c>
      <c r="C296" t="s">
        <v>11</v>
      </c>
      <c r="D296">
        <v>17822578</v>
      </c>
      <c r="E296">
        <f t="shared" si="16"/>
        <v>48828.980821917808</v>
      </c>
      <c r="F296" s="6">
        <v>145174638.47</v>
      </c>
      <c r="G296" s="6">
        <v>139400543.79821923</v>
      </c>
      <c r="H296" s="6">
        <f t="shared" si="17"/>
        <v>-5774094.6717807651</v>
      </c>
      <c r="I296" s="5">
        <v>80.817410379264558</v>
      </c>
      <c r="J296" s="5">
        <v>298.25472878061919</v>
      </c>
      <c r="K296" s="5">
        <v>1770.3</v>
      </c>
      <c r="L296">
        <v>94.7</v>
      </c>
      <c r="M296">
        <v>1712</v>
      </c>
      <c r="N296">
        <v>82.9</v>
      </c>
      <c r="O296">
        <v>47.2</v>
      </c>
      <c r="P296" s="1">
        <v>13036.8</v>
      </c>
      <c r="Q296" s="2">
        <f t="shared" si="18"/>
        <v>5</v>
      </c>
      <c r="R296" s="2">
        <f>IF(PERCENTRANK(J$2:J$403,J296,3)&lt;0.2,1,IF(PERCENTRANK(J$2:J$403,J296,3)&lt;0.4,2,IF(PERCENTRANK(J$2:J$403,J296,3)&lt;0.6,3,IF(PERCENTRANK(J$2:J$403,J296,3)&lt;0.8,4,5))))</f>
        <v>5</v>
      </c>
      <c r="S296" s="2">
        <f>IF(PERCENTRANK(K$2:K$403,K296,3)&lt;0.2,1,IF(PERCENTRANK(K$2:K$403,K296,3)&lt;0.4,2,IF(PERCENTRANK(K$2:K$403,K296,3)&lt;0.6,3,IF(PERCENTRANK(K$2:K$403,K296,3)&lt;0.8,4,5))))</f>
        <v>5</v>
      </c>
      <c r="T296" s="2">
        <f>IF(PERCENTRANK(L$2:L$403,L296,3)&lt;0.2,1,IF(PERCENTRANK(L$2:L$403,L296,3)&lt;0.4,2,IF(PERCENTRANK(L$2:L$403,L296,3)&lt;0.6,3,IF(PERCENTRANK(L$2:L$403,L296,3)&lt;0.8,4,5))))</f>
        <v>5</v>
      </c>
      <c r="U296" s="2">
        <f>IF(PERCENTRANK(M$2:M$403,M296,3)&lt;0.2,1,IF(PERCENTRANK(M$2:M$403,M296,3)&lt;0.4,2,IF(PERCENTRANK(M$2:M$403,M296,3)&lt;0.6,3,IF(PERCENTRANK(M$2:M$403,M296,3)&lt;0.8,4,5))))</f>
        <v>2</v>
      </c>
      <c r="V296" s="2">
        <f>IF(PERCENTRANK(N$2:N$403,N296,3)&lt;0.2,1,IF(PERCENTRANK(N$2:N$403,N296,3)&lt;0.4,2,IF(PERCENTRANK(N$2:N$403,N296,3)&lt;0.6,3,IF(PERCENTRANK(N$2:N$403,N296,3)&lt;0.8,4,5))))</f>
        <v>4</v>
      </c>
      <c r="W296" s="2">
        <f>IF(PERCENTRANK(O$2:O$403,O296,3)&lt;0.2,1,IF(PERCENTRANK(O$2:O$403,O296,3)&lt;0.4,2,IF(PERCENTRANK(O$2:O$403,O296,3)&lt;0.6,3,IF(PERCENTRANK(O$2:O$403,O296,3)&lt;0.8,4,5))))</f>
        <v>5</v>
      </c>
      <c r="X296" s="2">
        <f t="shared" si="19"/>
        <v>5</v>
      </c>
    </row>
    <row r="297" spans="1:24" x14ac:dyDescent="0.25">
      <c r="A297">
        <v>9663</v>
      </c>
      <c r="B297" t="s">
        <v>305</v>
      </c>
      <c r="C297" t="s">
        <v>11</v>
      </c>
      <c r="D297">
        <v>37607694</v>
      </c>
      <c r="E297">
        <f t="shared" si="16"/>
        <v>103034.77808219178</v>
      </c>
      <c r="F297" s="6">
        <v>289946465.81</v>
      </c>
      <c r="G297" s="6">
        <v>293150145.81462646</v>
      </c>
      <c r="H297" s="6">
        <f t="shared" si="17"/>
        <v>3203680.0046264529</v>
      </c>
      <c r="I297" s="5">
        <v>88.890312557558474</v>
      </c>
      <c r="J297" s="5">
        <v>317.1221961512897</v>
      </c>
      <c r="K297" s="5">
        <v>1875.5</v>
      </c>
      <c r="L297">
        <v>59.3</v>
      </c>
      <c r="M297">
        <v>1983</v>
      </c>
      <c r="N297">
        <v>81</v>
      </c>
      <c r="O297">
        <v>44.7</v>
      </c>
      <c r="P297" s="1">
        <v>8159.7000000000007</v>
      </c>
      <c r="Q297" s="2">
        <f t="shared" si="18"/>
        <v>5</v>
      </c>
      <c r="R297" s="2">
        <f>IF(PERCENTRANK(J$2:J$403,J297,3)&lt;0.2,1,IF(PERCENTRANK(J$2:J$403,J297,3)&lt;0.4,2,IF(PERCENTRANK(J$2:J$403,J297,3)&lt;0.6,3,IF(PERCENTRANK(J$2:J$403,J297,3)&lt;0.8,4,5))))</f>
        <v>5</v>
      </c>
      <c r="S297" s="2">
        <f>IF(PERCENTRANK(K$2:K$403,K297,3)&lt;0.2,1,IF(PERCENTRANK(K$2:K$403,K297,3)&lt;0.4,2,IF(PERCENTRANK(K$2:K$403,K297,3)&lt;0.6,3,IF(PERCENTRANK(K$2:K$403,K297,3)&lt;0.8,4,5))))</f>
        <v>5</v>
      </c>
      <c r="T297" s="2">
        <f>IF(PERCENTRANK(L$2:L$403,L297,3)&lt;0.2,1,IF(PERCENTRANK(L$2:L$403,L297,3)&lt;0.4,2,IF(PERCENTRANK(L$2:L$403,L297,3)&lt;0.6,3,IF(PERCENTRANK(L$2:L$403,L297,3)&lt;0.8,4,5))))</f>
        <v>5</v>
      </c>
      <c r="U297" s="2">
        <f>IF(PERCENTRANK(M$2:M$403,M297,3)&lt;0.2,1,IF(PERCENTRANK(M$2:M$403,M297,3)&lt;0.4,2,IF(PERCENTRANK(M$2:M$403,M297,3)&lt;0.6,3,IF(PERCENTRANK(M$2:M$403,M297,3)&lt;0.8,4,5))))</f>
        <v>5</v>
      </c>
      <c r="V297" s="2">
        <f>IF(PERCENTRANK(N$2:N$403,N297,3)&lt;0.2,1,IF(PERCENTRANK(N$2:N$403,N297,3)&lt;0.4,2,IF(PERCENTRANK(N$2:N$403,N297,3)&lt;0.6,3,IF(PERCENTRANK(N$2:N$403,N297,3)&lt;0.8,4,5))))</f>
        <v>2</v>
      </c>
      <c r="W297" s="2">
        <f>IF(PERCENTRANK(O$2:O$403,O297,3)&lt;0.2,1,IF(PERCENTRANK(O$2:O$403,O297,3)&lt;0.4,2,IF(PERCENTRANK(O$2:O$403,O297,3)&lt;0.6,3,IF(PERCENTRANK(O$2:O$403,O297,3)&lt;0.8,4,5))))</f>
        <v>5</v>
      </c>
      <c r="X297" s="2">
        <f t="shared" si="19"/>
        <v>1</v>
      </c>
    </row>
    <row r="298" spans="1:24" x14ac:dyDescent="0.25">
      <c r="A298">
        <v>9671</v>
      </c>
      <c r="B298" t="s">
        <v>306</v>
      </c>
      <c r="C298" t="s">
        <v>16</v>
      </c>
      <c r="D298">
        <v>55938836</v>
      </c>
      <c r="E298">
        <f t="shared" si="16"/>
        <v>153257.08493150686</v>
      </c>
      <c r="F298" s="6">
        <v>397717901.38</v>
      </c>
      <c r="G298" s="6">
        <v>412262841.91829413</v>
      </c>
      <c r="H298" s="6">
        <f t="shared" si="17"/>
        <v>14544940.538294137</v>
      </c>
      <c r="I298" s="5">
        <v>70.238060968939806</v>
      </c>
      <c r="J298" s="5">
        <v>66.783730101614893</v>
      </c>
      <c r="K298" s="5">
        <v>24.2</v>
      </c>
      <c r="L298">
        <v>29.4</v>
      </c>
      <c r="M298">
        <v>1987</v>
      </c>
      <c r="N298">
        <v>84.3</v>
      </c>
      <c r="O298">
        <v>10.8</v>
      </c>
      <c r="P298" s="1">
        <v>7569.2999999999993</v>
      </c>
      <c r="Q298" s="2">
        <f t="shared" si="18"/>
        <v>4</v>
      </c>
      <c r="R298" s="2">
        <f>IF(PERCENTRANK(J$2:J$403,J298,3)&lt;0.2,1,IF(PERCENTRANK(J$2:J$403,J298,3)&lt;0.4,2,IF(PERCENTRANK(J$2:J$403,J298,3)&lt;0.6,3,IF(PERCENTRANK(J$2:J$403,J298,3)&lt;0.8,4,5))))</f>
        <v>1</v>
      </c>
      <c r="S298" s="2">
        <f>IF(PERCENTRANK(K$2:K$403,K298,3)&lt;0.2,1,IF(PERCENTRANK(K$2:K$403,K298,3)&lt;0.4,2,IF(PERCENTRANK(K$2:K$403,K298,3)&lt;0.6,3,IF(PERCENTRANK(K$2:K$403,K298,3)&lt;0.8,4,5))))</f>
        <v>1</v>
      </c>
      <c r="T298" s="2">
        <f>IF(PERCENTRANK(L$2:L$403,L298,3)&lt;0.2,1,IF(PERCENTRANK(L$2:L$403,L298,3)&lt;0.4,2,IF(PERCENTRANK(L$2:L$403,L298,3)&lt;0.6,3,IF(PERCENTRANK(L$2:L$403,L298,3)&lt;0.8,4,5))))</f>
        <v>3</v>
      </c>
      <c r="U298" s="2">
        <f>IF(PERCENTRANK(M$2:M$403,M298,3)&lt;0.2,1,IF(PERCENTRANK(M$2:M$403,M298,3)&lt;0.4,2,IF(PERCENTRANK(M$2:M$403,M298,3)&lt;0.6,3,IF(PERCENTRANK(M$2:M$403,M298,3)&lt;0.8,4,5))))</f>
        <v>5</v>
      </c>
      <c r="V298" s="2">
        <f>IF(PERCENTRANK(N$2:N$403,N298,3)&lt;0.2,1,IF(PERCENTRANK(N$2:N$403,N298,3)&lt;0.4,2,IF(PERCENTRANK(N$2:N$403,N298,3)&lt;0.6,3,IF(PERCENTRANK(N$2:N$403,N298,3)&lt;0.8,4,5))))</f>
        <v>4</v>
      </c>
      <c r="W298" s="2">
        <f>IF(PERCENTRANK(O$2:O$403,O298,3)&lt;0.2,1,IF(PERCENTRANK(O$2:O$403,O298,3)&lt;0.4,2,IF(PERCENTRANK(O$2:O$403,O298,3)&lt;0.6,3,IF(PERCENTRANK(O$2:O$403,O298,3)&lt;0.8,4,5))))</f>
        <v>2</v>
      </c>
      <c r="X298" s="2">
        <f t="shared" si="19"/>
        <v>1</v>
      </c>
    </row>
    <row r="299" spans="1:24" x14ac:dyDescent="0.25">
      <c r="A299">
        <v>9672</v>
      </c>
      <c r="B299" t="s">
        <v>307</v>
      </c>
      <c r="C299" t="s">
        <v>16</v>
      </c>
      <c r="D299">
        <v>33189932</v>
      </c>
      <c r="E299">
        <f t="shared" si="16"/>
        <v>90931.320547945201</v>
      </c>
      <c r="F299" s="6">
        <v>282193611.07999998</v>
      </c>
      <c r="G299" s="6">
        <v>272407841.9047057</v>
      </c>
      <c r="H299" s="6">
        <f t="shared" si="17"/>
        <v>-9785769.1752942801</v>
      </c>
      <c r="I299" s="5">
        <v>74.680425969390726</v>
      </c>
      <c r="J299" s="5">
        <v>92.13818788431324</v>
      </c>
      <c r="K299" s="5">
        <v>870.9</v>
      </c>
      <c r="L299">
        <v>30.3</v>
      </c>
      <c r="M299">
        <v>1862</v>
      </c>
      <c r="N299">
        <v>84.8</v>
      </c>
      <c r="O299">
        <v>14.5</v>
      </c>
      <c r="P299" s="1">
        <v>12177.5</v>
      </c>
      <c r="Q299" s="2">
        <f t="shared" si="18"/>
        <v>5</v>
      </c>
      <c r="R299" s="2">
        <f>IF(PERCENTRANK(J$2:J$403,J299,3)&lt;0.2,1,IF(PERCENTRANK(J$2:J$403,J299,3)&lt;0.4,2,IF(PERCENTRANK(J$2:J$403,J299,3)&lt;0.6,3,IF(PERCENTRANK(J$2:J$403,J299,3)&lt;0.8,4,5))))</f>
        <v>2</v>
      </c>
      <c r="S299" s="2">
        <f>IF(PERCENTRANK(K$2:K$403,K299,3)&lt;0.2,1,IF(PERCENTRANK(K$2:K$403,K299,3)&lt;0.4,2,IF(PERCENTRANK(K$2:K$403,K299,3)&lt;0.6,3,IF(PERCENTRANK(K$2:K$403,K299,3)&lt;0.8,4,5))))</f>
        <v>4</v>
      </c>
      <c r="T299" s="2">
        <f>IF(PERCENTRANK(L$2:L$403,L299,3)&lt;0.2,1,IF(PERCENTRANK(L$2:L$403,L299,3)&lt;0.4,2,IF(PERCENTRANK(L$2:L$403,L299,3)&lt;0.6,3,IF(PERCENTRANK(L$2:L$403,L299,3)&lt;0.8,4,5))))</f>
        <v>3</v>
      </c>
      <c r="U299" s="2">
        <f>IF(PERCENTRANK(M$2:M$403,M299,3)&lt;0.2,1,IF(PERCENTRANK(M$2:M$403,M299,3)&lt;0.4,2,IF(PERCENTRANK(M$2:M$403,M299,3)&lt;0.6,3,IF(PERCENTRANK(M$2:M$403,M299,3)&lt;0.8,4,5))))</f>
        <v>4</v>
      </c>
      <c r="V299" s="2">
        <f>IF(PERCENTRANK(N$2:N$403,N299,3)&lt;0.2,1,IF(PERCENTRANK(N$2:N$403,N299,3)&lt;0.4,2,IF(PERCENTRANK(N$2:N$403,N299,3)&lt;0.6,3,IF(PERCENTRANK(N$2:N$403,N299,3)&lt;0.8,4,5))))</f>
        <v>5</v>
      </c>
      <c r="W299" s="2">
        <f>IF(PERCENTRANK(O$2:O$403,O299,3)&lt;0.2,1,IF(PERCENTRANK(O$2:O$403,O299,3)&lt;0.4,2,IF(PERCENTRANK(O$2:O$403,O299,3)&lt;0.6,3,IF(PERCENTRANK(O$2:O$403,O299,3)&lt;0.8,4,5))))</f>
        <v>2</v>
      </c>
      <c r="X299" s="2">
        <f t="shared" si="19"/>
        <v>4</v>
      </c>
    </row>
    <row r="300" spans="1:24" x14ac:dyDescent="0.25">
      <c r="A300">
        <v>9673</v>
      </c>
      <c r="B300" t="s">
        <v>308</v>
      </c>
      <c r="C300" t="s">
        <v>16</v>
      </c>
      <c r="D300">
        <v>25724283</v>
      </c>
      <c r="E300">
        <f t="shared" si="16"/>
        <v>70477.48767123287</v>
      </c>
      <c r="F300" s="6">
        <v>212613723.15000001</v>
      </c>
      <c r="G300" s="6">
        <v>198796148.47896677</v>
      </c>
      <c r="H300" s="6">
        <f t="shared" si="17"/>
        <v>-13817574.671033233</v>
      </c>
      <c r="I300" s="5">
        <v>76.514932955357935</v>
      </c>
      <c r="J300" s="5">
        <v>96.584423566599355</v>
      </c>
      <c r="K300" s="5">
        <v>1383.5</v>
      </c>
      <c r="L300">
        <v>34.299999999999997</v>
      </c>
      <c r="M300">
        <v>1858</v>
      </c>
      <c r="N300">
        <v>85</v>
      </c>
      <c r="O300">
        <v>13.9</v>
      </c>
      <c r="P300" s="1">
        <v>11609.900000000001</v>
      </c>
      <c r="Q300" s="2">
        <f t="shared" si="18"/>
        <v>5</v>
      </c>
      <c r="R300" s="2">
        <f>IF(PERCENTRANK(J$2:J$403,J300,3)&lt;0.2,1,IF(PERCENTRANK(J$2:J$403,J300,3)&lt;0.4,2,IF(PERCENTRANK(J$2:J$403,J300,3)&lt;0.6,3,IF(PERCENTRANK(J$2:J$403,J300,3)&lt;0.8,4,5))))</f>
        <v>2</v>
      </c>
      <c r="S300" s="2">
        <f>IF(PERCENTRANK(K$2:K$403,K300,3)&lt;0.2,1,IF(PERCENTRANK(K$2:K$403,K300,3)&lt;0.4,2,IF(PERCENTRANK(K$2:K$403,K300,3)&lt;0.6,3,IF(PERCENTRANK(K$2:K$403,K300,3)&lt;0.8,4,5))))</f>
        <v>5</v>
      </c>
      <c r="T300" s="2">
        <f>IF(PERCENTRANK(L$2:L$403,L300,3)&lt;0.2,1,IF(PERCENTRANK(L$2:L$403,L300,3)&lt;0.4,2,IF(PERCENTRANK(L$2:L$403,L300,3)&lt;0.6,3,IF(PERCENTRANK(L$2:L$403,L300,3)&lt;0.8,4,5))))</f>
        <v>4</v>
      </c>
      <c r="U300" s="2">
        <f>IF(PERCENTRANK(M$2:M$403,M300,3)&lt;0.2,1,IF(PERCENTRANK(M$2:M$403,M300,3)&lt;0.4,2,IF(PERCENTRANK(M$2:M$403,M300,3)&lt;0.6,3,IF(PERCENTRANK(M$2:M$403,M300,3)&lt;0.8,4,5))))</f>
        <v>4</v>
      </c>
      <c r="V300" s="2">
        <f>IF(PERCENTRANK(N$2:N$403,N300,3)&lt;0.2,1,IF(PERCENTRANK(N$2:N$403,N300,3)&lt;0.4,2,IF(PERCENTRANK(N$2:N$403,N300,3)&lt;0.6,3,IF(PERCENTRANK(N$2:N$403,N300,3)&lt;0.8,4,5))))</f>
        <v>5</v>
      </c>
      <c r="W300" s="2">
        <f>IF(PERCENTRANK(O$2:O$403,O300,3)&lt;0.2,1,IF(PERCENTRANK(O$2:O$403,O300,3)&lt;0.4,2,IF(PERCENTRANK(O$2:O$403,O300,3)&lt;0.6,3,IF(PERCENTRANK(O$2:O$403,O300,3)&lt;0.8,4,5))))</f>
        <v>2</v>
      </c>
      <c r="X300" s="2">
        <f t="shared" si="19"/>
        <v>4</v>
      </c>
    </row>
    <row r="301" spans="1:24" x14ac:dyDescent="0.25">
      <c r="A301">
        <v>9674</v>
      </c>
      <c r="B301" t="s">
        <v>309</v>
      </c>
      <c r="C301" t="s">
        <v>16</v>
      </c>
      <c r="D301">
        <v>27364482</v>
      </c>
      <c r="E301">
        <f t="shared" si="16"/>
        <v>74971.183561643833</v>
      </c>
      <c r="F301" s="6">
        <v>215983666.44999999</v>
      </c>
      <c r="G301" s="6">
        <v>223712787.33332264</v>
      </c>
      <c r="H301" s="6">
        <f t="shared" si="17"/>
        <v>7729120.8833226562</v>
      </c>
      <c r="I301" s="5">
        <v>67.391021624241844</v>
      </c>
      <c r="J301" s="5">
        <v>91.03699412397583</v>
      </c>
      <c r="K301" s="5">
        <v>283.8</v>
      </c>
      <c r="L301">
        <v>28.1</v>
      </c>
      <c r="M301">
        <v>1784</v>
      </c>
      <c r="N301">
        <v>86.7</v>
      </c>
      <c r="O301">
        <v>10.4</v>
      </c>
      <c r="P301" s="1">
        <v>14169</v>
      </c>
      <c r="Q301" s="2">
        <f t="shared" si="18"/>
        <v>3</v>
      </c>
      <c r="R301" s="2">
        <f>IF(PERCENTRANK(J$2:J$403,J301,3)&lt;0.2,1,IF(PERCENTRANK(J$2:J$403,J301,3)&lt;0.4,2,IF(PERCENTRANK(J$2:J$403,J301,3)&lt;0.6,3,IF(PERCENTRANK(J$2:J$403,J301,3)&lt;0.8,4,5))))</f>
        <v>2</v>
      </c>
      <c r="S301" s="2">
        <f>IF(PERCENTRANK(K$2:K$403,K301,3)&lt;0.2,1,IF(PERCENTRANK(K$2:K$403,K301,3)&lt;0.4,2,IF(PERCENTRANK(K$2:K$403,K301,3)&lt;0.6,3,IF(PERCENTRANK(K$2:K$403,K301,3)&lt;0.8,4,5))))</f>
        <v>1</v>
      </c>
      <c r="T301" s="2">
        <f>IF(PERCENTRANK(L$2:L$403,L301,3)&lt;0.2,1,IF(PERCENTRANK(L$2:L$403,L301,3)&lt;0.4,2,IF(PERCENTRANK(L$2:L$403,L301,3)&lt;0.6,3,IF(PERCENTRANK(L$2:L$403,L301,3)&lt;0.8,4,5))))</f>
        <v>2</v>
      </c>
      <c r="U301" s="2">
        <f>IF(PERCENTRANK(M$2:M$403,M301,3)&lt;0.2,1,IF(PERCENTRANK(M$2:M$403,M301,3)&lt;0.4,2,IF(PERCENTRANK(M$2:M$403,M301,3)&lt;0.6,3,IF(PERCENTRANK(M$2:M$403,M301,3)&lt;0.8,4,5))))</f>
        <v>3</v>
      </c>
      <c r="V301" s="2">
        <f>IF(PERCENTRANK(N$2:N$403,N301,3)&lt;0.2,1,IF(PERCENTRANK(N$2:N$403,N301,3)&lt;0.4,2,IF(PERCENTRANK(N$2:N$403,N301,3)&lt;0.6,3,IF(PERCENTRANK(N$2:N$403,N301,3)&lt;0.8,4,5))))</f>
        <v>5</v>
      </c>
      <c r="W301" s="2">
        <f>IF(PERCENTRANK(O$2:O$403,O301,3)&lt;0.2,1,IF(PERCENTRANK(O$2:O$403,O301,3)&lt;0.4,2,IF(PERCENTRANK(O$2:O$403,O301,3)&lt;0.6,3,IF(PERCENTRANK(O$2:O$403,O301,3)&lt;0.8,4,5))))</f>
        <v>1</v>
      </c>
      <c r="X301" s="2">
        <f t="shared" si="19"/>
        <v>5</v>
      </c>
    </row>
    <row r="302" spans="1:24" x14ac:dyDescent="0.25">
      <c r="A302">
        <v>9675</v>
      </c>
      <c r="B302" t="s">
        <v>310</v>
      </c>
      <c r="C302" t="s">
        <v>16</v>
      </c>
      <c r="D302">
        <v>28218925</v>
      </c>
      <c r="E302">
        <f t="shared" si="16"/>
        <v>77312.123287671231</v>
      </c>
      <c r="F302" s="6">
        <v>211592942.53999999</v>
      </c>
      <c r="G302" s="6">
        <v>215157523.10696694</v>
      </c>
      <c r="H302" s="6">
        <f t="shared" si="17"/>
        <v>3564580.5669669509</v>
      </c>
      <c r="I302" s="5">
        <v>68.304481221866396</v>
      </c>
      <c r="J302" s="5">
        <v>99.657357848296868</v>
      </c>
      <c r="K302" s="5">
        <v>274.3</v>
      </c>
      <c r="L302">
        <v>30.9</v>
      </c>
      <c r="M302">
        <v>1912</v>
      </c>
      <c r="N302">
        <v>84.2</v>
      </c>
      <c r="O302">
        <v>10.3</v>
      </c>
      <c r="P302" s="1">
        <v>10304.4</v>
      </c>
      <c r="Q302" s="2">
        <f t="shared" si="18"/>
        <v>4</v>
      </c>
      <c r="R302" s="2">
        <f>IF(PERCENTRANK(J$2:J$403,J302,3)&lt;0.2,1,IF(PERCENTRANK(J$2:J$403,J302,3)&lt;0.4,2,IF(PERCENTRANK(J$2:J$403,J302,3)&lt;0.6,3,IF(PERCENTRANK(J$2:J$403,J302,3)&lt;0.8,4,5))))</f>
        <v>3</v>
      </c>
      <c r="S302" s="2">
        <f>IF(PERCENTRANK(K$2:K$403,K302,3)&lt;0.2,1,IF(PERCENTRANK(K$2:K$403,K302,3)&lt;0.4,2,IF(PERCENTRANK(K$2:K$403,K302,3)&lt;0.6,3,IF(PERCENTRANK(K$2:K$403,K302,3)&lt;0.8,4,5))))</f>
        <v>1</v>
      </c>
      <c r="T302" s="2">
        <f>IF(PERCENTRANK(L$2:L$403,L302,3)&lt;0.2,1,IF(PERCENTRANK(L$2:L$403,L302,3)&lt;0.4,2,IF(PERCENTRANK(L$2:L$403,L302,3)&lt;0.6,3,IF(PERCENTRANK(L$2:L$403,L302,3)&lt;0.8,4,5))))</f>
        <v>3</v>
      </c>
      <c r="U302" s="2">
        <f>IF(PERCENTRANK(M$2:M$403,M302,3)&lt;0.2,1,IF(PERCENTRANK(M$2:M$403,M302,3)&lt;0.4,2,IF(PERCENTRANK(M$2:M$403,M302,3)&lt;0.6,3,IF(PERCENTRANK(M$2:M$403,M302,3)&lt;0.8,4,5))))</f>
        <v>4</v>
      </c>
      <c r="V302" s="2">
        <f>IF(PERCENTRANK(N$2:N$403,N302,3)&lt;0.2,1,IF(PERCENTRANK(N$2:N$403,N302,3)&lt;0.4,2,IF(PERCENTRANK(N$2:N$403,N302,3)&lt;0.6,3,IF(PERCENTRANK(N$2:N$403,N302,3)&lt;0.8,4,5))))</f>
        <v>4</v>
      </c>
      <c r="W302" s="2">
        <f>IF(PERCENTRANK(O$2:O$403,O302,3)&lt;0.2,1,IF(PERCENTRANK(O$2:O$403,O302,3)&lt;0.4,2,IF(PERCENTRANK(O$2:O$403,O302,3)&lt;0.6,3,IF(PERCENTRANK(O$2:O$403,O302,3)&lt;0.8,4,5))))</f>
        <v>1</v>
      </c>
      <c r="X302" s="2">
        <f t="shared" si="19"/>
        <v>2</v>
      </c>
    </row>
    <row r="303" spans="1:24" x14ac:dyDescent="0.25">
      <c r="A303">
        <v>9676</v>
      </c>
      <c r="B303" t="s">
        <v>311</v>
      </c>
      <c r="C303" t="s">
        <v>16</v>
      </c>
      <c r="D303">
        <v>42489506</v>
      </c>
      <c r="E303">
        <f t="shared" si="16"/>
        <v>116409.60547945206</v>
      </c>
      <c r="F303" s="6">
        <v>316570670.98000002</v>
      </c>
      <c r="G303" s="6">
        <v>342666221.01105297</v>
      </c>
      <c r="H303" s="6">
        <f t="shared" si="17"/>
        <v>26095550.031052947</v>
      </c>
      <c r="I303" s="5">
        <v>74.739579278451643</v>
      </c>
      <c r="J303" s="5">
        <v>71.625430141849492</v>
      </c>
      <c r="K303" s="5">
        <v>227.3</v>
      </c>
      <c r="L303">
        <v>30.7</v>
      </c>
      <c r="M303">
        <v>1880</v>
      </c>
      <c r="N303">
        <v>85.1</v>
      </c>
      <c r="O303">
        <v>13.1</v>
      </c>
      <c r="P303" s="1">
        <v>9107.9</v>
      </c>
      <c r="Q303" s="2">
        <f t="shared" si="18"/>
        <v>5</v>
      </c>
      <c r="R303" s="2">
        <f>IF(PERCENTRANK(J$2:J$403,J303,3)&lt;0.2,1,IF(PERCENTRANK(J$2:J$403,J303,3)&lt;0.4,2,IF(PERCENTRANK(J$2:J$403,J303,3)&lt;0.6,3,IF(PERCENTRANK(J$2:J$403,J303,3)&lt;0.8,4,5))))</f>
        <v>1</v>
      </c>
      <c r="S303" s="2">
        <f>IF(PERCENTRANK(K$2:K$403,K303,3)&lt;0.2,1,IF(PERCENTRANK(K$2:K$403,K303,3)&lt;0.4,2,IF(PERCENTRANK(K$2:K$403,K303,3)&lt;0.6,3,IF(PERCENTRANK(K$2:K$403,K303,3)&lt;0.8,4,5))))</f>
        <v>1</v>
      </c>
      <c r="T303" s="2">
        <f>IF(PERCENTRANK(L$2:L$403,L303,3)&lt;0.2,1,IF(PERCENTRANK(L$2:L$403,L303,3)&lt;0.4,2,IF(PERCENTRANK(L$2:L$403,L303,3)&lt;0.6,3,IF(PERCENTRANK(L$2:L$403,L303,3)&lt;0.8,4,5))))</f>
        <v>3</v>
      </c>
      <c r="U303" s="2">
        <f>IF(PERCENTRANK(M$2:M$403,M303,3)&lt;0.2,1,IF(PERCENTRANK(M$2:M$403,M303,3)&lt;0.4,2,IF(PERCENTRANK(M$2:M$403,M303,3)&lt;0.6,3,IF(PERCENTRANK(M$2:M$403,M303,3)&lt;0.8,4,5))))</f>
        <v>4</v>
      </c>
      <c r="V303" s="2">
        <f>IF(PERCENTRANK(N$2:N$403,N303,3)&lt;0.2,1,IF(PERCENTRANK(N$2:N$403,N303,3)&lt;0.4,2,IF(PERCENTRANK(N$2:N$403,N303,3)&lt;0.6,3,IF(PERCENTRANK(N$2:N$403,N303,3)&lt;0.8,4,5))))</f>
        <v>5</v>
      </c>
      <c r="W303" s="2">
        <f>IF(PERCENTRANK(O$2:O$403,O303,3)&lt;0.2,1,IF(PERCENTRANK(O$2:O$403,O303,3)&lt;0.4,2,IF(PERCENTRANK(O$2:O$403,O303,3)&lt;0.6,3,IF(PERCENTRANK(O$2:O$403,O303,3)&lt;0.8,4,5))))</f>
        <v>2</v>
      </c>
      <c r="X303" s="2">
        <f t="shared" si="19"/>
        <v>1</v>
      </c>
    </row>
    <row r="304" spans="1:24" x14ac:dyDescent="0.25">
      <c r="A304">
        <v>9677</v>
      </c>
      <c r="B304" t="s">
        <v>312</v>
      </c>
      <c r="C304" t="s">
        <v>16</v>
      </c>
      <c r="D304">
        <v>40784997</v>
      </c>
      <c r="E304">
        <f t="shared" si="16"/>
        <v>111739.71780821918</v>
      </c>
      <c r="F304" s="6">
        <v>309155567.97000003</v>
      </c>
      <c r="G304" s="6">
        <v>315141228.46915132</v>
      </c>
      <c r="H304" s="6">
        <f t="shared" si="17"/>
        <v>5985660.4991512895</v>
      </c>
      <c r="I304" s="5">
        <v>69.773157948986309</v>
      </c>
      <c r="J304" s="5">
        <v>76.116172307985067</v>
      </c>
      <c r="K304" s="5">
        <v>519.29999999999995</v>
      </c>
      <c r="L304">
        <v>32.4</v>
      </c>
      <c r="M304">
        <v>1891</v>
      </c>
      <c r="N304">
        <v>88.4</v>
      </c>
      <c r="O304">
        <v>8.5</v>
      </c>
      <c r="P304" s="1">
        <v>9786.5</v>
      </c>
      <c r="Q304" s="2">
        <f t="shared" si="18"/>
        <v>4</v>
      </c>
      <c r="R304" s="2">
        <f>IF(PERCENTRANK(J$2:J$403,J304,3)&lt;0.2,1,IF(PERCENTRANK(J$2:J$403,J304,3)&lt;0.4,2,IF(PERCENTRANK(J$2:J$403,J304,3)&lt;0.6,3,IF(PERCENTRANK(J$2:J$403,J304,3)&lt;0.8,4,5))))</f>
        <v>1</v>
      </c>
      <c r="S304" s="2">
        <f>IF(PERCENTRANK(K$2:K$403,K304,3)&lt;0.2,1,IF(PERCENTRANK(K$2:K$403,K304,3)&lt;0.4,2,IF(PERCENTRANK(K$2:K$403,K304,3)&lt;0.6,3,IF(PERCENTRANK(K$2:K$403,K304,3)&lt;0.8,4,5))))</f>
        <v>3</v>
      </c>
      <c r="T304" s="2">
        <f>IF(PERCENTRANK(L$2:L$403,L304,3)&lt;0.2,1,IF(PERCENTRANK(L$2:L$403,L304,3)&lt;0.4,2,IF(PERCENTRANK(L$2:L$403,L304,3)&lt;0.6,3,IF(PERCENTRANK(L$2:L$403,L304,3)&lt;0.8,4,5))))</f>
        <v>3</v>
      </c>
      <c r="U304" s="2">
        <f>IF(PERCENTRANK(M$2:M$403,M304,3)&lt;0.2,1,IF(PERCENTRANK(M$2:M$403,M304,3)&lt;0.4,2,IF(PERCENTRANK(M$2:M$403,M304,3)&lt;0.6,3,IF(PERCENTRANK(M$2:M$403,M304,3)&lt;0.8,4,5))))</f>
        <v>4</v>
      </c>
      <c r="V304" s="2">
        <f>IF(PERCENTRANK(N$2:N$403,N304,3)&lt;0.2,1,IF(PERCENTRANK(N$2:N$403,N304,3)&lt;0.4,2,IF(PERCENTRANK(N$2:N$403,N304,3)&lt;0.6,3,IF(PERCENTRANK(N$2:N$403,N304,3)&lt;0.8,4,5))))</f>
        <v>5</v>
      </c>
      <c r="W304" s="2">
        <f>IF(PERCENTRANK(O$2:O$403,O304,3)&lt;0.2,1,IF(PERCENTRANK(O$2:O$403,O304,3)&lt;0.4,2,IF(PERCENTRANK(O$2:O$403,O304,3)&lt;0.6,3,IF(PERCENTRANK(O$2:O$403,O304,3)&lt;0.8,4,5))))</f>
        <v>1</v>
      </c>
      <c r="X304" s="2">
        <f t="shared" si="19"/>
        <v>2</v>
      </c>
    </row>
    <row r="305" spans="1:24" x14ac:dyDescent="0.25">
      <c r="A305">
        <v>9678</v>
      </c>
      <c r="B305" t="s">
        <v>313</v>
      </c>
      <c r="C305" t="s">
        <v>16</v>
      </c>
      <c r="D305">
        <v>36917027</v>
      </c>
      <c r="E305">
        <f t="shared" si="16"/>
        <v>101142.5397260274</v>
      </c>
      <c r="F305" s="6">
        <v>278171731.93000001</v>
      </c>
      <c r="G305" s="6">
        <v>292270158.14215022</v>
      </c>
      <c r="H305" s="6">
        <f t="shared" si="17"/>
        <v>14098426.212150216</v>
      </c>
      <c r="I305" s="5">
        <v>56.613798089066563</v>
      </c>
      <c r="J305" s="5">
        <v>34.839260362502507</v>
      </c>
      <c r="K305" s="5">
        <v>524.29999999999995</v>
      </c>
      <c r="L305">
        <v>21.4</v>
      </c>
      <c r="M305">
        <v>1848</v>
      </c>
      <c r="N305">
        <v>85.5</v>
      </c>
      <c r="O305">
        <v>6.9</v>
      </c>
      <c r="P305" s="1">
        <v>10652</v>
      </c>
      <c r="Q305" s="2">
        <f t="shared" si="18"/>
        <v>1</v>
      </c>
      <c r="R305" s="2">
        <f>IF(PERCENTRANK(J$2:J$403,J305,3)&lt;0.2,1,IF(PERCENTRANK(J$2:J$403,J305,3)&lt;0.4,2,IF(PERCENTRANK(J$2:J$403,J305,3)&lt;0.6,3,IF(PERCENTRANK(J$2:J$403,J305,3)&lt;0.8,4,5))))</f>
        <v>1</v>
      </c>
      <c r="S305" s="2">
        <f>IF(PERCENTRANK(K$2:K$403,K305,3)&lt;0.2,1,IF(PERCENTRANK(K$2:K$403,K305,3)&lt;0.4,2,IF(PERCENTRANK(K$2:K$403,K305,3)&lt;0.6,3,IF(PERCENTRANK(K$2:K$403,K305,3)&lt;0.8,4,5))))</f>
        <v>3</v>
      </c>
      <c r="T305" s="2">
        <f>IF(PERCENTRANK(L$2:L$403,L305,3)&lt;0.2,1,IF(PERCENTRANK(L$2:L$403,L305,3)&lt;0.4,2,IF(PERCENTRANK(L$2:L$403,L305,3)&lt;0.6,3,IF(PERCENTRANK(L$2:L$403,L305,3)&lt;0.8,4,5))))</f>
        <v>1</v>
      </c>
      <c r="U305" s="2">
        <f>IF(PERCENTRANK(M$2:M$403,M305,3)&lt;0.2,1,IF(PERCENTRANK(M$2:M$403,M305,3)&lt;0.4,2,IF(PERCENTRANK(M$2:M$403,M305,3)&lt;0.6,3,IF(PERCENTRANK(M$2:M$403,M305,3)&lt;0.8,4,5))))</f>
        <v>3</v>
      </c>
      <c r="V305" s="2">
        <f>IF(PERCENTRANK(N$2:N$403,N305,3)&lt;0.2,1,IF(PERCENTRANK(N$2:N$403,N305,3)&lt;0.4,2,IF(PERCENTRANK(N$2:N$403,N305,3)&lt;0.6,3,IF(PERCENTRANK(N$2:N$403,N305,3)&lt;0.8,4,5))))</f>
        <v>5</v>
      </c>
      <c r="W305" s="2">
        <f>IF(PERCENTRANK(O$2:O$403,O305,3)&lt;0.2,1,IF(PERCENTRANK(O$2:O$403,O305,3)&lt;0.4,2,IF(PERCENTRANK(O$2:O$403,O305,3)&lt;0.6,3,IF(PERCENTRANK(O$2:O$403,O305,3)&lt;0.8,4,5))))</f>
        <v>1</v>
      </c>
      <c r="X305" s="2">
        <f t="shared" si="19"/>
        <v>3</v>
      </c>
    </row>
    <row r="306" spans="1:24" x14ac:dyDescent="0.25">
      <c r="A306">
        <v>9679</v>
      </c>
      <c r="B306" t="s">
        <v>314</v>
      </c>
      <c r="C306" t="s">
        <v>16</v>
      </c>
      <c r="D306">
        <v>48707642</v>
      </c>
      <c r="E306">
        <f t="shared" si="16"/>
        <v>133445.59452054795</v>
      </c>
      <c r="F306" s="6">
        <v>365361969.25999999</v>
      </c>
      <c r="G306" s="6">
        <v>368461803.24719387</v>
      </c>
      <c r="H306" s="6">
        <f t="shared" si="17"/>
        <v>3099833.9871938825</v>
      </c>
      <c r="I306" s="5">
        <v>75.423712966021924</v>
      </c>
      <c r="J306" s="5">
        <v>88.513778852686897</v>
      </c>
      <c r="K306" s="5">
        <v>81</v>
      </c>
      <c r="L306">
        <v>25.9</v>
      </c>
      <c r="M306">
        <v>1981</v>
      </c>
      <c r="N306">
        <v>85.1</v>
      </c>
      <c r="O306">
        <v>9.9</v>
      </c>
      <c r="P306" s="1">
        <v>8142.3</v>
      </c>
      <c r="Q306" s="2">
        <f t="shared" si="18"/>
        <v>5</v>
      </c>
      <c r="R306" s="2">
        <f>IF(PERCENTRANK(J$2:J$403,J306,3)&lt;0.2,1,IF(PERCENTRANK(J$2:J$403,J306,3)&lt;0.4,2,IF(PERCENTRANK(J$2:J$403,J306,3)&lt;0.6,3,IF(PERCENTRANK(J$2:J$403,J306,3)&lt;0.8,4,5))))</f>
        <v>2</v>
      </c>
      <c r="S306" s="2">
        <f>IF(PERCENTRANK(K$2:K$403,K306,3)&lt;0.2,1,IF(PERCENTRANK(K$2:K$403,K306,3)&lt;0.4,2,IF(PERCENTRANK(K$2:K$403,K306,3)&lt;0.6,3,IF(PERCENTRANK(K$2:K$403,K306,3)&lt;0.8,4,5))))</f>
        <v>1</v>
      </c>
      <c r="T306" s="2">
        <f>IF(PERCENTRANK(L$2:L$403,L306,3)&lt;0.2,1,IF(PERCENTRANK(L$2:L$403,L306,3)&lt;0.4,2,IF(PERCENTRANK(L$2:L$403,L306,3)&lt;0.6,3,IF(PERCENTRANK(L$2:L$403,L306,3)&lt;0.8,4,5))))</f>
        <v>2</v>
      </c>
      <c r="U306" s="2">
        <f>IF(PERCENTRANK(M$2:M$403,M306,3)&lt;0.2,1,IF(PERCENTRANK(M$2:M$403,M306,3)&lt;0.4,2,IF(PERCENTRANK(M$2:M$403,M306,3)&lt;0.6,3,IF(PERCENTRANK(M$2:M$403,M306,3)&lt;0.8,4,5))))</f>
        <v>4</v>
      </c>
      <c r="V306" s="2">
        <f>IF(PERCENTRANK(N$2:N$403,N306,3)&lt;0.2,1,IF(PERCENTRANK(N$2:N$403,N306,3)&lt;0.4,2,IF(PERCENTRANK(N$2:N$403,N306,3)&lt;0.6,3,IF(PERCENTRANK(N$2:N$403,N306,3)&lt;0.8,4,5))))</f>
        <v>5</v>
      </c>
      <c r="W306" s="2">
        <f>IF(PERCENTRANK(O$2:O$403,O306,3)&lt;0.2,1,IF(PERCENTRANK(O$2:O$403,O306,3)&lt;0.4,2,IF(PERCENTRANK(O$2:O$403,O306,3)&lt;0.6,3,IF(PERCENTRANK(O$2:O$403,O306,3)&lt;0.8,4,5))))</f>
        <v>1</v>
      </c>
      <c r="X306" s="2">
        <f t="shared" si="19"/>
        <v>1</v>
      </c>
    </row>
    <row r="307" spans="1:24" x14ac:dyDescent="0.25">
      <c r="A307">
        <v>9761</v>
      </c>
      <c r="B307" t="s">
        <v>315</v>
      </c>
      <c r="C307" t="s">
        <v>11</v>
      </c>
      <c r="D307">
        <v>91064009</v>
      </c>
      <c r="E307">
        <f t="shared" si="16"/>
        <v>249490.43561643836</v>
      </c>
      <c r="F307" s="6">
        <v>674521794.25999999</v>
      </c>
      <c r="G307" s="6">
        <v>667768467.28547263</v>
      </c>
      <c r="H307" s="6">
        <f t="shared" si="17"/>
        <v>-6753326.974527359</v>
      </c>
      <c r="I307" s="5">
        <v>74.72745430800282</v>
      </c>
      <c r="J307" s="5">
        <v>256.30818440221532</v>
      </c>
      <c r="K307" s="5">
        <v>1024.5</v>
      </c>
      <c r="L307">
        <v>46.6</v>
      </c>
      <c r="M307">
        <v>1631</v>
      </c>
      <c r="N307">
        <v>78.8</v>
      </c>
      <c r="O307">
        <v>49.2</v>
      </c>
      <c r="P307" s="1">
        <v>10148.4</v>
      </c>
      <c r="Q307" s="2">
        <f t="shared" si="18"/>
        <v>5</v>
      </c>
      <c r="R307" s="2">
        <f>IF(PERCENTRANK(J$2:J$403,J307,3)&lt;0.2,1,IF(PERCENTRANK(J$2:J$403,J307,3)&lt;0.4,2,IF(PERCENTRANK(J$2:J$403,J307,3)&lt;0.6,3,IF(PERCENTRANK(J$2:J$403,J307,3)&lt;0.8,4,5))))</f>
        <v>5</v>
      </c>
      <c r="S307" s="2">
        <f>IF(PERCENTRANK(K$2:K$403,K307,3)&lt;0.2,1,IF(PERCENTRANK(K$2:K$403,K307,3)&lt;0.4,2,IF(PERCENTRANK(K$2:K$403,K307,3)&lt;0.6,3,IF(PERCENTRANK(K$2:K$403,K307,3)&lt;0.8,4,5))))</f>
        <v>5</v>
      </c>
      <c r="T307" s="2">
        <f>IF(PERCENTRANK(L$2:L$403,L307,3)&lt;0.2,1,IF(PERCENTRANK(L$2:L$403,L307,3)&lt;0.4,2,IF(PERCENTRANK(L$2:L$403,L307,3)&lt;0.6,3,IF(PERCENTRANK(L$2:L$403,L307,3)&lt;0.8,4,5))))</f>
        <v>5</v>
      </c>
      <c r="U307" s="2">
        <f>IF(PERCENTRANK(M$2:M$403,M307,3)&lt;0.2,1,IF(PERCENTRANK(M$2:M$403,M307,3)&lt;0.4,2,IF(PERCENTRANK(M$2:M$403,M307,3)&lt;0.6,3,IF(PERCENTRANK(M$2:M$403,M307,3)&lt;0.8,4,5))))</f>
        <v>2</v>
      </c>
      <c r="V307" s="2">
        <f>IF(PERCENTRANK(N$2:N$403,N307,3)&lt;0.2,1,IF(PERCENTRANK(N$2:N$403,N307,3)&lt;0.4,2,IF(PERCENTRANK(N$2:N$403,N307,3)&lt;0.6,3,IF(PERCENTRANK(N$2:N$403,N307,3)&lt;0.8,4,5))))</f>
        <v>1</v>
      </c>
      <c r="W307" s="2">
        <f>IF(PERCENTRANK(O$2:O$403,O307,3)&lt;0.2,1,IF(PERCENTRANK(O$2:O$403,O307,3)&lt;0.4,2,IF(PERCENTRANK(O$2:O$403,O307,3)&lt;0.6,3,IF(PERCENTRANK(O$2:O$403,O307,3)&lt;0.8,4,5))))</f>
        <v>5</v>
      </c>
      <c r="X307" s="2">
        <f t="shared" si="19"/>
        <v>2</v>
      </c>
    </row>
    <row r="308" spans="1:24" x14ac:dyDescent="0.25">
      <c r="A308">
        <v>9762</v>
      </c>
      <c r="B308" t="s">
        <v>316</v>
      </c>
      <c r="C308" t="s">
        <v>11</v>
      </c>
      <c r="D308">
        <v>14177692</v>
      </c>
      <c r="E308">
        <f t="shared" si="16"/>
        <v>38842.991780821918</v>
      </c>
      <c r="F308" s="6">
        <v>115063305.55</v>
      </c>
      <c r="G308" s="6">
        <v>115171291.48313917</v>
      </c>
      <c r="H308" s="6">
        <f t="shared" si="17"/>
        <v>107985.93313917518</v>
      </c>
      <c r="I308" s="5">
        <v>65.526198778404435</v>
      </c>
      <c r="J308" s="5">
        <v>210.61992464487139</v>
      </c>
      <c r="K308" s="5">
        <v>1472</v>
      </c>
      <c r="L308">
        <v>34.799999999999997</v>
      </c>
      <c r="M308">
        <v>1851</v>
      </c>
      <c r="N308">
        <v>84</v>
      </c>
      <c r="O308">
        <v>28.8</v>
      </c>
      <c r="P308" s="1">
        <v>10686.9</v>
      </c>
      <c r="Q308" s="2">
        <f t="shared" si="18"/>
        <v>3</v>
      </c>
      <c r="R308" s="2">
        <f>IF(PERCENTRANK(J$2:J$403,J308,3)&lt;0.2,1,IF(PERCENTRANK(J$2:J$403,J308,3)&lt;0.4,2,IF(PERCENTRANK(J$2:J$403,J308,3)&lt;0.6,3,IF(PERCENTRANK(J$2:J$403,J308,3)&lt;0.8,4,5))))</f>
        <v>5</v>
      </c>
      <c r="S308" s="2">
        <f>IF(PERCENTRANK(K$2:K$403,K308,3)&lt;0.2,1,IF(PERCENTRANK(K$2:K$403,K308,3)&lt;0.4,2,IF(PERCENTRANK(K$2:K$403,K308,3)&lt;0.6,3,IF(PERCENTRANK(K$2:K$403,K308,3)&lt;0.8,4,5))))</f>
        <v>5</v>
      </c>
      <c r="T308" s="2">
        <f>IF(PERCENTRANK(L$2:L$403,L308,3)&lt;0.2,1,IF(PERCENTRANK(L$2:L$403,L308,3)&lt;0.4,2,IF(PERCENTRANK(L$2:L$403,L308,3)&lt;0.6,3,IF(PERCENTRANK(L$2:L$403,L308,3)&lt;0.8,4,5))))</f>
        <v>4</v>
      </c>
      <c r="U308" s="2">
        <f>IF(PERCENTRANK(M$2:M$403,M308,3)&lt;0.2,1,IF(PERCENTRANK(M$2:M$403,M308,3)&lt;0.4,2,IF(PERCENTRANK(M$2:M$403,M308,3)&lt;0.6,3,IF(PERCENTRANK(M$2:M$403,M308,3)&lt;0.8,4,5))))</f>
        <v>3</v>
      </c>
      <c r="V308" s="2">
        <f>IF(PERCENTRANK(N$2:N$403,N308,3)&lt;0.2,1,IF(PERCENTRANK(N$2:N$403,N308,3)&lt;0.4,2,IF(PERCENTRANK(N$2:N$403,N308,3)&lt;0.6,3,IF(PERCENTRANK(N$2:N$403,N308,3)&lt;0.8,4,5))))</f>
        <v>4</v>
      </c>
      <c r="W308" s="2">
        <f>IF(PERCENTRANK(O$2:O$403,O308,3)&lt;0.2,1,IF(PERCENTRANK(O$2:O$403,O308,3)&lt;0.4,2,IF(PERCENTRANK(O$2:O$403,O308,3)&lt;0.6,3,IF(PERCENTRANK(O$2:O$403,O308,3)&lt;0.8,4,5))))</f>
        <v>4</v>
      </c>
      <c r="X308" s="2">
        <f t="shared" si="19"/>
        <v>3</v>
      </c>
    </row>
    <row r="309" spans="1:24" x14ac:dyDescent="0.25">
      <c r="A309">
        <v>9763</v>
      </c>
      <c r="B309" t="s">
        <v>317</v>
      </c>
      <c r="C309" t="s">
        <v>11</v>
      </c>
      <c r="D309">
        <v>21349645</v>
      </c>
      <c r="E309">
        <f t="shared" si="16"/>
        <v>58492.178082191778</v>
      </c>
      <c r="F309" s="6">
        <v>157379895.18000001</v>
      </c>
      <c r="G309" s="6">
        <v>167142593.52863413</v>
      </c>
      <c r="H309" s="6">
        <f t="shared" si="17"/>
        <v>9762698.3486341238</v>
      </c>
      <c r="I309" s="5">
        <v>79.167102334682667</v>
      </c>
      <c r="J309" s="5">
        <v>261.40080959565029</v>
      </c>
      <c r="K309" s="5">
        <v>896.2</v>
      </c>
      <c r="L309">
        <v>53.5</v>
      </c>
      <c r="M309">
        <v>1801</v>
      </c>
      <c r="N309">
        <v>82.1</v>
      </c>
      <c r="O309">
        <v>35.6</v>
      </c>
      <c r="P309" s="1">
        <v>8643.4</v>
      </c>
      <c r="Q309" s="2">
        <f t="shared" si="18"/>
        <v>5</v>
      </c>
      <c r="R309" s="2">
        <f>IF(PERCENTRANK(J$2:J$403,J309,3)&lt;0.2,1,IF(PERCENTRANK(J$2:J$403,J309,3)&lt;0.4,2,IF(PERCENTRANK(J$2:J$403,J309,3)&lt;0.6,3,IF(PERCENTRANK(J$2:J$403,J309,3)&lt;0.8,4,5))))</f>
        <v>5</v>
      </c>
      <c r="S309" s="2">
        <f>IF(PERCENTRANK(K$2:K$403,K309,3)&lt;0.2,1,IF(PERCENTRANK(K$2:K$403,K309,3)&lt;0.4,2,IF(PERCENTRANK(K$2:K$403,K309,3)&lt;0.6,3,IF(PERCENTRANK(K$2:K$403,K309,3)&lt;0.8,4,5))))</f>
        <v>4</v>
      </c>
      <c r="T309" s="2">
        <f>IF(PERCENTRANK(L$2:L$403,L309,3)&lt;0.2,1,IF(PERCENTRANK(L$2:L$403,L309,3)&lt;0.4,2,IF(PERCENTRANK(L$2:L$403,L309,3)&lt;0.6,3,IF(PERCENTRANK(L$2:L$403,L309,3)&lt;0.8,4,5))))</f>
        <v>5</v>
      </c>
      <c r="U309" s="2">
        <f>IF(PERCENTRANK(M$2:M$403,M309,3)&lt;0.2,1,IF(PERCENTRANK(M$2:M$403,M309,3)&lt;0.4,2,IF(PERCENTRANK(M$2:M$403,M309,3)&lt;0.6,3,IF(PERCENTRANK(M$2:M$403,M309,3)&lt;0.8,4,5))))</f>
        <v>3</v>
      </c>
      <c r="V309" s="2">
        <f>IF(PERCENTRANK(N$2:N$403,N309,3)&lt;0.2,1,IF(PERCENTRANK(N$2:N$403,N309,3)&lt;0.4,2,IF(PERCENTRANK(N$2:N$403,N309,3)&lt;0.6,3,IF(PERCENTRANK(N$2:N$403,N309,3)&lt;0.8,4,5))))</f>
        <v>3</v>
      </c>
      <c r="W309" s="2">
        <f>IF(PERCENTRANK(O$2:O$403,O309,3)&lt;0.2,1,IF(PERCENTRANK(O$2:O$403,O309,3)&lt;0.4,2,IF(PERCENTRANK(O$2:O$403,O309,3)&lt;0.6,3,IF(PERCENTRANK(O$2:O$403,O309,3)&lt;0.8,4,5))))</f>
        <v>5</v>
      </c>
      <c r="X309" s="2">
        <f t="shared" si="19"/>
        <v>1</v>
      </c>
    </row>
    <row r="310" spans="1:24" x14ac:dyDescent="0.25">
      <c r="A310">
        <v>9764</v>
      </c>
      <c r="B310" t="s">
        <v>318</v>
      </c>
      <c r="C310" t="s">
        <v>11</v>
      </c>
      <c r="D310">
        <v>13852938</v>
      </c>
      <c r="E310">
        <f t="shared" si="16"/>
        <v>37953.254794520552</v>
      </c>
      <c r="F310" s="6">
        <v>101289031.09</v>
      </c>
      <c r="G310" s="6">
        <v>106507988.93697968</v>
      </c>
      <c r="H310" s="6">
        <f t="shared" si="17"/>
        <v>5218957.8469796777</v>
      </c>
      <c r="I310" s="5">
        <v>72.360589155248476</v>
      </c>
      <c r="J310" s="5">
        <v>284.7739315142037</v>
      </c>
      <c r="K310" s="5">
        <v>1269.8</v>
      </c>
      <c r="L310">
        <v>57.5</v>
      </c>
      <c r="M310">
        <v>2324</v>
      </c>
      <c r="N310">
        <v>84.7</v>
      </c>
      <c r="O310">
        <v>27</v>
      </c>
      <c r="P310" s="1">
        <v>10254.5</v>
      </c>
      <c r="Q310" s="2">
        <f t="shared" si="18"/>
        <v>4</v>
      </c>
      <c r="R310" s="2">
        <f>IF(PERCENTRANK(J$2:J$403,J310,3)&lt;0.2,1,IF(PERCENTRANK(J$2:J$403,J310,3)&lt;0.4,2,IF(PERCENTRANK(J$2:J$403,J310,3)&lt;0.6,3,IF(PERCENTRANK(J$2:J$403,J310,3)&lt;0.8,4,5))))</f>
        <v>5</v>
      </c>
      <c r="S310" s="2">
        <f>IF(PERCENTRANK(K$2:K$403,K310,3)&lt;0.2,1,IF(PERCENTRANK(K$2:K$403,K310,3)&lt;0.4,2,IF(PERCENTRANK(K$2:K$403,K310,3)&lt;0.6,3,IF(PERCENTRANK(K$2:K$403,K310,3)&lt;0.8,4,5))))</f>
        <v>5</v>
      </c>
      <c r="T310" s="2">
        <f>IF(PERCENTRANK(L$2:L$403,L310,3)&lt;0.2,1,IF(PERCENTRANK(L$2:L$403,L310,3)&lt;0.4,2,IF(PERCENTRANK(L$2:L$403,L310,3)&lt;0.6,3,IF(PERCENTRANK(L$2:L$403,L310,3)&lt;0.8,4,5))))</f>
        <v>5</v>
      </c>
      <c r="U310" s="2">
        <f>IF(PERCENTRANK(M$2:M$403,M310,3)&lt;0.2,1,IF(PERCENTRANK(M$2:M$403,M310,3)&lt;0.4,2,IF(PERCENTRANK(M$2:M$403,M310,3)&lt;0.6,3,IF(PERCENTRANK(M$2:M$403,M310,3)&lt;0.8,4,5))))</f>
        <v>5</v>
      </c>
      <c r="V310" s="2">
        <f>IF(PERCENTRANK(N$2:N$403,N310,3)&lt;0.2,1,IF(PERCENTRANK(N$2:N$403,N310,3)&lt;0.4,2,IF(PERCENTRANK(N$2:N$403,N310,3)&lt;0.6,3,IF(PERCENTRANK(N$2:N$403,N310,3)&lt;0.8,4,5))))</f>
        <v>5</v>
      </c>
      <c r="W310" s="2">
        <f>IF(PERCENTRANK(O$2:O$403,O310,3)&lt;0.2,1,IF(PERCENTRANK(O$2:O$403,O310,3)&lt;0.4,2,IF(PERCENTRANK(O$2:O$403,O310,3)&lt;0.6,3,IF(PERCENTRANK(O$2:O$403,O310,3)&lt;0.8,4,5))))</f>
        <v>4</v>
      </c>
      <c r="X310" s="2">
        <f t="shared" si="19"/>
        <v>2</v>
      </c>
    </row>
    <row r="311" spans="1:24" x14ac:dyDescent="0.25">
      <c r="A311">
        <v>9771</v>
      </c>
      <c r="B311" t="s">
        <v>319</v>
      </c>
      <c r="C311" t="s">
        <v>16</v>
      </c>
      <c r="D311">
        <v>40394384</v>
      </c>
      <c r="E311">
        <f t="shared" si="16"/>
        <v>110669.54520547946</v>
      </c>
      <c r="F311" s="6">
        <v>274414234.61000001</v>
      </c>
      <c r="G311" s="6">
        <v>274448634.13004124</v>
      </c>
      <c r="H311" s="6">
        <f t="shared" si="17"/>
        <v>34399.520041227341</v>
      </c>
      <c r="I311" s="5">
        <v>64.927128845977563</v>
      </c>
      <c r="J311" s="5">
        <v>79.440251764490199</v>
      </c>
      <c r="K311" s="5">
        <v>213.9</v>
      </c>
      <c r="L311">
        <v>25.1</v>
      </c>
      <c r="M311">
        <v>2058</v>
      </c>
      <c r="N311">
        <v>84.7</v>
      </c>
      <c r="O311">
        <v>9.5</v>
      </c>
      <c r="P311" s="1">
        <v>9488.7999999999993</v>
      </c>
      <c r="Q311" s="2">
        <f t="shared" si="18"/>
        <v>3</v>
      </c>
      <c r="R311" s="2">
        <f>IF(PERCENTRANK(J$2:J$403,J311,3)&lt;0.2,1,IF(PERCENTRANK(J$2:J$403,J311,3)&lt;0.4,2,IF(PERCENTRANK(J$2:J$403,J311,3)&lt;0.6,3,IF(PERCENTRANK(J$2:J$403,J311,3)&lt;0.8,4,5))))</f>
        <v>1</v>
      </c>
      <c r="S311" s="2">
        <f>IF(PERCENTRANK(K$2:K$403,K311,3)&lt;0.2,1,IF(PERCENTRANK(K$2:K$403,K311,3)&lt;0.4,2,IF(PERCENTRANK(K$2:K$403,K311,3)&lt;0.6,3,IF(PERCENTRANK(K$2:K$403,K311,3)&lt;0.8,4,5))))</f>
        <v>1</v>
      </c>
      <c r="T311" s="2">
        <f>IF(PERCENTRANK(L$2:L$403,L311,3)&lt;0.2,1,IF(PERCENTRANK(L$2:L$403,L311,3)&lt;0.4,2,IF(PERCENTRANK(L$2:L$403,L311,3)&lt;0.6,3,IF(PERCENTRANK(L$2:L$403,L311,3)&lt;0.8,4,5))))</f>
        <v>2</v>
      </c>
      <c r="U311" s="2">
        <f>IF(PERCENTRANK(M$2:M$403,M311,3)&lt;0.2,1,IF(PERCENTRANK(M$2:M$403,M311,3)&lt;0.4,2,IF(PERCENTRANK(M$2:M$403,M311,3)&lt;0.6,3,IF(PERCENTRANK(M$2:M$403,M311,3)&lt;0.8,4,5))))</f>
        <v>5</v>
      </c>
      <c r="V311" s="2">
        <f>IF(PERCENTRANK(N$2:N$403,N311,3)&lt;0.2,1,IF(PERCENTRANK(N$2:N$403,N311,3)&lt;0.4,2,IF(PERCENTRANK(N$2:N$403,N311,3)&lt;0.6,3,IF(PERCENTRANK(N$2:N$403,N311,3)&lt;0.8,4,5))))</f>
        <v>5</v>
      </c>
      <c r="W311" s="2">
        <f>IF(PERCENTRANK(O$2:O$403,O311,3)&lt;0.2,1,IF(PERCENTRANK(O$2:O$403,O311,3)&lt;0.4,2,IF(PERCENTRANK(O$2:O$403,O311,3)&lt;0.6,3,IF(PERCENTRANK(O$2:O$403,O311,3)&lt;0.8,4,5))))</f>
        <v>1</v>
      </c>
      <c r="X311" s="2">
        <f t="shared" si="19"/>
        <v>2</v>
      </c>
    </row>
    <row r="312" spans="1:24" x14ac:dyDescent="0.25">
      <c r="A312">
        <v>9772</v>
      </c>
      <c r="B312" t="s">
        <v>320</v>
      </c>
      <c r="C312" t="s">
        <v>16</v>
      </c>
      <c r="D312">
        <v>77482938</v>
      </c>
      <c r="E312">
        <f t="shared" si="16"/>
        <v>212282.02191780822</v>
      </c>
      <c r="F312" s="6">
        <v>549428488.19000006</v>
      </c>
      <c r="G312" s="6">
        <v>558196794.5316422</v>
      </c>
      <c r="H312" s="6">
        <f t="shared" si="17"/>
        <v>8768306.3416421413</v>
      </c>
      <c r="I312" s="5">
        <v>55.374592833876221</v>
      </c>
      <c r="J312" s="5">
        <v>61.482084690553741</v>
      </c>
      <c r="K312" s="5">
        <v>123.8</v>
      </c>
      <c r="L312">
        <v>27.2</v>
      </c>
      <c r="M312">
        <v>2038</v>
      </c>
      <c r="N312">
        <v>83.7</v>
      </c>
      <c r="O312">
        <v>12.3</v>
      </c>
      <c r="P312" s="1">
        <v>9921.6</v>
      </c>
      <c r="Q312" s="2">
        <f t="shared" si="18"/>
        <v>1</v>
      </c>
      <c r="R312" s="2">
        <f>IF(PERCENTRANK(J$2:J$403,J312,3)&lt;0.2,1,IF(PERCENTRANK(J$2:J$403,J312,3)&lt;0.4,2,IF(PERCENTRANK(J$2:J$403,J312,3)&lt;0.6,3,IF(PERCENTRANK(J$2:J$403,J312,3)&lt;0.8,4,5))))</f>
        <v>1</v>
      </c>
      <c r="S312" s="2">
        <f>IF(PERCENTRANK(K$2:K$403,K312,3)&lt;0.2,1,IF(PERCENTRANK(K$2:K$403,K312,3)&lt;0.4,2,IF(PERCENTRANK(K$2:K$403,K312,3)&lt;0.6,3,IF(PERCENTRANK(K$2:K$403,K312,3)&lt;0.8,4,5))))</f>
        <v>1</v>
      </c>
      <c r="T312" s="2">
        <f>IF(PERCENTRANK(L$2:L$403,L312,3)&lt;0.2,1,IF(PERCENTRANK(L$2:L$403,L312,3)&lt;0.4,2,IF(PERCENTRANK(L$2:L$403,L312,3)&lt;0.6,3,IF(PERCENTRANK(L$2:L$403,L312,3)&lt;0.8,4,5))))</f>
        <v>2</v>
      </c>
      <c r="U312" s="2">
        <f>IF(PERCENTRANK(M$2:M$403,M312,3)&lt;0.2,1,IF(PERCENTRANK(M$2:M$403,M312,3)&lt;0.4,2,IF(PERCENTRANK(M$2:M$403,M312,3)&lt;0.6,3,IF(PERCENTRANK(M$2:M$403,M312,3)&lt;0.8,4,5))))</f>
        <v>5</v>
      </c>
      <c r="V312" s="2">
        <f>IF(PERCENTRANK(N$2:N$403,N312,3)&lt;0.2,1,IF(PERCENTRANK(N$2:N$403,N312,3)&lt;0.4,2,IF(PERCENTRANK(N$2:N$403,N312,3)&lt;0.6,3,IF(PERCENTRANK(N$2:N$403,N312,3)&lt;0.8,4,5))))</f>
        <v>4</v>
      </c>
      <c r="W312" s="2">
        <f>IF(PERCENTRANK(O$2:O$403,O312,3)&lt;0.2,1,IF(PERCENTRANK(O$2:O$403,O312,3)&lt;0.4,2,IF(PERCENTRANK(O$2:O$403,O312,3)&lt;0.6,3,IF(PERCENTRANK(O$2:O$403,O312,3)&lt;0.8,4,5))))</f>
        <v>2</v>
      </c>
      <c r="X312" s="2">
        <f t="shared" si="19"/>
        <v>2</v>
      </c>
    </row>
    <row r="313" spans="1:24" x14ac:dyDescent="0.25">
      <c r="A313">
        <v>9773</v>
      </c>
      <c r="B313" t="s">
        <v>321</v>
      </c>
      <c r="C313" t="s">
        <v>16</v>
      </c>
      <c r="D313">
        <v>30661698</v>
      </c>
      <c r="E313">
        <f t="shared" si="16"/>
        <v>84004.652054794526</v>
      </c>
      <c r="F313" s="6">
        <v>221884503.47999999</v>
      </c>
      <c r="G313" s="6">
        <v>226727077.92858461</v>
      </c>
      <c r="H313" s="6">
        <f t="shared" si="17"/>
        <v>4842574.4485846162</v>
      </c>
      <c r="I313" s="5">
        <v>64.499074808353157</v>
      </c>
      <c r="J313" s="5">
        <v>84.58895056833201</v>
      </c>
      <c r="K313" s="5">
        <v>335.2</v>
      </c>
      <c r="L313">
        <v>31.7</v>
      </c>
      <c r="M313">
        <v>1990</v>
      </c>
      <c r="N313">
        <v>85.1</v>
      </c>
      <c r="O313">
        <v>14.3</v>
      </c>
      <c r="P313" s="1">
        <v>11310</v>
      </c>
      <c r="Q313" s="2">
        <f t="shared" si="18"/>
        <v>3</v>
      </c>
      <c r="R313" s="2">
        <f>IF(PERCENTRANK(J$2:J$403,J313,3)&lt;0.2,1,IF(PERCENTRANK(J$2:J$403,J313,3)&lt;0.4,2,IF(PERCENTRANK(J$2:J$403,J313,3)&lt;0.6,3,IF(PERCENTRANK(J$2:J$403,J313,3)&lt;0.8,4,5))))</f>
        <v>1</v>
      </c>
      <c r="S313" s="2">
        <f>IF(PERCENTRANK(K$2:K$403,K313,3)&lt;0.2,1,IF(PERCENTRANK(K$2:K$403,K313,3)&lt;0.4,2,IF(PERCENTRANK(K$2:K$403,K313,3)&lt;0.6,3,IF(PERCENTRANK(K$2:K$403,K313,3)&lt;0.8,4,5))))</f>
        <v>1</v>
      </c>
      <c r="T313" s="2">
        <f>IF(PERCENTRANK(L$2:L$403,L313,3)&lt;0.2,1,IF(PERCENTRANK(L$2:L$403,L313,3)&lt;0.4,2,IF(PERCENTRANK(L$2:L$403,L313,3)&lt;0.6,3,IF(PERCENTRANK(L$2:L$403,L313,3)&lt;0.8,4,5))))</f>
        <v>3</v>
      </c>
      <c r="U313" s="2">
        <f>IF(PERCENTRANK(M$2:M$403,M313,3)&lt;0.2,1,IF(PERCENTRANK(M$2:M$403,M313,3)&lt;0.4,2,IF(PERCENTRANK(M$2:M$403,M313,3)&lt;0.6,3,IF(PERCENTRANK(M$2:M$403,M313,3)&lt;0.8,4,5))))</f>
        <v>5</v>
      </c>
      <c r="V313" s="2">
        <f>IF(PERCENTRANK(N$2:N$403,N313,3)&lt;0.2,1,IF(PERCENTRANK(N$2:N$403,N313,3)&lt;0.4,2,IF(PERCENTRANK(N$2:N$403,N313,3)&lt;0.6,3,IF(PERCENTRANK(N$2:N$403,N313,3)&lt;0.8,4,5))))</f>
        <v>5</v>
      </c>
      <c r="W313" s="2">
        <f>IF(PERCENTRANK(O$2:O$403,O313,3)&lt;0.2,1,IF(PERCENTRANK(O$2:O$403,O313,3)&lt;0.4,2,IF(PERCENTRANK(O$2:O$403,O313,3)&lt;0.6,3,IF(PERCENTRANK(O$2:O$403,O313,3)&lt;0.8,4,5))))</f>
        <v>2</v>
      </c>
      <c r="X313" s="2">
        <f t="shared" si="19"/>
        <v>3</v>
      </c>
    </row>
    <row r="314" spans="1:24" x14ac:dyDescent="0.25">
      <c r="A314">
        <v>9774</v>
      </c>
      <c r="B314" t="s">
        <v>322</v>
      </c>
      <c r="C314" t="s">
        <v>16</v>
      </c>
      <c r="D314">
        <v>40160684</v>
      </c>
      <c r="E314">
        <f t="shared" si="16"/>
        <v>110029.27123287671</v>
      </c>
      <c r="F314" s="6">
        <v>280605867.69</v>
      </c>
      <c r="G314" s="6">
        <v>288609768.63471502</v>
      </c>
      <c r="H314" s="6">
        <f t="shared" si="17"/>
        <v>8003900.944715023</v>
      </c>
      <c r="I314" s="5">
        <v>64.959846694761794</v>
      </c>
      <c r="J314" s="5">
        <v>106.37174896267244</v>
      </c>
      <c r="K314" s="5">
        <v>859.9</v>
      </c>
      <c r="L314">
        <v>41.4</v>
      </c>
      <c r="M314">
        <v>1947</v>
      </c>
      <c r="N314">
        <v>84.6</v>
      </c>
      <c r="O314">
        <v>11.2</v>
      </c>
      <c r="P314" s="1">
        <v>11267.2</v>
      </c>
      <c r="Q314" s="2">
        <f t="shared" si="18"/>
        <v>3</v>
      </c>
      <c r="R314" s="2">
        <f>IF(PERCENTRANK(J$2:J$403,J314,3)&lt;0.2,1,IF(PERCENTRANK(J$2:J$403,J314,3)&lt;0.4,2,IF(PERCENTRANK(J$2:J$403,J314,3)&lt;0.6,3,IF(PERCENTRANK(J$2:J$403,J314,3)&lt;0.8,4,5))))</f>
        <v>3</v>
      </c>
      <c r="S314" s="2">
        <f>IF(PERCENTRANK(K$2:K$403,K314,3)&lt;0.2,1,IF(PERCENTRANK(K$2:K$403,K314,3)&lt;0.4,2,IF(PERCENTRANK(K$2:K$403,K314,3)&lt;0.6,3,IF(PERCENTRANK(K$2:K$403,K314,3)&lt;0.8,4,5))))</f>
        <v>4</v>
      </c>
      <c r="T314" s="2">
        <f>IF(PERCENTRANK(L$2:L$403,L314,3)&lt;0.2,1,IF(PERCENTRANK(L$2:L$403,L314,3)&lt;0.4,2,IF(PERCENTRANK(L$2:L$403,L314,3)&lt;0.6,3,IF(PERCENTRANK(L$2:L$403,L314,3)&lt;0.8,4,5))))</f>
        <v>5</v>
      </c>
      <c r="U314" s="2">
        <f>IF(PERCENTRANK(M$2:M$403,M314,3)&lt;0.2,1,IF(PERCENTRANK(M$2:M$403,M314,3)&lt;0.4,2,IF(PERCENTRANK(M$2:M$403,M314,3)&lt;0.6,3,IF(PERCENTRANK(M$2:M$403,M314,3)&lt;0.8,4,5))))</f>
        <v>4</v>
      </c>
      <c r="V314" s="2">
        <f>IF(PERCENTRANK(N$2:N$403,N314,3)&lt;0.2,1,IF(PERCENTRANK(N$2:N$403,N314,3)&lt;0.4,2,IF(PERCENTRANK(N$2:N$403,N314,3)&lt;0.6,3,IF(PERCENTRANK(N$2:N$403,N314,3)&lt;0.8,4,5))))</f>
        <v>5</v>
      </c>
      <c r="W314" s="2">
        <f>IF(PERCENTRANK(O$2:O$403,O314,3)&lt;0.2,1,IF(PERCENTRANK(O$2:O$403,O314,3)&lt;0.4,2,IF(PERCENTRANK(O$2:O$403,O314,3)&lt;0.6,3,IF(PERCENTRANK(O$2:O$403,O314,3)&lt;0.8,4,5))))</f>
        <v>2</v>
      </c>
      <c r="X314" s="2">
        <f t="shared" si="19"/>
        <v>3</v>
      </c>
    </row>
    <row r="315" spans="1:24" x14ac:dyDescent="0.25">
      <c r="A315">
        <v>9775</v>
      </c>
      <c r="B315" t="s">
        <v>323</v>
      </c>
      <c r="C315" t="s">
        <v>16</v>
      </c>
      <c r="D315">
        <v>56333759</v>
      </c>
      <c r="E315">
        <f t="shared" si="16"/>
        <v>154339.06575342466</v>
      </c>
      <c r="F315" s="6">
        <v>405446130.69999999</v>
      </c>
      <c r="G315" s="6">
        <v>414629739.25751287</v>
      </c>
      <c r="H315" s="6">
        <f t="shared" si="17"/>
        <v>9183608.5575128794</v>
      </c>
      <c r="I315" s="5">
        <v>59.891139047261156</v>
      </c>
      <c r="J315" s="5">
        <v>62.826979196636707</v>
      </c>
      <c r="K315" s="5">
        <v>240.7</v>
      </c>
      <c r="L315">
        <v>34.1</v>
      </c>
      <c r="M315">
        <v>1967</v>
      </c>
      <c r="N315">
        <v>85.7</v>
      </c>
      <c r="O315">
        <v>17.100000000000001</v>
      </c>
      <c r="P315" s="1">
        <v>9670.1</v>
      </c>
      <c r="Q315" s="2">
        <f t="shared" si="18"/>
        <v>2</v>
      </c>
      <c r="R315" s="2">
        <f>IF(PERCENTRANK(J$2:J$403,J315,3)&lt;0.2,1,IF(PERCENTRANK(J$2:J$403,J315,3)&lt;0.4,2,IF(PERCENTRANK(J$2:J$403,J315,3)&lt;0.6,3,IF(PERCENTRANK(J$2:J$403,J315,3)&lt;0.8,4,5))))</f>
        <v>1</v>
      </c>
      <c r="S315" s="2">
        <f>IF(PERCENTRANK(K$2:K$403,K315,3)&lt;0.2,1,IF(PERCENTRANK(K$2:K$403,K315,3)&lt;0.4,2,IF(PERCENTRANK(K$2:K$403,K315,3)&lt;0.6,3,IF(PERCENTRANK(K$2:K$403,K315,3)&lt;0.8,4,5))))</f>
        <v>1</v>
      </c>
      <c r="T315" s="2">
        <f>IF(PERCENTRANK(L$2:L$403,L315,3)&lt;0.2,1,IF(PERCENTRANK(L$2:L$403,L315,3)&lt;0.4,2,IF(PERCENTRANK(L$2:L$403,L315,3)&lt;0.6,3,IF(PERCENTRANK(L$2:L$403,L315,3)&lt;0.8,4,5))))</f>
        <v>4</v>
      </c>
      <c r="U315" s="2">
        <f>IF(PERCENTRANK(M$2:M$403,M315,3)&lt;0.2,1,IF(PERCENTRANK(M$2:M$403,M315,3)&lt;0.4,2,IF(PERCENTRANK(M$2:M$403,M315,3)&lt;0.6,3,IF(PERCENTRANK(M$2:M$403,M315,3)&lt;0.8,4,5))))</f>
        <v>4</v>
      </c>
      <c r="V315" s="2">
        <f>IF(PERCENTRANK(N$2:N$403,N315,3)&lt;0.2,1,IF(PERCENTRANK(N$2:N$403,N315,3)&lt;0.4,2,IF(PERCENTRANK(N$2:N$403,N315,3)&lt;0.6,3,IF(PERCENTRANK(N$2:N$403,N315,3)&lt;0.8,4,5))))</f>
        <v>5</v>
      </c>
      <c r="W315" s="2">
        <f>IF(PERCENTRANK(O$2:O$403,O315,3)&lt;0.2,1,IF(PERCENTRANK(O$2:O$403,O315,3)&lt;0.4,2,IF(PERCENTRANK(O$2:O$403,O315,3)&lt;0.6,3,IF(PERCENTRANK(O$2:O$403,O315,3)&lt;0.8,4,5))))</f>
        <v>3</v>
      </c>
      <c r="X315" s="2">
        <f t="shared" si="19"/>
        <v>2</v>
      </c>
    </row>
    <row r="316" spans="1:24" x14ac:dyDescent="0.25">
      <c r="A316">
        <v>9776</v>
      </c>
      <c r="B316" t="s">
        <v>324</v>
      </c>
      <c r="C316" t="s">
        <v>16</v>
      </c>
      <c r="D316">
        <v>24078261</v>
      </c>
      <c r="E316">
        <f t="shared" si="16"/>
        <v>65967.838356164386</v>
      </c>
      <c r="F316" s="6">
        <v>167855525.16</v>
      </c>
      <c r="G316" s="6">
        <v>169292283.24953544</v>
      </c>
      <c r="H316" s="6">
        <f t="shared" si="17"/>
        <v>1436758.089535445</v>
      </c>
      <c r="I316" s="5">
        <v>83.303286128137856</v>
      </c>
      <c r="J316" s="5">
        <v>126.81992813537407</v>
      </c>
      <c r="K316" s="5">
        <v>742.3</v>
      </c>
      <c r="L316">
        <v>35.5</v>
      </c>
      <c r="M316">
        <v>2144</v>
      </c>
      <c r="N316">
        <v>82.9</v>
      </c>
      <c r="O316">
        <v>21.8</v>
      </c>
      <c r="P316" s="1">
        <v>9275.9</v>
      </c>
      <c r="Q316" s="2">
        <f t="shared" si="18"/>
        <v>5</v>
      </c>
      <c r="R316" s="2">
        <f>IF(PERCENTRANK(J$2:J$403,J316,3)&lt;0.2,1,IF(PERCENTRANK(J$2:J$403,J316,3)&lt;0.4,2,IF(PERCENTRANK(J$2:J$403,J316,3)&lt;0.6,3,IF(PERCENTRANK(J$2:J$403,J316,3)&lt;0.8,4,5))))</f>
        <v>4</v>
      </c>
      <c r="S316" s="2">
        <f>IF(PERCENTRANK(K$2:K$403,K316,3)&lt;0.2,1,IF(PERCENTRANK(K$2:K$403,K316,3)&lt;0.4,2,IF(PERCENTRANK(K$2:K$403,K316,3)&lt;0.6,3,IF(PERCENTRANK(K$2:K$403,K316,3)&lt;0.8,4,5))))</f>
        <v>4</v>
      </c>
      <c r="T316" s="2">
        <f>IF(PERCENTRANK(L$2:L$403,L316,3)&lt;0.2,1,IF(PERCENTRANK(L$2:L$403,L316,3)&lt;0.4,2,IF(PERCENTRANK(L$2:L$403,L316,3)&lt;0.6,3,IF(PERCENTRANK(L$2:L$403,L316,3)&lt;0.8,4,5))))</f>
        <v>4</v>
      </c>
      <c r="U316" s="2">
        <f>IF(PERCENTRANK(M$2:M$403,M316,3)&lt;0.2,1,IF(PERCENTRANK(M$2:M$403,M316,3)&lt;0.4,2,IF(PERCENTRANK(M$2:M$403,M316,3)&lt;0.6,3,IF(PERCENTRANK(M$2:M$403,M316,3)&lt;0.8,4,5))))</f>
        <v>5</v>
      </c>
      <c r="V316" s="2">
        <f>IF(PERCENTRANK(N$2:N$403,N316,3)&lt;0.2,1,IF(PERCENTRANK(N$2:N$403,N316,3)&lt;0.4,2,IF(PERCENTRANK(N$2:N$403,N316,3)&lt;0.6,3,IF(PERCENTRANK(N$2:N$403,N316,3)&lt;0.8,4,5))))</f>
        <v>4</v>
      </c>
      <c r="W316" s="2">
        <f>IF(PERCENTRANK(O$2:O$403,O316,3)&lt;0.2,1,IF(PERCENTRANK(O$2:O$403,O316,3)&lt;0.4,2,IF(PERCENTRANK(O$2:O$403,O316,3)&lt;0.6,3,IF(PERCENTRANK(O$2:O$403,O316,3)&lt;0.8,4,5))))</f>
        <v>4</v>
      </c>
      <c r="X316" s="2">
        <f t="shared" si="19"/>
        <v>1</v>
      </c>
    </row>
    <row r="317" spans="1:24" x14ac:dyDescent="0.25">
      <c r="A317">
        <v>9777</v>
      </c>
      <c r="B317" t="s">
        <v>325</v>
      </c>
      <c r="C317" t="s">
        <v>16</v>
      </c>
      <c r="D317">
        <v>41792463</v>
      </c>
      <c r="E317">
        <f t="shared" si="16"/>
        <v>114499.89863013699</v>
      </c>
      <c r="F317" s="6">
        <v>287070942.42000002</v>
      </c>
      <c r="G317" s="6">
        <v>274879114.16510046</v>
      </c>
      <c r="H317" s="6">
        <f t="shared" si="17"/>
        <v>-12191828.254899561</v>
      </c>
      <c r="I317" s="5">
        <v>77.700077700077699</v>
      </c>
      <c r="J317" s="5">
        <v>82.783260353353811</v>
      </c>
      <c r="K317" s="5">
        <v>319.5</v>
      </c>
      <c r="L317">
        <v>32.700000000000003</v>
      </c>
      <c r="M317">
        <v>1972</v>
      </c>
      <c r="N317">
        <v>82.8</v>
      </c>
      <c r="O317">
        <v>10.9</v>
      </c>
      <c r="P317" s="1">
        <v>10470</v>
      </c>
      <c r="Q317" s="2">
        <f t="shared" si="18"/>
        <v>5</v>
      </c>
      <c r="R317" s="2">
        <f>IF(PERCENTRANK(J$2:J$403,J317,3)&lt;0.2,1,IF(PERCENTRANK(J$2:J$403,J317,3)&lt;0.4,2,IF(PERCENTRANK(J$2:J$403,J317,3)&lt;0.6,3,IF(PERCENTRANK(J$2:J$403,J317,3)&lt;0.8,4,5))))</f>
        <v>1</v>
      </c>
      <c r="S317" s="2">
        <f>IF(PERCENTRANK(K$2:K$403,K317,3)&lt;0.2,1,IF(PERCENTRANK(K$2:K$403,K317,3)&lt;0.4,2,IF(PERCENTRANK(K$2:K$403,K317,3)&lt;0.6,3,IF(PERCENTRANK(K$2:K$403,K317,3)&lt;0.8,4,5))))</f>
        <v>1</v>
      </c>
      <c r="T317" s="2">
        <f>IF(PERCENTRANK(L$2:L$403,L317,3)&lt;0.2,1,IF(PERCENTRANK(L$2:L$403,L317,3)&lt;0.4,2,IF(PERCENTRANK(L$2:L$403,L317,3)&lt;0.6,3,IF(PERCENTRANK(L$2:L$403,L317,3)&lt;0.8,4,5))))</f>
        <v>3</v>
      </c>
      <c r="U317" s="2">
        <f>IF(PERCENTRANK(M$2:M$403,M317,3)&lt;0.2,1,IF(PERCENTRANK(M$2:M$403,M317,3)&lt;0.4,2,IF(PERCENTRANK(M$2:M$403,M317,3)&lt;0.6,3,IF(PERCENTRANK(M$2:M$403,M317,3)&lt;0.8,4,5))))</f>
        <v>4</v>
      </c>
      <c r="V317" s="2">
        <f>IF(PERCENTRANK(N$2:N$403,N317,3)&lt;0.2,1,IF(PERCENTRANK(N$2:N$403,N317,3)&lt;0.4,2,IF(PERCENTRANK(N$2:N$403,N317,3)&lt;0.6,3,IF(PERCENTRANK(N$2:N$403,N317,3)&lt;0.8,4,5))))</f>
        <v>3</v>
      </c>
      <c r="W317" s="2">
        <f>IF(PERCENTRANK(O$2:O$403,O317,3)&lt;0.2,1,IF(PERCENTRANK(O$2:O$403,O317,3)&lt;0.4,2,IF(PERCENTRANK(O$2:O$403,O317,3)&lt;0.6,3,IF(PERCENTRANK(O$2:O$403,O317,3)&lt;0.8,4,5))))</f>
        <v>2</v>
      </c>
      <c r="X317" s="2">
        <f t="shared" si="19"/>
        <v>3</v>
      </c>
    </row>
    <row r="318" spans="1:24" x14ac:dyDescent="0.25">
      <c r="A318">
        <v>9778</v>
      </c>
      <c r="B318" t="s">
        <v>326</v>
      </c>
      <c r="C318" t="s">
        <v>16</v>
      </c>
      <c r="D318">
        <v>44481885</v>
      </c>
      <c r="E318">
        <f t="shared" si="16"/>
        <v>121868.17808219178</v>
      </c>
      <c r="F318" s="6">
        <v>304799916.56999999</v>
      </c>
      <c r="G318" s="6">
        <v>306687109.54499406</v>
      </c>
      <c r="H318" s="6">
        <f t="shared" si="17"/>
        <v>1887192.9749940634</v>
      </c>
      <c r="I318" s="5">
        <v>63.38173608984539</v>
      </c>
      <c r="J318" s="5">
        <v>54.123729694699428</v>
      </c>
      <c r="K318" s="5">
        <v>284.89999999999998</v>
      </c>
      <c r="L318">
        <v>33.5</v>
      </c>
      <c r="M318">
        <v>2159</v>
      </c>
      <c r="N318">
        <v>83.7</v>
      </c>
      <c r="O318">
        <v>7.3</v>
      </c>
      <c r="P318" s="1">
        <v>10068.799999999999</v>
      </c>
      <c r="Q318" s="2">
        <f t="shared" si="18"/>
        <v>2</v>
      </c>
      <c r="R318" s="2">
        <f>IF(PERCENTRANK(J$2:J$403,J318,3)&lt;0.2,1,IF(PERCENTRANK(J$2:J$403,J318,3)&lt;0.4,2,IF(PERCENTRANK(J$2:J$403,J318,3)&lt;0.6,3,IF(PERCENTRANK(J$2:J$403,J318,3)&lt;0.8,4,5))))</f>
        <v>1</v>
      </c>
      <c r="S318" s="2">
        <f>IF(PERCENTRANK(K$2:K$403,K318,3)&lt;0.2,1,IF(PERCENTRANK(K$2:K$403,K318,3)&lt;0.4,2,IF(PERCENTRANK(K$2:K$403,K318,3)&lt;0.6,3,IF(PERCENTRANK(K$2:K$403,K318,3)&lt;0.8,4,5))))</f>
        <v>1</v>
      </c>
      <c r="T318" s="2">
        <f>IF(PERCENTRANK(L$2:L$403,L318,3)&lt;0.2,1,IF(PERCENTRANK(L$2:L$403,L318,3)&lt;0.4,2,IF(PERCENTRANK(L$2:L$403,L318,3)&lt;0.6,3,IF(PERCENTRANK(L$2:L$403,L318,3)&lt;0.8,4,5))))</f>
        <v>4</v>
      </c>
      <c r="U318" s="2">
        <f>IF(PERCENTRANK(M$2:M$403,M318,3)&lt;0.2,1,IF(PERCENTRANK(M$2:M$403,M318,3)&lt;0.4,2,IF(PERCENTRANK(M$2:M$403,M318,3)&lt;0.6,3,IF(PERCENTRANK(M$2:M$403,M318,3)&lt;0.8,4,5))))</f>
        <v>5</v>
      </c>
      <c r="V318" s="2">
        <f>IF(PERCENTRANK(N$2:N$403,N318,3)&lt;0.2,1,IF(PERCENTRANK(N$2:N$403,N318,3)&lt;0.4,2,IF(PERCENTRANK(N$2:N$403,N318,3)&lt;0.6,3,IF(PERCENTRANK(N$2:N$403,N318,3)&lt;0.8,4,5))))</f>
        <v>4</v>
      </c>
      <c r="W318" s="2">
        <f>IF(PERCENTRANK(O$2:O$403,O318,3)&lt;0.2,1,IF(PERCENTRANK(O$2:O$403,O318,3)&lt;0.4,2,IF(PERCENTRANK(O$2:O$403,O318,3)&lt;0.6,3,IF(PERCENTRANK(O$2:O$403,O318,3)&lt;0.8,4,5))))</f>
        <v>1</v>
      </c>
      <c r="X318" s="2">
        <f t="shared" si="19"/>
        <v>2</v>
      </c>
    </row>
    <row r="319" spans="1:24" x14ac:dyDescent="0.25">
      <c r="A319">
        <v>9779</v>
      </c>
      <c r="B319" t="s">
        <v>327</v>
      </c>
      <c r="C319" t="s">
        <v>16</v>
      </c>
      <c r="D319">
        <v>41321785</v>
      </c>
      <c r="E319">
        <f t="shared" si="16"/>
        <v>113210.36986301369</v>
      </c>
      <c r="F319" s="6">
        <v>292524295.69</v>
      </c>
      <c r="G319" s="6">
        <v>301674440.25702906</v>
      </c>
      <c r="H319" s="6">
        <f t="shared" si="17"/>
        <v>9150144.5670290589</v>
      </c>
      <c r="I319" s="5">
        <v>65.476417069549669</v>
      </c>
      <c r="J319" s="5">
        <v>85.271612927785597</v>
      </c>
      <c r="K319" s="5">
        <v>402.8</v>
      </c>
      <c r="L319">
        <v>46.9</v>
      </c>
      <c r="M319">
        <v>2037</v>
      </c>
      <c r="N319">
        <v>86.8</v>
      </c>
      <c r="O319">
        <v>9.6</v>
      </c>
      <c r="P319" s="1">
        <v>11958</v>
      </c>
      <c r="Q319" s="2">
        <f t="shared" si="18"/>
        <v>3</v>
      </c>
      <c r="R319" s="2">
        <f>IF(PERCENTRANK(J$2:J$403,J319,3)&lt;0.2,1,IF(PERCENTRANK(J$2:J$403,J319,3)&lt;0.4,2,IF(PERCENTRANK(J$2:J$403,J319,3)&lt;0.6,3,IF(PERCENTRANK(J$2:J$403,J319,3)&lt;0.8,4,5))))</f>
        <v>1</v>
      </c>
      <c r="S319" s="2">
        <f>IF(PERCENTRANK(K$2:K$403,K319,3)&lt;0.2,1,IF(PERCENTRANK(K$2:K$403,K319,3)&lt;0.4,2,IF(PERCENTRANK(K$2:K$403,K319,3)&lt;0.6,3,IF(PERCENTRANK(K$2:K$403,K319,3)&lt;0.8,4,5))))</f>
        <v>2</v>
      </c>
      <c r="T319" s="2">
        <f>IF(PERCENTRANK(L$2:L$403,L319,3)&lt;0.2,1,IF(PERCENTRANK(L$2:L$403,L319,3)&lt;0.4,2,IF(PERCENTRANK(L$2:L$403,L319,3)&lt;0.6,3,IF(PERCENTRANK(L$2:L$403,L319,3)&lt;0.8,4,5))))</f>
        <v>5</v>
      </c>
      <c r="U319" s="2">
        <f>IF(PERCENTRANK(M$2:M$403,M319,3)&lt;0.2,1,IF(PERCENTRANK(M$2:M$403,M319,3)&lt;0.4,2,IF(PERCENTRANK(M$2:M$403,M319,3)&lt;0.6,3,IF(PERCENTRANK(M$2:M$403,M319,3)&lt;0.8,4,5))))</f>
        <v>5</v>
      </c>
      <c r="V319" s="2">
        <f>IF(PERCENTRANK(N$2:N$403,N319,3)&lt;0.2,1,IF(PERCENTRANK(N$2:N$403,N319,3)&lt;0.4,2,IF(PERCENTRANK(N$2:N$403,N319,3)&lt;0.6,3,IF(PERCENTRANK(N$2:N$403,N319,3)&lt;0.8,4,5))))</f>
        <v>5</v>
      </c>
      <c r="W319" s="2">
        <f>IF(PERCENTRANK(O$2:O$403,O319,3)&lt;0.2,1,IF(PERCENTRANK(O$2:O$403,O319,3)&lt;0.4,2,IF(PERCENTRANK(O$2:O$403,O319,3)&lt;0.6,3,IF(PERCENTRANK(O$2:O$403,O319,3)&lt;0.8,4,5))))</f>
        <v>1</v>
      </c>
      <c r="X319" s="2">
        <f t="shared" si="19"/>
        <v>4</v>
      </c>
    </row>
    <row r="320" spans="1:24" x14ac:dyDescent="0.25">
      <c r="A320">
        <v>9780</v>
      </c>
      <c r="B320" t="s">
        <v>328</v>
      </c>
      <c r="C320" t="s">
        <v>16</v>
      </c>
      <c r="D320">
        <v>46348003</v>
      </c>
      <c r="E320">
        <f t="shared" si="16"/>
        <v>126980.8301369863</v>
      </c>
      <c r="F320" s="6">
        <v>322758688.81999999</v>
      </c>
      <c r="G320" s="6">
        <v>334934063.38780969</v>
      </c>
      <c r="H320" s="6">
        <f t="shared" si="17"/>
        <v>12175374.567809701</v>
      </c>
      <c r="I320" s="5">
        <v>74.669880528191158</v>
      </c>
      <c r="J320" s="5">
        <v>75.324879480192834</v>
      </c>
      <c r="K320" s="5">
        <v>283</v>
      </c>
      <c r="L320">
        <v>29.2</v>
      </c>
      <c r="M320">
        <v>1986</v>
      </c>
      <c r="N320">
        <v>84.4</v>
      </c>
      <c r="O320">
        <v>15.7</v>
      </c>
      <c r="P320" s="1">
        <v>8733.2000000000007</v>
      </c>
      <c r="Q320" s="2">
        <f t="shared" si="18"/>
        <v>5</v>
      </c>
      <c r="R320" s="2">
        <f>IF(PERCENTRANK(J$2:J$403,J320,3)&lt;0.2,1,IF(PERCENTRANK(J$2:J$403,J320,3)&lt;0.4,2,IF(PERCENTRANK(J$2:J$403,J320,3)&lt;0.6,3,IF(PERCENTRANK(J$2:J$403,J320,3)&lt;0.8,4,5))))</f>
        <v>1</v>
      </c>
      <c r="S320" s="2">
        <f>IF(PERCENTRANK(K$2:K$403,K320,3)&lt;0.2,1,IF(PERCENTRANK(K$2:K$403,K320,3)&lt;0.4,2,IF(PERCENTRANK(K$2:K$403,K320,3)&lt;0.6,3,IF(PERCENTRANK(K$2:K$403,K320,3)&lt;0.8,4,5))))</f>
        <v>1</v>
      </c>
      <c r="T320" s="2">
        <f>IF(PERCENTRANK(L$2:L$403,L320,3)&lt;0.2,1,IF(PERCENTRANK(L$2:L$403,L320,3)&lt;0.4,2,IF(PERCENTRANK(L$2:L$403,L320,3)&lt;0.6,3,IF(PERCENTRANK(L$2:L$403,L320,3)&lt;0.8,4,5))))</f>
        <v>3</v>
      </c>
      <c r="U320" s="2">
        <f>IF(PERCENTRANK(M$2:M$403,M320,3)&lt;0.2,1,IF(PERCENTRANK(M$2:M$403,M320,3)&lt;0.4,2,IF(PERCENTRANK(M$2:M$403,M320,3)&lt;0.6,3,IF(PERCENTRANK(M$2:M$403,M320,3)&lt;0.8,4,5))))</f>
        <v>5</v>
      </c>
      <c r="V320" s="2">
        <f>IF(PERCENTRANK(N$2:N$403,N320,3)&lt;0.2,1,IF(PERCENTRANK(N$2:N$403,N320,3)&lt;0.4,2,IF(PERCENTRANK(N$2:N$403,N320,3)&lt;0.6,3,IF(PERCENTRANK(N$2:N$403,N320,3)&lt;0.8,4,5))))</f>
        <v>4</v>
      </c>
      <c r="W320" s="2">
        <f>IF(PERCENTRANK(O$2:O$403,O320,3)&lt;0.2,1,IF(PERCENTRANK(O$2:O$403,O320,3)&lt;0.4,2,IF(PERCENTRANK(O$2:O$403,O320,3)&lt;0.6,3,IF(PERCENTRANK(O$2:O$403,O320,3)&lt;0.8,4,5))))</f>
        <v>2</v>
      </c>
      <c r="X320" s="2">
        <f t="shared" si="19"/>
        <v>1</v>
      </c>
    </row>
    <row r="321" spans="1:24" x14ac:dyDescent="0.25">
      <c r="A321">
        <v>10041</v>
      </c>
      <c r="B321" t="s">
        <v>329</v>
      </c>
      <c r="C321" t="s">
        <v>16</v>
      </c>
      <c r="D321">
        <v>105561203</v>
      </c>
      <c r="E321">
        <f t="shared" si="16"/>
        <v>289208.77534246573</v>
      </c>
      <c r="F321" s="6">
        <v>868398457.22000003</v>
      </c>
      <c r="G321" s="6">
        <v>844894665.72834527</v>
      </c>
      <c r="H321" s="6">
        <f t="shared" si="17"/>
        <v>-23503791.491654754</v>
      </c>
      <c r="I321" s="5">
        <v>69.032928095790822</v>
      </c>
      <c r="J321" s="5">
        <v>200.68422017227687</v>
      </c>
      <c r="K321" s="5">
        <v>788.7</v>
      </c>
      <c r="L321">
        <v>43.1</v>
      </c>
      <c r="M321">
        <v>1599</v>
      </c>
      <c r="N321">
        <v>76.599999999999994</v>
      </c>
      <c r="O321">
        <v>49.7</v>
      </c>
      <c r="P321" s="1">
        <v>11756.1</v>
      </c>
      <c r="Q321" s="2">
        <f t="shared" si="18"/>
        <v>4</v>
      </c>
      <c r="R321" s="2">
        <f>IF(PERCENTRANK(J$2:J$403,J321,3)&lt;0.2,1,IF(PERCENTRANK(J$2:J$403,J321,3)&lt;0.4,2,IF(PERCENTRANK(J$2:J$403,J321,3)&lt;0.6,3,IF(PERCENTRANK(J$2:J$403,J321,3)&lt;0.8,4,5))))</f>
        <v>5</v>
      </c>
      <c r="S321" s="2">
        <f>IF(PERCENTRANK(K$2:K$403,K321,3)&lt;0.2,1,IF(PERCENTRANK(K$2:K$403,K321,3)&lt;0.4,2,IF(PERCENTRANK(K$2:K$403,K321,3)&lt;0.6,3,IF(PERCENTRANK(K$2:K$403,K321,3)&lt;0.8,4,5))))</f>
        <v>4</v>
      </c>
      <c r="T321" s="2">
        <f>IF(PERCENTRANK(L$2:L$403,L321,3)&lt;0.2,1,IF(PERCENTRANK(L$2:L$403,L321,3)&lt;0.4,2,IF(PERCENTRANK(L$2:L$403,L321,3)&lt;0.6,3,IF(PERCENTRANK(L$2:L$403,L321,3)&lt;0.8,4,5))))</f>
        <v>5</v>
      </c>
      <c r="U321" s="2">
        <f>IF(PERCENTRANK(M$2:M$403,M321,3)&lt;0.2,1,IF(PERCENTRANK(M$2:M$403,M321,3)&lt;0.4,2,IF(PERCENTRANK(M$2:M$403,M321,3)&lt;0.6,3,IF(PERCENTRANK(M$2:M$403,M321,3)&lt;0.8,4,5))))</f>
        <v>1</v>
      </c>
      <c r="V321" s="2">
        <f>IF(PERCENTRANK(N$2:N$403,N321,3)&lt;0.2,1,IF(PERCENTRANK(N$2:N$403,N321,3)&lt;0.4,2,IF(PERCENTRANK(N$2:N$403,N321,3)&lt;0.6,3,IF(PERCENTRANK(N$2:N$403,N321,3)&lt;0.8,4,5))))</f>
        <v>1</v>
      </c>
      <c r="W321" s="2">
        <f>IF(PERCENTRANK(O$2:O$403,O321,3)&lt;0.2,1,IF(PERCENTRANK(O$2:O$403,O321,3)&lt;0.4,2,IF(PERCENTRANK(O$2:O$403,O321,3)&lt;0.6,3,IF(PERCENTRANK(O$2:O$403,O321,3)&lt;0.8,4,5))))</f>
        <v>5</v>
      </c>
      <c r="X321" s="2">
        <f t="shared" si="19"/>
        <v>4</v>
      </c>
    </row>
    <row r="322" spans="1:24" x14ac:dyDescent="0.25">
      <c r="A322">
        <v>10042</v>
      </c>
      <c r="B322" t="s">
        <v>330</v>
      </c>
      <c r="C322" t="s">
        <v>16</v>
      </c>
      <c r="D322">
        <v>29785370</v>
      </c>
      <c r="E322">
        <f t="shared" si="16"/>
        <v>81603.753424657538</v>
      </c>
      <c r="F322" s="6">
        <v>246843878.28</v>
      </c>
      <c r="G322" s="6">
        <v>248149623.11630464</v>
      </c>
      <c r="H322" s="6">
        <f t="shared" si="17"/>
        <v>1305744.8363046348</v>
      </c>
      <c r="I322" s="5">
        <v>67.309633931748039</v>
      </c>
      <c r="J322" s="5">
        <v>91.348788907372338</v>
      </c>
      <c r="K322" s="5">
        <v>462.5</v>
      </c>
      <c r="L322">
        <v>24.9</v>
      </c>
      <c r="M322">
        <v>1555</v>
      </c>
      <c r="N322">
        <v>78.2</v>
      </c>
      <c r="O322">
        <v>20.399999999999999</v>
      </c>
      <c r="P322" s="1">
        <v>13119.599999999999</v>
      </c>
      <c r="Q322" s="2">
        <f t="shared" si="18"/>
        <v>3</v>
      </c>
      <c r="R322" s="2">
        <f>IF(PERCENTRANK(J$2:J$403,J322,3)&lt;0.2,1,IF(PERCENTRANK(J$2:J$403,J322,3)&lt;0.4,2,IF(PERCENTRANK(J$2:J$403,J322,3)&lt;0.6,3,IF(PERCENTRANK(J$2:J$403,J322,3)&lt;0.8,4,5))))</f>
        <v>2</v>
      </c>
      <c r="S322" s="2">
        <f>IF(PERCENTRANK(K$2:K$403,K322,3)&lt;0.2,1,IF(PERCENTRANK(K$2:K$403,K322,3)&lt;0.4,2,IF(PERCENTRANK(K$2:K$403,K322,3)&lt;0.6,3,IF(PERCENTRANK(K$2:K$403,K322,3)&lt;0.8,4,5))))</f>
        <v>2</v>
      </c>
      <c r="T322" s="2">
        <f>IF(PERCENTRANK(L$2:L$403,L322,3)&lt;0.2,1,IF(PERCENTRANK(L$2:L$403,L322,3)&lt;0.4,2,IF(PERCENTRANK(L$2:L$403,L322,3)&lt;0.6,3,IF(PERCENTRANK(L$2:L$403,L322,3)&lt;0.8,4,5))))</f>
        <v>1</v>
      </c>
      <c r="U322" s="2">
        <f>IF(PERCENTRANK(M$2:M$403,M322,3)&lt;0.2,1,IF(PERCENTRANK(M$2:M$403,M322,3)&lt;0.4,2,IF(PERCENTRANK(M$2:M$403,M322,3)&lt;0.6,3,IF(PERCENTRANK(M$2:M$403,M322,3)&lt;0.8,4,5))))</f>
        <v>1</v>
      </c>
      <c r="V322" s="2">
        <f>IF(PERCENTRANK(N$2:N$403,N322,3)&lt;0.2,1,IF(PERCENTRANK(N$2:N$403,N322,3)&lt;0.4,2,IF(PERCENTRANK(N$2:N$403,N322,3)&lt;0.6,3,IF(PERCENTRANK(N$2:N$403,N322,3)&lt;0.8,4,5))))</f>
        <v>1</v>
      </c>
      <c r="W322" s="2">
        <f>IF(PERCENTRANK(O$2:O$403,O322,3)&lt;0.2,1,IF(PERCENTRANK(O$2:O$403,O322,3)&lt;0.4,2,IF(PERCENTRANK(O$2:O$403,O322,3)&lt;0.6,3,IF(PERCENTRANK(O$2:O$403,O322,3)&lt;0.8,4,5))))</f>
        <v>3</v>
      </c>
      <c r="X322" s="2">
        <f t="shared" si="19"/>
        <v>5</v>
      </c>
    </row>
    <row r="323" spans="1:24" x14ac:dyDescent="0.25">
      <c r="A323">
        <v>10043</v>
      </c>
      <c r="B323" t="s">
        <v>331</v>
      </c>
      <c r="C323" t="s">
        <v>16</v>
      </c>
      <c r="D323">
        <v>43760737</v>
      </c>
      <c r="E323">
        <f t="shared" ref="E323:E386" si="20">D323/365</f>
        <v>119892.4301369863</v>
      </c>
      <c r="F323" s="6">
        <v>370270319.27999997</v>
      </c>
      <c r="G323" s="6">
        <v>364162837.90094942</v>
      </c>
      <c r="H323" s="6">
        <f t="shared" ref="H323:H386" si="21">G323-F323</f>
        <v>-6107481.3790505528</v>
      </c>
      <c r="I323" s="5">
        <v>59.072045463042585</v>
      </c>
      <c r="J323" s="5">
        <v>120.38733315885894</v>
      </c>
      <c r="K323" s="5">
        <v>530.9</v>
      </c>
      <c r="L323">
        <v>23.7</v>
      </c>
      <c r="M323">
        <v>1634</v>
      </c>
      <c r="N323">
        <v>80.3</v>
      </c>
      <c r="O323">
        <v>28.1</v>
      </c>
      <c r="P323" s="1">
        <v>12526.099999999999</v>
      </c>
      <c r="Q323" s="2">
        <f t="shared" ref="Q323:Q386" si="22">IF(PERCENTRANK(I$2:I$403,I323,3)&lt;0.2,1,IF(PERCENTRANK(I$2:I$403,I323,3)&lt;0.4,2,IF(PERCENTRANK(I$2:I$403,I323,3)&lt;0.6,3,IF(PERCENTRANK(I$2:I$403,I323,3)&lt;0.8,4,5))))</f>
        <v>1</v>
      </c>
      <c r="R323" s="2">
        <f>IF(PERCENTRANK(J$2:J$403,J323,3)&lt;0.2,1,IF(PERCENTRANK(J$2:J$403,J323,3)&lt;0.4,2,IF(PERCENTRANK(J$2:J$403,J323,3)&lt;0.6,3,IF(PERCENTRANK(J$2:J$403,J323,3)&lt;0.8,4,5))))</f>
        <v>4</v>
      </c>
      <c r="S323" s="2">
        <f>IF(PERCENTRANK(K$2:K$403,K323,3)&lt;0.2,1,IF(PERCENTRANK(K$2:K$403,K323,3)&lt;0.4,2,IF(PERCENTRANK(K$2:K$403,K323,3)&lt;0.6,3,IF(PERCENTRANK(K$2:K$403,K323,3)&lt;0.8,4,5))))</f>
        <v>3</v>
      </c>
      <c r="T323" s="2">
        <f>IF(PERCENTRANK(L$2:L$403,L323,3)&lt;0.2,1,IF(PERCENTRANK(L$2:L$403,L323,3)&lt;0.4,2,IF(PERCENTRANK(L$2:L$403,L323,3)&lt;0.6,3,IF(PERCENTRANK(L$2:L$403,L323,3)&lt;0.8,4,5))))</f>
        <v>1</v>
      </c>
      <c r="U323" s="2">
        <f>IF(PERCENTRANK(M$2:M$403,M323,3)&lt;0.2,1,IF(PERCENTRANK(M$2:M$403,M323,3)&lt;0.4,2,IF(PERCENTRANK(M$2:M$403,M323,3)&lt;0.6,3,IF(PERCENTRANK(M$2:M$403,M323,3)&lt;0.8,4,5))))</f>
        <v>2</v>
      </c>
      <c r="V323" s="2">
        <f>IF(PERCENTRANK(N$2:N$403,N323,3)&lt;0.2,1,IF(PERCENTRANK(N$2:N$403,N323,3)&lt;0.4,2,IF(PERCENTRANK(N$2:N$403,N323,3)&lt;0.6,3,IF(PERCENTRANK(N$2:N$403,N323,3)&lt;0.8,4,5))))</f>
        <v>2</v>
      </c>
      <c r="W323" s="2">
        <f>IF(PERCENTRANK(O$2:O$403,O323,3)&lt;0.2,1,IF(PERCENTRANK(O$2:O$403,O323,3)&lt;0.4,2,IF(PERCENTRANK(O$2:O$403,O323,3)&lt;0.6,3,IF(PERCENTRANK(O$2:O$403,O323,3)&lt;0.8,4,5))))</f>
        <v>4</v>
      </c>
      <c r="X323" s="2">
        <f t="shared" ref="X323:X386" si="23">IF(PERCENTRANK(P$2:P$403,P323,3)&lt;0.2,1,IF(PERCENTRANK(P$2:P$403,P323,3)&lt;0.4,2,IF(PERCENTRANK(P$2:P$403,P323,3)&lt;0.6,3,IF(PERCENTRANK(P$2:P$403,P323,3)&lt;0.8,4,5))))</f>
        <v>4</v>
      </c>
    </row>
    <row r="324" spans="1:24" x14ac:dyDescent="0.25">
      <c r="A324">
        <v>10044</v>
      </c>
      <c r="B324" t="s">
        <v>332</v>
      </c>
      <c r="C324" t="s">
        <v>16</v>
      </c>
      <c r="D324">
        <v>63724948</v>
      </c>
      <c r="E324">
        <f t="shared" si="20"/>
        <v>174588.89863013697</v>
      </c>
      <c r="F324" s="6">
        <v>504567745.69</v>
      </c>
      <c r="G324" s="6">
        <v>516335286.91473919</v>
      </c>
      <c r="H324" s="6">
        <f t="shared" si="21"/>
        <v>11767541.224739194</v>
      </c>
      <c r="I324" s="5">
        <v>65.479242065083326</v>
      </c>
      <c r="J324" s="5">
        <v>134.00403027272867</v>
      </c>
      <c r="K324" s="5">
        <v>496.4</v>
      </c>
      <c r="L324">
        <v>35.6</v>
      </c>
      <c r="M324">
        <v>1705</v>
      </c>
      <c r="N324">
        <v>79.7</v>
      </c>
      <c r="O324">
        <v>23.4</v>
      </c>
      <c r="P324" s="1">
        <v>11606.5</v>
      </c>
      <c r="Q324" s="2">
        <f t="shared" si="22"/>
        <v>3</v>
      </c>
      <c r="R324" s="2">
        <f>IF(PERCENTRANK(J$2:J$403,J324,3)&lt;0.2,1,IF(PERCENTRANK(J$2:J$403,J324,3)&lt;0.4,2,IF(PERCENTRANK(J$2:J$403,J324,3)&lt;0.6,3,IF(PERCENTRANK(J$2:J$403,J324,3)&lt;0.8,4,5))))</f>
        <v>4</v>
      </c>
      <c r="S324" s="2">
        <f>IF(PERCENTRANK(K$2:K$403,K324,3)&lt;0.2,1,IF(PERCENTRANK(K$2:K$403,K324,3)&lt;0.4,2,IF(PERCENTRANK(K$2:K$403,K324,3)&lt;0.6,3,IF(PERCENTRANK(K$2:K$403,K324,3)&lt;0.8,4,5))))</f>
        <v>3</v>
      </c>
      <c r="T324" s="2">
        <f>IF(PERCENTRANK(L$2:L$403,L324,3)&lt;0.2,1,IF(PERCENTRANK(L$2:L$403,L324,3)&lt;0.4,2,IF(PERCENTRANK(L$2:L$403,L324,3)&lt;0.6,3,IF(PERCENTRANK(L$2:L$403,L324,3)&lt;0.8,4,5))))</f>
        <v>4</v>
      </c>
      <c r="U324" s="2">
        <f>IF(PERCENTRANK(M$2:M$403,M324,3)&lt;0.2,1,IF(PERCENTRANK(M$2:M$403,M324,3)&lt;0.4,2,IF(PERCENTRANK(M$2:M$403,M324,3)&lt;0.6,3,IF(PERCENTRANK(M$2:M$403,M324,3)&lt;0.8,4,5))))</f>
        <v>2</v>
      </c>
      <c r="V324" s="2">
        <f>IF(PERCENTRANK(N$2:N$403,N324,3)&lt;0.2,1,IF(PERCENTRANK(N$2:N$403,N324,3)&lt;0.4,2,IF(PERCENTRANK(N$2:N$403,N324,3)&lt;0.6,3,IF(PERCENTRANK(N$2:N$403,N324,3)&lt;0.8,4,5))))</f>
        <v>2</v>
      </c>
      <c r="W324" s="2">
        <f>IF(PERCENTRANK(O$2:O$403,O324,3)&lt;0.2,1,IF(PERCENTRANK(O$2:O$403,O324,3)&lt;0.4,2,IF(PERCENTRANK(O$2:O$403,O324,3)&lt;0.6,3,IF(PERCENTRANK(O$2:O$403,O324,3)&lt;0.8,4,5))))</f>
        <v>4</v>
      </c>
      <c r="X324" s="2">
        <f t="shared" si="23"/>
        <v>4</v>
      </c>
    </row>
    <row r="325" spans="1:24" x14ac:dyDescent="0.25">
      <c r="A325">
        <v>10045</v>
      </c>
      <c r="B325" t="s">
        <v>333</v>
      </c>
      <c r="C325" t="s">
        <v>16</v>
      </c>
      <c r="D325">
        <v>45539491</v>
      </c>
      <c r="E325">
        <f t="shared" si="20"/>
        <v>124765.72876712329</v>
      </c>
      <c r="F325" s="6">
        <v>377292120.60000002</v>
      </c>
      <c r="G325" s="6">
        <v>377431229.93694258</v>
      </c>
      <c r="H325" s="6">
        <f t="shared" si="21"/>
        <v>139109.33694255352</v>
      </c>
      <c r="I325" s="5">
        <v>66.397388369390811</v>
      </c>
      <c r="J325" s="5">
        <v>159.76871576384661</v>
      </c>
      <c r="K325" s="5">
        <v>998</v>
      </c>
      <c r="L325">
        <v>38.5</v>
      </c>
      <c r="M325">
        <v>1842</v>
      </c>
      <c r="N325">
        <v>80.5</v>
      </c>
      <c r="O325">
        <v>21.4</v>
      </c>
      <c r="P325" s="1">
        <v>10534.9</v>
      </c>
      <c r="Q325" s="2">
        <f t="shared" si="22"/>
        <v>3</v>
      </c>
      <c r="R325" s="2">
        <f>IF(PERCENTRANK(J$2:J$403,J325,3)&lt;0.2,1,IF(PERCENTRANK(J$2:J$403,J325,3)&lt;0.4,2,IF(PERCENTRANK(J$2:J$403,J325,3)&lt;0.6,3,IF(PERCENTRANK(J$2:J$403,J325,3)&lt;0.8,4,5))))</f>
        <v>4</v>
      </c>
      <c r="S325" s="2">
        <f>IF(PERCENTRANK(K$2:K$403,K325,3)&lt;0.2,1,IF(PERCENTRANK(K$2:K$403,K325,3)&lt;0.4,2,IF(PERCENTRANK(K$2:K$403,K325,3)&lt;0.6,3,IF(PERCENTRANK(K$2:K$403,K325,3)&lt;0.8,4,5))))</f>
        <v>5</v>
      </c>
      <c r="T325" s="2">
        <f>IF(PERCENTRANK(L$2:L$403,L325,3)&lt;0.2,1,IF(PERCENTRANK(L$2:L$403,L325,3)&lt;0.4,2,IF(PERCENTRANK(L$2:L$403,L325,3)&lt;0.6,3,IF(PERCENTRANK(L$2:L$403,L325,3)&lt;0.8,4,5))))</f>
        <v>4</v>
      </c>
      <c r="U325" s="2">
        <f>IF(PERCENTRANK(M$2:M$403,M325,3)&lt;0.2,1,IF(PERCENTRANK(M$2:M$403,M325,3)&lt;0.4,2,IF(PERCENTRANK(M$2:M$403,M325,3)&lt;0.6,3,IF(PERCENTRANK(M$2:M$403,M325,3)&lt;0.8,4,5))))</f>
        <v>3</v>
      </c>
      <c r="V325" s="2">
        <f>IF(PERCENTRANK(N$2:N$403,N325,3)&lt;0.2,1,IF(PERCENTRANK(N$2:N$403,N325,3)&lt;0.4,2,IF(PERCENTRANK(N$2:N$403,N325,3)&lt;0.6,3,IF(PERCENTRANK(N$2:N$403,N325,3)&lt;0.8,4,5))))</f>
        <v>2</v>
      </c>
      <c r="W325" s="2">
        <f>IF(PERCENTRANK(O$2:O$403,O325,3)&lt;0.2,1,IF(PERCENTRANK(O$2:O$403,O325,3)&lt;0.4,2,IF(PERCENTRANK(O$2:O$403,O325,3)&lt;0.6,3,IF(PERCENTRANK(O$2:O$403,O325,3)&lt;0.8,4,5))))</f>
        <v>3</v>
      </c>
      <c r="X325" s="2">
        <f t="shared" si="23"/>
        <v>3</v>
      </c>
    </row>
    <row r="326" spans="1:24" x14ac:dyDescent="0.25">
      <c r="A326">
        <v>10046</v>
      </c>
      <c r="B326" t="s">
        <v>334</v>
      </c>
      <c r="C326" t="s">
        <v>16</v>
      </c>
      <c r="D326">
        <v>27457261</v>
      </c>
      <c r="E326">
        <f t="shared" si="20"/>
        <v>75225.372602739721</v>
      </c>
      <c r="F326" s="6">
        <v>224738482.19</v>
      </c>
      <c r="G326" s="6">
        <v>224046661.36519104</v>
      </c>
      <c r="H326" s="6">
        <f t="shared" si="21"/>
        <v>-691820.82480895519</v>
      </c>
      <c r="I326" s="5">
        <v>74.247401340953061</v>
      </c>
      <c r="J326" s="5">
        <v>92.246771363002296</v>
      </c>
      <c r="K326" s="5">
        <v>262.10000000000002</v>
      </c>
      <c r="L326">
        <v>24.7</v>
      </c>
      <c r="M326">
        <v>1731</v>
      </c>
      <c r="N326">
        <v>80.7</v>
      </c>
      <c r="O326">
        <v>17.899999999999999</v>
      </c>
      <c r="P326" s="1">
        <v>12763.900000000001</v>
      </c>
      <c r="Q326" s="2">
        <f t="shared" si="22"/>
        <v>5</v>
      </c>
      <c r="R326" s="2">
        <f>IF(PERCENTRANK(J$2:J$403,J326,3)&lt;0.2,1,IF(PERCENTRANK(J$2:J$403,J326,3)&lt;0.4,2,IF(PERCENTRANK(J$2:J$403,J326,3)&lt;0.6,3,IF(PERCENTRANK(J$2:J$403,J326,3)&lt;0.8,4,5))))</f>
        <v>2</v>
      </c>
      <c r="S326" s="2">
        <f>IF(PERCENTRANK(K$2:K$403,K326,3)&lt;0.2,1,IF(PERCENTRANK(K$2:K$403,K326,3)&lt;0.4,2,IF(PERCENTRANK(K$2:K$403,K326,3)&lt;0.6,3,IF(PERCENTRANK(K$2:K$403,K326,3)&lt;0.8,4,5))))</f>
        <v>1</v>
      </c>
      <c r="T326" s="2">
        <f>IF(PERCENTRANK(L$2:L$403,L326,3)&lt;0.2,1,IF(PERCENTRANK(L$2:L$403,L326,3)&lt;0.4,2,IF(PERCENTRANK(L$2:L$403,L326,3)&lt;0.6,3,IF(PERCENTRANK(L$2:L$403,L326,3)&lt;0.8,4,5))))</f>
        <v>1</v>
      </c>
      <c r="U326" s="2">
        <f>IF(PERCENTRANK(M$2:M$403,M326,3)&lt;0.2,1,IF(PERCENTRANK(M$2:M$403,M326,3)&lt;0.4,2,IF(PERCENTRANK(M$2:M$403,M326,3)&lt;0.6,3,IF(PERCENTRANK(M$2:M$403,M326,3)&lt;0.8,4,5))))</f>
        <v>2</v>
      </c>
      <c r="V326" s="2">
        <f>IF(PERCENTRANK(N$2:N$403,N326,3)&lt;0.2,1,IF(PERCENTRANK(N$2:N$403,N326,3)&lt;0.4,2,IF(PERCENTRANK(N$2:N$403,N326,3)&lt;0.6,3,IF(PERCENTRANK(N$2:N$403,N326,3)&lt;0.8,4,5))))</f>
        <v>2</v>
      </c>
      <c r="W326" s="2">
        <f>IF(PERCENTRANK(O$2:O$403,O326,3)&lt;0.2,1,IF(PERCENTRANK(O$2:O$403,O326,3)&lt;0.4,2,IF(PERCENTRANK(O$2:O$403,O326,3)&lt;0.6,3,IF(PERCENTRANK(O$2:O$403,O326,3)&lt;0.8,4,5))))</f>
        <v>3</v>
      </c>
      <c r="X326" s="2">
        <f t="shared" si="23"/>
        <v>4</v>
      </c>
    </row>
    <row r="327" spans="1:24" x14ac:dyDescent="0.25">
      <c r="A327">
        <v>11000</v>
      </c>
      <c r="B327" t="s">
        <v>335</v>
      </c>
      <c r="C327" t="s">
        <v>11</v>
      </c>
      <c r="D327">
        <v>1152597979</v>
      </c>
      <c r="E327">
        <f t="shared" si="20"/>
        <v>3157802.6821917808</v>
      </c>
      <c r="F327" s="6">
        <v>9042563238.7600002</v>
      </c>
      <c r="G327" s="6">
        <v>9168954066.576067</v>
      </c>
      <c r="H327" s="6">
        <f t="shared" si="21"/>
        <v>126390827.81606674</v>
      </c>
      <c r="I327" s="5">
        <v>72.897085281351224</v>
      </c>
      <c r="J327" s="5">
        <v>197.38462530585667</v>
      </c>
      <c r="K327" s="5">
        <v>567.5</v>
      </c>
      <c r="L327">
        <v>35.200000000000003</v>
      </c>
      <c r="M327">
        <v>1616</v>
      </c>
      <c r="N327">
        <v>77.2</v>
      </c>
      <c r="O327">
        <v>55.7</v>
      </c>
      <c r="P327" s="1">
        <v>9519.2000000000007</v>
      </c>
      <c r="Q327" s="2">
        <f t="shared" si="22"/>
        <v>5</v>
      </c>
      <c r="R327" s="2">
        <f>IF(PERCENTRANK(J$2:J$403,J327,3)&lt;0.2,1,IF(PERCENTRANK(J$2:J$403,J327,3)&lt;0.4,2,IF(PERCENTRANK(J$2:J$403,J327,3)&lt;0.6,3,IF(PERCENTRANK(J$2:J$403,J327,3)&lt;0.8,4,5))))</f>
        <v>5</v>
      </c>
      <c r="S327" s="2">
        <f>IF(PERCENTRANK(K$2:K$403,K327,3)&lt;0.2,1,IF(PERCENTRANK(K$2:K$403,K327,3)&lt;0.4,2,IF(PERCENTRANK(K$2:K$403,K327,3)&lt;0.6,3,IF(PERCENTRANK(K$2:K$403,K327,3)&lt;0.8,4,5))))</f>
        <v>3</v>
      </c>
      <c r="T327" s="2">
        <f>IF(PERCENTRANK(L$2:L$403,L327,3)&lt;0.2,1,IF(PERCENTRANK(L$2:L$403,L327,3)&lt;0.4,2,IF(PERCENTRANK(L$2:L$403,L327,3)&lt;0.6,3,IF(PERCENTRANK(L$2:L$403,L327,3)&lt;0.8,4,5))))</f>
        <v>4</v>
      </c>
      <c r="U327" s="2">
        <f>IF(PERCENTRANK(M$2:M$403,M327,3)&lt;0.2,1,IF(PERCENTRANK(M$2:M$403,M327,3)&lt;0.4,2,IF(PERCENTRANK(M$2:M$403,M327,3)&lt;0.6,3,IF(PERCENTRANK(M$2:M$403,M327,3)&lt;0.8,4,5))))</f>
        <v>1</v>
      </c>
      <c r="V327" s="2">
        <f>IF(PERCENTRANK(N$2:N$403,N327,3)&lt;0.2,1,IF(PERCENTRANK(N$2:N$403,N327,3)&lt;0.4,2,IF(PERCENTRANK(N$2:N$403,N327,3)&lt;0.6,3,IF(PERCENTRANK(N$2:N$403,N327,3)&lt;0.8,4,5))))</f>
        <v>1</v>
      </c>
      <c r="W327" s="2">
        <f>IF(PERCENTRANK(O$2:O$403,O327,3)&lt;0.2,1,IF(PERCENTRANK(O$2:O$403,O327,3)&lt;0.4,2,IF(PERCENTRANK(O$2:O$403,O327,3)&lt;0.6,3,IF(PERCENTRANK(O$2:O$403,O327,3)&lt;0.8,4,5))))</f>
        <v>5</v>
      </c>
      <c r="X327" s="2">
        <f t="shared" si="23"/>
        <v>2</v>
      </c>
    </row>
    <row r="328" spans="1:24" x14ac:dyDescent="0.25">
      <c r="A328">
        <v>12051</v>
      </c>
      <c r="B328" t="s">
        <v>336</v>
      </c>
      <c r="C328" t="s">
        <v>11</v>
      </c>
      <c r="D328">
        <v>24590052</v>
      </c>
      <c r="E328">
        <f t="shared" si="20"/>
        <v>67370.005479452055</v>
      </c>
      <c r="F328" s="6">
        <v>230987038.63999999</v>
      </c>
      <c r="G328" s="6">
        <v>230024757.33890679</v>
      </c>
      <c r="H328" s="6">
        <f t="shared" si="21"/>
        <v>-962281.30109319091</v>
      </c>
      <c r="I328" s="5">
        <v>60.077681839774215</v>
      </c>
      <c r="J328" s="5">
        <v>171.85011316958673</v>
      </c>
      <c r="K328" s="5">
        <v>1219.7</v>
      </c>
      <c r="L328">
        <v>29.7</v>
      </c>
      <c r="M328">
        <v>1468</v>
      </c>
      <c r="N328">
        <v>85.5</v>
      </c>
      <c r="O328">
        <v>19</v>
      </c>
      <c r="P328" s="1">
        <v>13024.6</v>
      </c>
      <c r="Q328" s="2">
        <f t="shared" si="22"/>
        <v>2</v>
      </c>
      <c r="R328" s="2">
        <f>IF(PERCENTRANK(J$2:J$403,J328,3)&lt;0.2,1,IF(PERCENTRANK(J$2:J$403,J328,3)&lt;0.4,2,IF(PERCENTRANK(J$2:J$403,J328,3)&lt;0.6,3,IF(PERCENTRANK(J$2:J$403,J328,3)&lt;0.8,4,5))))</f>
        <v>4</v>
      </c>
      <c r="S328" s="2">
        <f>IF(PERCENTRANK(K$2:K$403,K328,3)&lt;0.2,1,IF(PERCENTRANK(K$2:K$403,K328,3)&lt;0.4,2,IF(PERCENTRANK(K$2:K$403,K328,3)&lt;0.6,3,IF(PERCENTRANK(K$2:K$403,K328,3)&lt;0.8,4,5))))</f>
        <v>5</v>
      </c>
      <c r="T328" s="2">
        <f>IF(PERCENTRANK(L$2:L$403,L328,3)&lt;0.2,1,IF(PERCENTRANK(L$2:L$403,L328,3)&lt;0.4,2,IF(PERCENTRANK(L$2:L$403,L328,3)&lt;0.6,3,IF(PERCENTRANK(L$2:L$403,L328,3)&lt;0.8,4,5))))</f>
        <v>3</v>
      </c>
      <c r="U328" s="2">
        <f>IF(PERCENTRANK(M$2:M$403,M328,3)&lt;0.2,1,IF(PERCENTRANK(M$2:M$403,M328,3)&lt;0.4,2,IF(PERCENTRANK(M$2:M$403,M328,3)&lt;0.6,3,IF(PERCENTRANK(M$2:M$403,M328,3)&lt;0.8,4,5))))</f>
        <v>1</v>
      </c>
      <c r="V328" s="2">
        <f>IF(PERCENTRANK(N$2:N$403,N328,3)&lt;0.2,1,IF(PERCENTRANK(N$2:N$403,N328,3)&lt;0.4,2,IF(PERCENTRANK(N$2:N$403,N328,3)&lt;0.6,3,IF(PERCENTRANK(N$2:N$403,N328,3)&lt;0.8,4,5))))</f>
        <v>5</v>
      </c>
      <c r="W328" s="2">
        <f>IF(PERCENTRANK(O$2:O$403,O328,3)&lt;0.2,1,IF(PERCENTRANK(O$2:O$403,O328,3)&lt;0.4,2,IF(PERCENTRANK(O$2:O$403,O328,3)&lt;0.6,3,IF(PERCENTRANK(O$2:O$403,O328,3)&lt;0.8,4,5))))</f>
        <v>3</v>
      </c>
      <c r="X328" s="2">
        <f t="shared" si="23"/>
        <v>5</v>
      </c>
    </row>
    <row r="329" spans="1:24" x14ac:dyDescent="0.25">
      <c r="A329">
        <v>12052</v>
      </c>
      <c r="B329" t="s">
        <v>337</v>
      </c>
      <c r="C329" t="s">
        <v>11</v>
      </c>
      <c r="D329">
        <v>32869315</v>
      </c>
      <c r="E329">
        <f t="shared" si="20"/>
        <v>90052.917808219179</v>
      </c>
      <c r="F329" s="6">
        <v>281578906.43000001</v>
      </c>
      <c r="G329" s="6">
        <v>293335115.51576048</v>
      </c>
      <c r="H329" s="6">
        <f t="shared" si="21"/>
        <v>11756209.085760474</v>
      </c>
      <c r="I329" s="5">
        <v>76.238626902203904</v>
      </c>
      <c r="J329" s="5">
        <v>233.73157984491456</v>
      </c>
      <c r="K329" s="5">
        <v>1163.5999999999999</v>
      </c>
      <c r="L329">
        <v>32.4</v>
      </c>
      <c r="M329">
        <v>1632</v>
      </c>
      <c r="N329">
        <v>82</v>
      </c>
      <c r="O329">
        <v>18.3</v>
      </c>
      <c r="P329" s="1">
        <v>8060.2</v>
      </c>
      <c r="Q329" s="2">
        <f t="shared" si="22"/>
        <v>5</v>
      </c>
      <c r="R329" s="2">
        <f>IF(PERCENTRANK(J$2:J$403,J329,3)&lt;0.2,1,IF(PERCENTRANK(J$2:J$403,J329,3)&lt;0.4,2,IF(PERCENTRANK(J$2:J$403,J329,3)&lt;0.6,3,IF(PERCENTRANK(J$2:J$403,J329,3)&lt;0.8,4,5))))</f>
        <v>5</v>
      </c>
      <c r="S329" s="2">
        <f>IF(PERCENTRANK(K$2:K$403,K329,3)&lt;0.2,1,IF(PERCENTRANK(K$2:K$403,K329,3)&lt;0.4,2,IF(PERCENTRANK(K$2:K$403,K329,3)&lt;0.6,3,IF(PERCENTRANK(K$2:K$403,K329,3)&lt;0.8,4,5))))</f>
        <v>5</v>
      </c>
      <c r="T329" s="2">
        <f>IF(PERCENTRANK(L$2:L$403,L329,3)&lt;0.2,1,IF(PERCENTRANK(L$2:L$403,L329,3)&lt;0.4,2,IF(PERCENTRANK(L$2:L$403,L329,3)&lt;0.6,3,IF(PERCENTRANK(L$2:L$403,L329,3)&lt;0.8,4,5))))</f>
        <v>3</v>
      </c>
      <c r="U329" s="2">
        <f>IF(PERCENTRANK(M$2:M$403,M329,3)&lt;0.2,1,IF(PERCENTRANK(M$2:M$403,M329,3)&lt;0.4,2,IF(PERCENTRANK(M$2:M$403,M329,3)&lt;0.6,3,IF(PERCENTRANK(M$2:M$403,M329,3)&lt;0.8,4,5))))</f>
        <v>2</v>
      </c>
      <c r="V329" s="2">
        <f>IF(PERCENTRANK(N$2:N$403,N329,3)&lt;0.2,1,IF(PERCENTRANK(N$2:N$403,N329,3)&lt;0.4,2,IF(PERCENTRANK(N$2:N$403,N329,3)&lt;0.6,3,IF(PERCENTRANK(N$2:N$403,N329,3)&lt;0.8,4,5))))</f>
        <v>3</v>
      </c>
      <c r="W329" s="2">
        <f>IF(PERCENTRANK(O$2:O$403,O329,3)&lt;0.2,1,IF(PERCENTRANK(O$2:O$403,O329,3)&lt;0.4,2,IF(PERCENTRANK(O$2:O$403,O329,3)&lt;0.6,3,IF(PERCENTRANK(O$2:O$403,O329,3)&lt;0.8,4,5))))</f>
        <v>3</v>
      </c>
      <c r="X329" s="2">
        <f t="shared" si="23"/>
        <v>1</v>
      </c>
    </row>
    <row r="330" spans="1:24" x14ac:dyDescent="0.25">
      <c r="A330">
        <v>12053</v>
      </c>
      <c r="B330" t="s">
        <v>338</v>
      </c>
      <c r="C330" t="s">
        <v>11</v>
      </c>
      <c r="D330">
        <v>19180724</v>
      </c>
      <c r="E330">
        <f t="shared" si="20"/>
        <v>52549.928767123289</v>
      </c>
      <c r="F330" s="6">
        <v>167777146.15000001</v>
      </c>
      <c r="G330" s="6">
        <v>158283763.22440037</v>
      </c>
      <c r="H330" s="6">
        <f t="shared" si="21"/>
        <v>-9493382.9255996346</v>
      </c>
      <c r="I330" s="5">
        <v>77.463334021896301</v>
      </c>
      <c r="J330" s="5">
        <v>206.5688907250568</v>
      </c>
      <c r="K330" s="5">
        <v>1604.4</v>
      </c>
      <c r="L330">
        <v>35.1</v>
      </c>
      <c r="M330">
        <v>1447</v>
      </c>
      <c r="N330">
        <v>82.9</v>
      </c>
      <c r="O330">
        <v>22.3</v>
      </c>
      <c r="P330" s="1">
        <v>11562.7</v>
      </c>
      <c r="Q330" s="2">
        <f t="shared" si="22"/>
        <v>5</v>
      </c>
      <c r="R330" s="2">
        <f>IF(PERCENTRANK(J$2:J$403,J330,3)&lt;0.2,1,IF(PERCENTRANK(J$2:J$403,J330,3)&lt;0.4,2,IF(PERCENTRANK(J$2:J$403,J330,3)&lt;0.6,3,IF(PERCENTRANK(J$2:J$403,J330,3)&lt;0.8,4,5))))</f>
        <v>5</v>
      </c>
      <c r="S330" s="2">
        <f>IF(PERCENTRANK(K$2:K$403,K330,3)&lt;0.2,1,IF(PERCENTRANK(K$2:K$403,K330,3)&lt;0.4,2,IF(PERCENTRANK(K$2:K$403,K330,3)&lt;0.6,3,IF(PERCENTRANK(K$2:K$403,K330,3)&lt;0.8,4,5))))</f>
        <v>5</v>
      </c>
      <c r="T330" s="2">
        <f>IF(PERCENTRANK(L$2:L$403,L330,3)&lt;0.2,1,IF(PERCENTRANK(L$2:L$403,L330,3)&lt;0.4,2,IF(PERCENTRANK(L$2:L$403,L330,3)&lt;0.6,3,IF(PERCENTRANK(L$2:L$403,L330,3)&lt;0.8,4,5))))</f>
        <v>4</v>
      </c>
      <c r="U330" s="2">
        <f>IF(PERCENTRANK(M$2:M$403,M330,3)&lt;0.2,1,IF(PERCENTRANK(M$2:M$403,M330,3)&lt;0.4,2,IF(PERCENTRANK(M$2:M$403,M330,3)&lt;0.6,3,IF(PERCENTRANK(M$2:M$403,M330,3)&lt;0.8,4,5))))</f>
        <v>1</v>
      </c>
      <c r="V330" s="2">
        <f>IF(PERCENTRANK(N$2:N$403,N330,3)&lt;0.2,1,IF(PERCENTRANK(N$2:N$403,N330,3)&lt;0.4,2,IF(PERCENTRANK(N$2:N$403,N330,3)&lt;0.6,3,IF(PERCENTRANK(N$2:N$403,N330,3)&lt;0.8,4,5))))</f>
        <v>4</v>
      </c>
      <c r="W330" s="2">
        <f>IF(PERCENTRANK(O$2:O$403,O330,3)&lt;0.2,1,IF(PERCENTRANK(O$2:O$403,O330,3)&lt;0.4,2,IF(PERCENTRANK(O$2:O$403,O330,3)&lt;0.6,3,IF(PERCENTRANK(O$2:O$403,O330,3)&lt;0.8,4,5))))</f>
        <v>4</v>
      </c>
      <c r="X330" s="2">
        <f t="shared" si="23"/>
        <v>4</v>
      </c>
    </row>
    <row r="331" spans="1:24" x14ac:dyDescent="0.25">
      <c r="A331">
        <v>12054</v>
      </c>
      <c r="B331" t="s">
        <v>339</v>
      </c>
      <c r="C331" t="s">
        <v>11</v>
      </c>
      <c r="D331">
        <v>55929652</v>
      </c>
      <c r="E331">
        <f t="shared" si="20"/>
        <v>153231.92328767123</v>
      </c>
      <c r="F331" s="6">
        <v>439949596.06</v>
      </c>
      <c r="G331" s="6">
        <v>435364636.44956851</v>
      </c>
      <c r="H331" s="6">
        <f t="shared" si="21"/>
        <v>-4584959.6104314923</v>
      </c>
      <c r="I331" s="5">
        <v>72.729440519836658</v>
      </c>
      <c r="J331" s="5">
        <v>222.95746520015499</v>
      </c>
      <c r="K331" s="5">
        <v>955.6</v>
      </c>
      <c r="L331">
        <v>38.5</v>
      </c>
      <c r="M331">
        <v>1641</v>
      </c>
      <c r="N331">
        <v>80.2</v>
      </c>
      <c r="O331">
        <v>26</v>
      </c>
      <c r="P331" s="1">
        <v>9284.7999999999993</v>
      </c>
      <c r="Q331" s="2">
        <f t="shared" si="22"/>
        <v>4</v>
      </c>
      <c r="R331" s="2">
        <f>IF(PERCENTRANK(J$2:J$403,J331,3)&lt;0.2,1,IF(PERCENTRANK(J$2:J$403,J331,3)&lt;0.4,2,IF(PERCENTRANK(J$2:J$403,J331,3)&lt;0.6,3,IF(PERCENTRANK(J$2:J$403,J331,3)&lt;0.8,4,5))))</f>
        <v>5</v>
      </c>
      <c r="S331" s="2">
        <f>IF(PERCENTRANK(K$2:K$403,K331,3)&lt;0.2,1,IF(PERCENTRANK(K$2:K$403,K331,3)&lt;0.4,2,IF(PERCENTRANK(K$2:K$403,K331,3)&lt;0.6,3,IF(PERCENTRANK(K$2:K$403,K331,3)&lt;0.8,4,5))))</f>
        <v>5</v>
      </c>
      <c r="T331" s="2">
        <f>IF(PERCENTRANK(L$2:L$403,L331,3)&lt;0.2,1,IF(PERCENTRANK(L$2:L$403,L331,3)&lt;0.4,2,IF(PERCENTRANK(L$2:L$403,L331,3)&lt;0.6,3,IF(PERCENTRANK(L$2:L$403,L331,3)&lt;0.8,4,5))))</f>
        <v>4</v>
      </c>
      <c r="U331" s="2">
        <f>IF(PERCENTRANK(M$2:M$403,M331,3)&lt;0.2,1,IF(PERCENTRANK(M$2:M$403,M331,3)&lt;0.4,2,IF(PERCENTRANK(M$2:M$403,M331,3)&lt;0.6,3,IF(PERCENTRANK(M$2:M$403,M331,3)&lt;0.8,4,5))))</f>
        <v>2</v>
      </c>
      <c r="V331" s="2">
        <f>IF(PERCENTRANK(N$2:N$403,N331,3)&lt;0.2,1,IF(PERCENTRANK(N$2:N$403,N331,3)&lt;0.4,2,IF(PERCENTRANK(N$2:N$403,N331,3)&lt;0.6,3,IF(PERCENTRANK(N$2:N$403,N331,3)&lt;0.8,4,5))))</f>
        <v>2</v>
      </c>
      <c r="W331" s="2">
        <f>IF(PERCENTRANK(O$2:O$403,O331,3)&lt;0.2,1,IF(PERCENTRANK(O$2:O$403,O331,3)&lt;0.4,2,IF(PERCENTRANK(O$2:O$403,O331,3)&lt;0.6,3,IF(PERCENTRANK(O$2:O$403,O331,3)&lt;0.8,4,5))))</f>
        <v>4</v>
      </c>
      <c r="X331" s="2">
        <f t="shared" si="23"/>
        <v>2</v>
      </c>
    </row>
    <row r="332" spans="1:24" x14ac:dyDescent="0.25">
      <c r="A332">
        <v>12060</v>
      </c>
      <c r="B332" t="s">
        <v>340</v>
      </c>
      <c r="C332" t="s">
        <v>16</v>
      </c>
      <c r="D332">
        <v>60794045</v>
      </c>
      <c r="E332">
        <f t="shared" si="20"/>
        <v>166559.02739726027</v>
      </c>
      <c r="F332" s="6">
        <v>525647499.72000003</v>
      </c>
      <c r="G332" s="6">
        <v>554104333.03947902</v>
      </c>
      <c r="H332" s="6">
        <f t="shared" si="21"/>
        <v>28456833.319478989</v>
      </c>
      <c r="I332" s="5">
        <v>55.802627796472599</v>
      </c>
      <c r="J332" s="5">
        <v>93.004379660787663</v>
      </c>
      <c r="K332" s="5">
        <v>664.6</v>
      </c>
      <c r="L332">
        <v>20.9</v>
      </c>
      <c r="M332">
        <v>1645</v>
      </c>
      <c r="N332">
        <v>82.8</v>
      </c>
      <c r="O332">
        <v>9.6</v>
      </c>
      <c r="P332" s="1">
        <v>10331.299999999999</v>
      </c>
      <c r="Q332" s="2">
        <f t="shared" si="22"/>
        <v>1</v>
      </c>
      <c r="R332" s="2">
        <f>IF(PERCENTRANK(J$2:J$403,J332,3)&lt;0.2,1,IF(PERCENTRANK(J$2:J$403,J332,3)&lt;0.4,2,IF(PERCENTRANK(J$2:J$403,J332,3)&lt;0.6,3,IF(PERCENTRANK(J$2:J$403,J332,3)&lt;0.8,4,5))))</f>
        <v>2</v>
      </c>
      <c r="S332" s="2">
        <f>IF(PERCENTRANK(K$2:K$403,K332,3)&lt;0.2,1,IF(PERCENTRANK(K$2:K$403,K332,3)&lt;0.4,2,IF(PERCENTRANK(K$2:K$403,K332,3)&lt;0.6,3,IF(PERCENTRANK(K$2:K$403,K332,3)&lt;0.8,4,5))))</f>
        <v>4</v>
      </c>
      <c r="T332" s="2">
        <f>IF(PERCENTRANK(L$2:L$403,L332,3)&lt;0.2,1,IF(PERCENTRANK(L$2:L$403,L332,3)&lt;0.4,2,IF(PERCENTRANK(L$2:L$403,L332,3)&lt;0.6,3,IF(PERCENTRANK(L$2:L$403,L332,3)&lt;0.8,4,5))))</f>
        <v>1</v>
      </c>
      <c r="U332" s="2">
        <f>IF(PERCENTRANK(M$2:M$403,M332,3)&lt;0.2,1,IF(PERCENTRANK(M$2:M$403,M332,3)&lt;0.4,2,IF(PERCENTRANK(M$2:M$403,M332,3)&lt;0.6,3,IF(PERCENTRANK(M$2:M$403,M332,3)&lt;0.8,4,5))))</f>
        <v>2</v>
      </c>
      <c r="V332" s="2">
        <f>IF(PERCENTRANK(N$2:N$403,N332,3)&lt;0.2,1,IF(PERCENTRANK(N$2:N$403,N332,3)&lt;0.4,2,IF(PERCENTRANK(N$2:N$403,N332,3)&lt;0.6,3,IF(PERCENTRANK(N$2:N$403,N332,3)&lt;0.8,4,5))))</f>
        <v>3</v>
      </c>
      <c r="W332" s="2">
        <f>IF(PERCENTRANK(O$2:O$403,O332,3)&lt;0.2,1,IF(PERCENTRANK(O$2:O$403,O332,3)&lt;0.4,2,IF(PERCENTRANK(O$2:O$403,O332,3)&lt;0.6,3,IF(PERCENTRANK(O$2:O$403,O332,3)&lt;0.8,4,5))))</f>
        <v>1</v>
      </c>
      <c r="X332" s="2">
        <f t="shared" si="23"/>
        <v>2</v>
      </c>
    </row>
    <row r="333" spans="1:24" x14ac:dyDescent="0.25">
      <c r="A333">
        <v>12061</v>
      </c>
      <c r="B333" t="s">
        <v>341</v>
      </c>
      <c r="C333" t="s">
        <v>16</v>
      </c>
      <c r="D333">
        <v>55323082</v>
      </c>
      <c r="E333">
        <f t="shared" si="20"/>
        <v>151570.08767123288</v>
      </c>
      <c r="F333" s="6">
        <v>472449805.70999998</v>
      </c>
      <c r="G333" s="6">
        <v>487534185.77662152</v>
      </c>
      <c r="H333" s="6">
        <f t="shared" si="21"/>
        <v>15084380.066621542</v>
      </c>
      <c r="I333" s="5">
        <v>58.956530195468254</v>
      </c>
      <c r="J333" s="5">
        <v>81.445103568997382</v>
      </c>
      <c r="K333" s="5">
        <v>610.79999999999995</v>
      </c>
      <c r="L333">
        <v>33.200000000000003</v>
      </c>
      <c r="M333">
        <v>1677</v>
      </c>
      <c r="N333">
        <v>83.3</v>
      </c>
      <c r="O333">
        <v>10.5</v>
      </c>
      <c r="P333" s="1">
        <v>11074.5</v>
      </c>
      <c r="Q333" s="2">
        <f t="shared" si="22"/>
        <v>1</v>
      </c>
      <c r="R333" s="2">
        <f>IF(PERCENTRANK(J$2:J$403,J333,3)&lt;0.2,1,IF(PERCENTRANK(J$2:J$403,J333,3)&lt;0.4,2,IF(PERCENTRANK(J$2:J$403,J333,3)&lt;0.6,3,IF(PERCENTRANK(J$2:J$403,J333,3)&lt;0.8,4,5))))</f>
        <v>1</v>
      </c>
      <c r="S333" s="2">
        <f>IF(PERCENTRANK(K$2:K$403,K333,3)&lt;0.2,1,IF(PERCENTRANK(K$2:K$403,K333,3)&lt;0.4,2,IF(PERCENTRANK(K$2:K$403,K333,3)&lt;0.6,3,IF(PERCENTRANK(K$2:K$403,K333,3)&lt;0.8,4,5))))</f>
        <v>3</v>
      </c>
      <c r="T333" s="2">
        <f>IF(PERCENTRANK(L$2:L$403,L333,3)&lt;0.2,1,IF(PERCENTRANK(L$2:L$403,L333,3)&lt;0.4,2,IF(PERCENTRANK(L$2:L$403,L333,3)&lt;0.6,3,IF(PERCENTRANK(L$2:L$403,L333,3)&lt;0.8,4,5))))</f>
        <v>4</v>
      </c>
      <c r="U333" s="2">
        <f>IF(PERCENTRANK(M$2:M$403,M333,3)&lt;0.2,1,IF(PERCENTRANK(M$2:M$403,M333,3)&lt;0.4,2,IF(PERCENTRANK(M$2:M$403,M333,3)&lt;0.6,3,IF(PERCENTRANK(M$2:M$403,M333,3)&lt;0.8,4,5))))</f>
        <v>2</v>
      </c>
      <c r="V333" s="2">
        <f>IF(PERCENTRANK(N$2:N$403,N333,3)&lt;0.2,1,IF(PERCENTRANK(N$2:N$403,N333,3)&lt;0.4,2,IF(PERCENTRANK(N$2:N$403,N333,3)&lt;0.6,3,IF(PERCENTRANK(N$2:N$403,N333,3)&lt;0.8,4,5))))</f>
        <v>4</v>
      </c>
      <c r="W333" s="2">
        <f>IF(PERCENTRANK(O$2:O$403,O333,3)&lt;0.2,1,IF(PERCENTRANK(O$2:O$403,O333,3)&lt;0.4,2,IF(PERCENTRANK(O$2:O$403,O333,3)&lt;0.6,3,IF(PERCENTRANK(O$2:O$403,O333,3)&lt;0.8,4,5))))</f>
        <v>1</v>
      </c>
      <c r="X333" s="2">
        <f t="shared" si="23"/>
        <v>3</v>
      </c>
    </row>
    <row r="334" spans="1:24" x14ac:dyDescent="0.25">
      <c r="A334">
        <v>12062</v>
      </c>
      <c r="B334" t="s">
        <v>342</v>
      </c>
      <c r="C334" t="s">
        <v>16</v>
      </c>
      <c r="D334">
        <v>35229926</v>
      </c>
      <c r="E334">
        <f t="shared" si="20"/>
        <v>96520.345205479447</v>
      </c>
      <c r="F334" s="6">
        <v>335961534.94999999</v>
      </c>
      <c r="G334" s="6">
        <v>344807314.47947109</v>
      </c>
      <c r="H334" s="6">
        <f t="shared" si="21"/>
        <v>8845779.5294710994</v>
      </c>
      <c r="I334" s="5">
        <v>75.473140160308773</v>
      </c>
      <c r="J334" s="5">
        <v>84.071346001356602</v>
      </c>
      <c r="K334" s="5">
        <v>444.2</v>
      </c>
      <c r="L334">
        <v>23.1</v>
      </c>
      <c r="M334">
        <v>1509</v>
      </c>
      <c r="N334">
        <v>86.3</v>
      </c>
      <c r="O334">
        <v>6.5</v>
      </c>
      <c r="P334" s="1">
        <v>13224.2</v>
      </c>
      <c r="Q334" s="2">
        <f t="shared" si="22"/>
        <v>5</v>
      </c>
      <c r="R334" s="2">
        <f>IF(PERCENTRANK(J$2:J$403,J334,3)&lt;0.2,1,IF(PERCENTRANK(J$2:J$403,J334,3)&lt;0.4,2,IF(PERCENTRANK(J$2:J$403,J334,3)&lt;0.6,3,IF(PERCENTRANK(J$2:J$403,J334,3)&lt;0.8,4,5))))</f>
        <v>1</v>
      </c>
      <c r="S334" s="2">
        <f>IF(PERCENTRANK(K$2:K$403,K334,3)&lt;0.2,1,IF(PERCENTRANK(K$2:K$403,K334,3)&lt;0.4,2,IF(PERCENTRANK(K$2:K$403,K334,3)&lt;0.6,3,IF(PERCENTRANK(K$2:K$403,K334,3)&lt;0.8,4,5))))</f>
        <v>2</v>
      </c>
      <c r="T334" s="2">
        <f>IF(PERCENTRANK(L$2:L$403,L334,3)&lt;0.2,1,IF(PERCENTRANK(L$2:L$403,L334,3)&lt;0.4,2,IF(PERCENTRANK(L$2:L$403,L334,3)&lt;0.6,3,IF(PERCENTRANK(L$2:L$403,L334,3)&lt;0.8,4,5))))</f>
        <v>1</v>
      </c>
      <c r="U334" s="2">
        <f>IF(PERCENTRANK(M$2:M$403,M334,3)&lt;0.2,1,IF(PERCENTRANK(M$2:M$403,M334,3)&lt;0.4,2,IF(PERCENTRANK(M$2:M$403,M334,3)&lt;0.6,3,IF(PERCENTRANK(M$2:M$403,M334,3)&lt;0.8,4,5))))</f>
        <v>1</v>
      </c>
      <c r="V334" s="2">
        <f>IF(PERCENTRANK(N$2:N$403,N334,3)&lt;0.2,1,IF(PERCENTRANK(N$2:N$403,N334,3)&lt;0.4,2,IF(PERCENTRANK(N$2:N$403,N334,3)&lt;0.6,3,IF(PERCENTRANK(N$2:N$403,N334,3)&lt;0.8,4,5))))</f>
        <v>5</v>
      </c>
      <c r="W334" s="2">
        <f>IF(PERCENTRANK(O$2:O$403,O334,3)&lt;0.2,1,IF(PERCENTRANK(O$2:O$403,O334,3)&lt;0.4,2,IF(PERCENTRANK(O$2:O$403,O334,3)&lt;0.6,3,IF(PERCENTRANK(O$2:O$403,O334,3)&lt;0.8,4,5))))</f>
        <v>1</v>
      </c>
      <c r="X334" s="2">
        <f t="shared" si="23"/>
        <v>5</v>
      </c>
    </row>
    <row r="335" spans="1:24" x14ac:dyDescent="0.25">
      <c r="A335">
        <v>12063</v>
      </c>
      <c r="B335" t="s">
        <v>343</v>
      </c>
      <c r="C335" t="s">
        <v>16</v>
      </c>
      <c r="D335">
        <v>53028195</v>
      </c>
      <c r="E335">
        <f t="shared" si="20"/>
        <v>145282.72602739726</v>
      </c>
      <c r="F335" s="6">
        <v>436879703.10000002</v>
      </c>
      <c r="G335" s="6">
        <v>436779965.96134305</v>
      </c>
      <c r="H335" s="6">
        <f t="shared" si="21"/>
        <v>-99737.138656973839</v>
      </c>
      <c r="I335" s="5">
        <v>58.141004575444278</v>
      </c>
      <c r="J335" s="5">
        <v>71.412320837230467</v>
      </c>
      <c r="K335" s="5">
        <v>304.60000000000002</v>
      </c>
      <c r="L335">
        <v>19</v>
      </c>
      <c r="M335">
        <v>1627</v>
      </c>
      <c r="N335">
        <v>82.4</v>
      </c>
      <c r="O335">
        <v>13.2</v>
      </c>
      <c r="P335" s="1">
        <v>12858.599999999999</v>
      </c>
      <c r="Q335" s="2">
        <f t="shared" si="22"/>
        <v>1</v>
      </c>
      <c r="R335" s="2">
        <f>IF(PERCENTRANK(J$2:J$403,J335,3)&lt;0.2,1,IF(PERCENTRANK(J$2:J$403,J335,3)&lt;0.4,2,IF(PERCENTRANK(J$2:J$403,J335,3)&lt;0.6,3,IF(PERCENTRANK(J$2:J$403,J335,3)&lt;0.8,4,5))))</f>
        <v>1</v>
      </c>
      <c r="S335" s="2">
        <f>IF(PERCENTRANK(K$2:K$403,K335,3)&lt;0.2,1,IF(PERCENTRANK(K$2:K$403,K335,3)&lt;0.4,2,IF(PERCENTRANK(K$2:K$403,K335,3)&lt;0.6,3,IF(PERCENTRANK(K$2:K$403,K335,3)&lt;0.8,4,5))))</f>
        <v>1</v>
      </c>
      <c r="T335" s="2">
        <f>IF(PERCENTRANK(L$2:L$403,L335,3)&lt;0.2,1,IF(PERCENTRANK(L$2:L$403,L335,3)&lt;0.4,2,IF(PERCENTRANK(L$2:L$403,L335,3)&lt;0.6,3,IF(PERCENTRANK(L$2:L$403,L335,3)&lt;0.8,4,5))))</f>
        <v>1</v>
      </c>
      <c r="U335" s="2">
        <f>IF(PERCENTRANK(M$2:M$403,M335,3)&lt;0.2,1,IF(PERCENTRANK(M$2:M$403,M335,3)&lt;0.4,2,IF(PERCENTRANK(M$2:M$403,M335,3)&lt;0.6,3,IF(PERCENTRANK(M$2:M$403,M335,3)&lt;0.8,4,5))))</f>
        <v>1</v>
      </c>
      <c r="V335" s="2">
        <f>IF(PERCENTRANK(N$2:N$403,N335,3)&lt;0.2,1,IF(PERCENTRANK(N$2:N$403,N335,3)&lt;0.4,2,IF(PERCENTRANK(N$2:N$403,N335,3)&lt;0.6,3,IF(PERCENTRANK(N$2:N$403,N335,3)&lt;0.8,4,5))))</f>
        <v>3</v>
      </c>
      <c r="W335" s="2">
        <f>IF(PERCENTRANK(O$2:O$403,O335,3)&lt;0.2,1,IF(PERCENTRANK(O$2:O$403,O335,3)&lt;0.4,2,IF(PERCENTRANK(O$2:O$403,O335,3)&lt;0.6,3,IF(PERCENTRANK(O$2:O$403,O335,3)&lt;0.8,4,5))))</f>
        <v>2</v>
      </c>
      <c r="X335" s="2">
        <f t="shared" si="23"/>
        <v>5</v>
      </c>
    </row>
    <row r="336" spans="1:24" x14ac:dyDescent="0.25">
      <c r="A336">
        <v>12064</v>
      </c>
      <c r="B336" t="s">
        <v>344</v>
      </c>
      <c r="C336" t="s">
        <v>16</v>
      </c>
      <c r="D336">
        <v>63689555</v>
      </c>
      <c r="E336">
        <f t="shared" si="20"/>
        <v>174491.9315068493</v>
      </c>
      <c r="F336" s="6">
        <v>557501791.25999999</v>
      </c>
      <c r="G336" s="6">
        <v>555021072.21228886</v>
      </c>
      <c r="H336" s="6">
        <f t="shared" si="21"/>
        <v>-2480719.047711134</v>
      </c>
      <c r="I336" s="5">
        <v>57.153643675870676</v>
      </c>
      <c r="J336" s="5">
        <v>83.370911417095755</v>
      </c>
      <c r="K336" s="5">
        <v>349.2</v>
      </c>
      <c r="L336">
        <v>19.399999999999999</v>
      </c>
      <c r="M336">
        <v>1629</v>
      </c>
      <c r="N336">
        <v>82</v>
      </c>
      <c r="O336">
        <v>6.7</v>
      </c>
      <c r="P336" s="1">
        <v>12864.599999999999</v>
      </c>
      <c r="Q336" s="2">
        <f t="shared" si="22"/>
        <v>1</v>
      </c>
      <c r="R336" s="2">
        <f>IF(PERCENTRANK(J$2:J$403,J336,3)&lt;0.2,1,IF(PERCENTRANK(J$2:J$403,J336,3)&lt;0.4,2,IF(PERCENTRANK(J$2:J$403,J336,3)&lt;0.6,3,IF(PERCENTRANK(J$2:J$403,J336,3)&lt;0.8,4,5))))</f>
        <v>1</v>
      </c>
      <c r="S336" s="2">
        <f>IF(PERCENTRANK(K$2:K$403,K336,3)&lt;0.2,1,IF(PERCENTRANK(K$2:K$403,K336,3)&lt;0.4,2,IF(PERCENTRANK(K$2:K$403,K336,3)&lt;0.6,3,IF(PERCENTRANK(K$2:K$403,K336,3)&lt;0.8,4,5))))</f>
        <v>2</v>
      </c>
      <c r="T336" s="2">
        <f>IF(PERCENTRANK(L$2:L$403,L336,3)&lt;0.2,1,IF(PERCENTRANK(L$2:L$403,L336,3)&lt;0.4,2,IF(PERCENTRANK(L$2:L$403,L336,3)&lt;0.6,3,IF(PERCENTRANK(L$2:L$403,L336,3)&lt;0.8,4,5))))</f>
        <v>1</v>
      </c>
      <c r="U336" s="2">
        <f>IF(PERCENTRANK(M$2:M$403,M336,3)&lt;0.2,1,IF(PERCENTRANK(M$2:M$403,M336,3)&lt;0.4,2,IF(PERCENTRANK(M$2:M$403,M336,3)&lt;0.6,3,IF(PERCENTRANK(M$2:M$403,M336,3)&lt;0.8,4,5))))</f>
        <v>2</v>
      </c>
      <c r="V336" s="2">
        <f>IF(PERCENTRANK(N$2:N$403,N336,3)&lt;0.2,1,IF(PERCENTRANK(N$2:N$403,N336,3)&lt;0.4,2,IF(PERCENTRANK(N$2:N$403,N336,3)&lt;0.6,3,IF(PERCENTRANK(N$2:N$403,N336,3)&lt;0.8,4,5))))</f>
        <v>3</v>
      </c>
      <c r="W336" s="2">
        <f>IF(PERCENTRANK(O$2:O$403,O336,3)&lt;0.2,1,IF(PERCENTRANK(O$2:O$403,O336,3)&lt;0.4,2,IF(PERCENTRANK(O$2:O$403,O336,3)&lt;0.6,3,IF(PERCENTRANK(O$2:O$403,O336,3)&lt;0.8,4,5))))</f>
        <v>1</v>
      </c>
      <c r="X336" s="2">
        <f t="shared" si="23"/>
        <v>5</v>
      </c>
    </row>
    <row r="337" spans="1:24" x14ac:dyDescent="0.25">
      <c r="A337">
        <v>12065</v>
      </c>
      <c r="B337" t="s">
        <v>345</v>
      </c>
      <c r="C337" t="s">
        <v>16</v>
      </c>
      <c r="D337">
        <v>68578942</v>
      </c>
      <c r="E337">
        <f t="shared" si="20"/>
        <v>187887.51232876713</v>
      </c>
      <c r="F337" s="6">
        <v>571125361.82000005</v>
      </c>
      <c r="G337" s="6">
        <v>585312336.58682179</v>
      </c>
      <c r="H337" s="6">
        <f t="shared" si="21"/>
        <v>14186974.766821742</v>
      </c>
      <c r="I337" s="5">
        <v>58.306509126655229</v>
      </c>
      <c r="J337" s="5">
        <v>90.110059559376268</v>
      </c>
      <c r="K337" s="5">
        <v>515.6</v>
      </c>
      <c r="L337">
        <v>25.3</v>
      </c>
      <c r="M337">
        <v>1711</v>
      </c>
      <c r="N337">
        <v>82.8</v>
      </c>
      <c r="O337">
        <v>11.8</v>
      </c>
      <c r="P337" s="1">
        <v>10344</v>
      </c>
      <c r="Q337" s="2">
        <f t="shared" si="22"/>
        <v>1</v>
      </c>
      <c r="R337" s="2">
        <f>IF(PERCENTRANK(J$2:J$403,J337,3)&lt;0.2,1,IF(PERCENTRANK(J$2:J$403,J337,3)&lt;0.4,2,IF(PERCENTRANK(J$2:J$403,J337,3)&lt;0.6,3,IF(PERCENTRANK(J$2:J$403,J337,3)&lt;0.8,4,5))))</f>
        <v>2</v>
      </c>
      <c r="S337" s="2">
        <f>IF(PERCENTRANK(K$2:K$403,K337,3)&lt;0.2,1,IF(PERCENTRANK(K$2:K$403,K337,3)&lt;0.4,2,IF(PERCENTRANK(K$2:K$403,K337,3)&lt;0.6,3,IF(PERCENTRANK(K$2:K$403,K337,3)&lt;0.8,4,5))))</f>
        <v>3</v>
      </c>
      <c r="T337" s="2">
        <f>IF(PERCENTRANK(L$2:L$403,L337,3)&lt;0.2,1,IF(PERCENTRANK(L$2:L$403,L337,3)&lt;0.4,2,IF(PERCENTRANK(L$2:L$403,L337,3)&lt;0.6,3,IF(PERCENTRANK(L$2:L$403,L337,3)&lt;0.8,4,5))))</f>
        <v>2</v>
      </c>
      <c r="U337" s="2">
        <f>IF(PERCENTRANK(M$2:M$403,M337,3)&lt;0.2,1,IF(PERCENTRANK(M$2:M$403,M337,3)&lt;0.4,2,IF(PERCENTRANK(M$2:M$403,M337,3)&lt;0.6,3,IF(PERCENTRANK(M$2:M$403,M337,3)&lt;0.8,4,5))))</f>
        <v>2</v>
      </c>
      <c r="V337" s="2">
        <f>IF(PERCENTRANK(N$2:N$403,N337,3)&lt;0.2,1,IF(PERCENTRANK(N$2:N$403,N337,3)&lt;0.4,2,IF(PERCENTRANK(N$2:N$403,N337,3)&lt;0.6,3,IF(PERCENTRANK(N$2:N$403,N337,3)&lt;0.8,4,5))))</f>
        <v>3</v>
      </c>
      <c r="W337" s="2">
        <f>IF(PERCENTRANK(O$2:O$403,O337,3)&lt;0.2,1,IF(PERCENTRANK(O$2:O$403,O337,3)&lt;0.4,2,IF(PERCENTRANK(O$2:O$403,O337,3)&lt;0.6,3,IF(PERCENTRANK(O$2:O$403,O337,3)&lt;0.8,4,5))))</f>
        <v>2</v>
      </c>
      <c r="X337" s="2">
        <f t="shared" si="23"/>
        <v>2</v>
      </c>
    </row>
    <row r="338" spans="1:24" x14ac:dyDescent="0.25">
      <c r="A338">
        <v>12066</v>
      </c>
      <c r="B338" t="s">
        <v>346</v>
      </c>
      <c r="C338" t="s">
        <v>16</v>
      </c>
      <c r="D338">
        <v>38313776</v>
      </c>
      <c r="E338">
        <f t="shared" si="20"/>
        <v>104969.24931506849</v>
      </c>
      <c r="F338" s="6">
        <v>358011068.60000002</v>
      </c>
      <c r="G338" s="6">
        <v>357200726.66651499</v>
      </c>
      <c r="H338" s="6">
        <f t="shared" si="21"/>
        <v>-810341.93348503113</v>
      </c>
      <c r="I338" s="5">
        <v>64.91774121831925</v>
      </c>
      <c r="J338" s="5">
        <v>88.039128501556249</v>
      </c>
      <c r="K338" s="5">
        <v>456.2</v>
      </c>
      <c r="L338">
        <v>24.9</v>
      </c>
      <c r="M338">
        <v>1565</v>
      </c>
      <c r="N338">
        <v>88</v>
      </c>
      <c r="O338">
        <v>7.2</v>
      </c>
      <c r="P338" s="1">
        <v>13624.8</v>
      </c>
      <c r="Q338" s="2">
        <f t="shared" si="22"/>
        <v>3</v>
      </c>
      <c r="R338" s="2">
        <f>IF(PERCENTRANK(J$2:J$403,J338,3)&lt;0.2,1,IF(PERCENTRANK(J$2:J$403,J338,3)&lt;0.4,2,IF(PERCENTRANK(J$2:J$403,J338,3)&lt;0.6,3,IF(PERCENTRANK(J$2:J$403,J338,3)&lt;0.8,4,5))))</f>
        <v>2</v>
      </c>
      <c r="S338" s="2">
        <f>IF(PERCENTRANK(K$2:K$403,K338,3)&lt;0.2,1,IF(PERCENTRANK(K$2:K$403,K338,3)&lt;0.4,2,IF(PERCENTRANK(K$2:K$403,K338,3)&lt;0.6,3,IF(PERCENTRANK(K$2:K$403,K338,3)&lt;0.8,4,5))))</f>
        <v>2</v>
      </c>
      <c r="T338" s="2">
        <f>IF(PERCENTRANK(L$2:L$403,L338,3)&lt;0.2,1,IF(PERCENTRANK(L$2:L$403,L338,3)&lt;0.4,2,IF(PERCENTRANK(L$2:L$403,L338,3)&lt;0.6,3,IF(PERCENTRANK(L$2:L$403,L338,3)&lt;0.8,4,5))))</f>
        <v>1</v>
      </c>
      <c r="U338" s="2">
        <f>IF(PERCENTRANK(M$2:M$403,M338,3)&lt;0.2,1,IF(PERCENTRANK(M$2:M$403,M338,3)&lt;0.4,2,IF(PERCENTRANK(M$2:M$403,M338,3)&lt;0.6,3,IF(PERCENTRANK(M$2:M$403,M338,3)&lt;0.8,4,5))))</f>
        <v>1</v>
      </c>
      <c r="V338" s="2">
        <f>IF(PERCENTRANK(N$2:N$403,N338,3)&lt;0.2,1,IF(PERCENTRANK(N$2:N$403,N338,3)&lt;0.4,2,IF(PERCENTRANK(N$2:N$403,N338,3)&lt;0.6,3,IF(PERCENTRANK(N$2:N$403,N338,3)&lt;0.8,4,5))))</f>
        <v>5</v>
      </c>
      <c r="W338" s="2">
        <f>IF(PERCENTRANK(O$2:O$403,O338,3)&lt;0.2,1,IF(PERCENTRANK(O$2:O$403,O338,3)&lt;0.4,2,IF(PERCENTRANK(O$2:O$403,O338,3)&lt;0.6,3,IF(PERCENTRANK(O$2:O$403,O338,3)&lt;0.8,4,5))))</f>
        <v>1</v>
      </c>
      <c r="X338" s="2">
        <f t="shared" si="23"/>
        <v>5</v>
      </c>
    </row>
    <row r="339" spans="1:24" x14ac:dyDescent="0.25">
      <c r="A339">
        <v>12067</v>
      </c>
      <c r="B339" t="s">
        <v>347</v>
      </c>
      <c r="C339" t="s">
        <v>16</v>
      </c>
      <c r="D339">
        <v>60148286</v>
      </c>
      <c r="E339">
        <f t="shared" si="20"/>
        <v>164789.82465753425</v>
      </c>
      <c r="F339" s="6">
        <v>555760688.74000001</v>
      </c>
      <c r="G339" s="6">
        <v>553042398.06496418</v>
      </c>
      <c r="H339" s="6">
        <f t="shared" si="21"/>
        <v>-2718290.6750358343</v>
      </c>
      <c r="I339" s="5">
        <v>62.501027977433843</v>
      </c>
      <c r="J339" s="5">
        <v>111.84394480172372</v>
      </c>
      <c r="K339" s="5">
        <v>730.3</v>
      </c>
      <c r="L339">
        <v>23.5</v>
      </c>
      <c r="M339">
        <v>1620</v>
      </c>
      <c r="N339">
        <v>81.599999999999994</v>
      </c>
      <c r="O339">
        <v>10.5</v>
      </c>
      <c r="P339" s="1">
        <v>12362.3</v>
      </c>
      <c r="Q339" s="2">
        <f t="shared" si="22"/>
        <v>2</v>
      </c>
      <c r="R339" s="2">
        <f>IF(PERCENTRANK(J$2:J$403,J339,3)&lt;0.2,1,IF(PERCENTRANK(J$2:J$403,J339,3)&lt;0.4,2,IF(PERCENTRANK(J$2:J$403,J339,3)&lt;0.6,3,IF(PERCENTRANK(J$2:J$403,J339,3)&lt;0.8,4,5))))</f>
        <v>3</v>
      </c>
      <c r="S339" s="2">
        <f>IF(PERCENTRANK(K$2:K$403,K339,3)&lt;0.2,1,IF(PERCENTRANK(K$2:K$403,K339,3)&lt;0.4,2,IF(PERCENTRANK(K$2:K$403,K339,3)&lt;0.6,3,IF(PERCENTRANK(K$2:K$403,K339,3)&lt;0.8,4,5))))</f>
        <v>4</v>
      </c>
      <c r="T339" s="2">
        <f>IF(PERCENTRANK(L$2:L$403,L339,3)&lt;0.2,1,IF(PERCENTRANK(L$2:L$403,L339,3)&lt;0.4,2,IF(PERCENTRANK(L$2:L$403,L339,3)&lt;0.6,3,IF(PERCENTRANK(L$2:L$403,L339,3)&lt;0.8,4,5))))</f>
        <v>1</v>
      </c>
      <c r="U339" s="2">
        <f>IF(PERCENTRANK(M$2:M$403,M339,3)&lt;0.2,1,IF(PERCENTRANK(M$2:M$403,M339,3)&lt;0.4,2,IF(PERCENTRANK(M$2:M$403,M339,3)&lt;0.6,3,IF(PERCENTRANK(M$2:M$403,M339,3)&lt;0.8,4,5))))</f>
        <v>1</v>
      </c>
      <c r="V339" s="2">
        <f>IF(PERCENTRANK(N$2:N$403,N339,3)&lt;0.2,1,IF(PERCENTRANK(N$2:N$403,N339,3)&lt;0.4,2,IF(PERCENTRANK(N$2:N$403,N339,3)&lt;0.6,3,IF(PERCENTRANK(N$2:N$403,N339,3)&lt;0.8,4,5))))</f>
        <v>3</v>
      </c>
      <c r="W339" s="2">
        <f>IF(PERCENTRANK(O$2:O$403,O339,3)&lt;0.2,1,IF(PERCENTRANK(O$2:O$403,O339,3)&lt;0.4,2,IF(PERCENTRANK(O$2:O$403,O339,3)&lt;0.6,3,IF(PERCENTRANK(O$2:O$403,O339,3)&lt;0.8,4,5))))</f>
        <v>1</v>
      </c>
      <c r="X339" s="2">
        <f t="shared" si="23"/>
        <v>4</v>
      </c>
    </row>
    <row r="340" spans="1:24" x14ac:dyDescent="0.25">
      <c r="A340">
        <v>12068</v>
      </c>
      <c r="B340" t="s">
        <v>348</v>
      </c>
      <c r="C340" t="s">
        <v>16</v>
      </c>
      <c r="D340">
        <v>33898147</v>
      </c>
      <c r="E340">
        <f t="shared" si="20"/>
        <v>92871.635616438361</v>
      </c>
      <c r="F340" s="6">
        <v>324281511.61000001</v>
      </c>
      <c r="G340" s="6">
        <v>324447515.28249472</v>
      </c>
      <c r="H340" s="6">
        <f t="shared" si="21"/>
        <v>166003.67249470949</v>
      </c>
      <c r="I340" s="5">
        <v>71.637574412269203</v>
      </c>
      <c r="J340" s="5">
        <v>145.29310866713755</v>
      </c>
      <c r="K340" s="5">
        <v>1176.5</v>
      </c>
      <c r="L340">
        <v>25</v>
      </c>
      <c r="M340">
        <v>1502</v>
      </c>
      <c r="N340">
        <v>81.5</v>
      </c>
      <c r="O340">
        <v>12</v>
      </c>
      <c r="P340" s="1">
        <v>13330.2</v>
      </c>
      <c r="Q340" s="2">
        <f t="shared" si="22"/>
        <v>4</v>
      </c>
      <c r="R340" s="2">
        <f>IF(PERCENTRANK(J$2:J$403,J340,3)&lt;0.2,1,IF(PERCENTRANK(J$2:J$403,J340,3)&lt;0.4,2,IF(PERCENTRANK(J$2:J$403,J340,3)&lt;0.6,3,IF(PERCENTRANK(J$2:J$403,J340,3)&lt;0.8,4,5))))</f>
        <v>4</v>
      </c>
      <c r="S340" s="2">
        <f>IF(PERCENTRANK(K$2:K$403,K340,3)&lt;0.2,1,IF(PERCENTRANK(K$2:K$403,K340,3)&lt;0.4,2,IF(PERCENTRANK(K$2:K$403,K340,3)&lt;0.6,3,IF(PERCENTRANK(K$2:K$403,K340,3)&lt;0.8,4,5))))</f>
        <v>5</v>
      </c>
      <c r="T340" s="2">
        <f>IF(PERCENTRANK(L$2:L$403,L340,3)&lt;0.2,1,IF(PERCENTRANK(L$2:L$403,L340,3)&lt;0.4,2,IF(PERCENTRANK(L$2:L$403,L340,3)&lt;0.6,3,IF(PERCENTRANK(L$2:L$403,L340,3)&lt;0.8,4,5))))</f>
        <v>2</v>
      </c>
      <c r="U340" s="2">
        <f>IF(PERCENTRANK(M$2:M$403,M340,3)&lt;0.2,1,IF(PERCENTRANK(M$2:M$403,M340,3)&lt;0.4,2,IF(PERCENTRANK(M$2:M$403,M340,3)&lt;0.6,3,IF(PERCENTRANK(M$2:M$403,M340,3)&lt;0.8,4,5))))</f>
        <v>1</v>
      </c>
      <c r="V340" s="2">
        <f>IF(PERCENTRANK(N$2:N$403,N340,3)&lt;0.2,1,IF(PERCENTRANK(N$2:N$403,N340,3)&lt;0.4,2,IF(PERCENTRANK(N$2:N$403,N340,3)&lt;0.6,3,IF(PERCENTRANK(N$2:N$403,N340,3)&lt;0.8,4,5))))</f>
        <v>3</v>
      </c>
      <c r="W340" s="2">
        <f>IF(PERCENTRANK(O$2:O$403,O340,3)&lt;0.2,1,IF(PERCENTRANK(O$2:O$403,O340,3)&lt;0.4,2,IF(PERCENTRANK(O$2:O$403,O340,3)&lt;0.6,3,IF(PERCENTRANK(O$2:O$403,O340,3)&lt;0.8,4,5))))</f>
        <v>2</v>
      </c>
      <c r="X340" s="2">
        <f t="shared" si="23"/>
        <v>5</v>
      </c>
    </row>
    <row r="341" spans="1:24" x14ac:dyDescent="0.25">
      <c r="A341">
        <v>12069</v>
      </c>
      <c r="B341" t="s">
        <v>349</v>
      </c>
      <c r="C341" t="s">
        <v>16</v>
      </c>
      <c r="D341">
        <v>67329140</v>
      </c>
      <c r="E341">
        <f t="shared" si="20"/>
        <v>184463.39726027398</v>
      </c>
      <c r="F341" s="6">
        <v>551345201.16999996</v>
      </c>
      <c r="G341" s="6">
        <v>546181235.13860452</v>
      </c>
      <c r="H341" s="6">
        <f t="shared" si="21"/>
        <v>-5163966.0313954353</v>
      </c>
      <c r="I341" s="5">
        <v>55.473898819401647</v>
      </c>
      <c r="J341" s="5">
        <v>60.689393580200083</v>
      </c>
      <c r="K341" s="5">
        <v>337.1</v>
      </c>
      <c r="L341">
        <v>23.5</v>
      </c>
      <c r="M341">
        <v>1816</v>
      </c>
      <c r="N341">
        <v>81.599999999999994</v>
      </c>
      <c r="O341">
        <v>8.9</v>
      </c>
      <c r="P341" s="1">
        <v>11210.9</v>
      </c>
      <c r="Q341" s="2">
        <f t="shared" si="22"/>
        <v>1</v>
      </c>
      <c r="R341" s="2">
        <f>IF(PERCENTRANK(J$2:J$403,J341,3)&lt;0.2,1,IF(PERCENTRANK(J$2:J$403,J341,3)&lt;0.4,2,IF(PERCENTRANK(J$2:J$403,J341,3)&lt;0.6,3,IF(PERCENTRANK(J$2:J$403,J341,3)&lt;0.8,4,5))))</f>
        <v>1</v>
      </c>
      <c r="S341" s="2">
        <f>IF(PERCENTRANK(K$2:K$403,K341,3)&lt;0.2,1,IF(PERCENTRANK(K$2:K$403,K341,3)&lt;0.4,2,IF(PERCENTRANK(K$2:K$403,K341,3)&lt;0.6,3,IF(PERCENTRANK(K$2:K$403,K341,3)&lt;0.8,4,5))))</f>
        <v>2</v>
      </c>
      <c r="T341" s="2">
        <f>IF(PERCENTRANK(L$2:L$403,L341,3)&lt;0.2,1,IF(PERCENTRANK(L$2:L$403,L341,3)&lt;0.4,2,IF(PERCENTRANK(L$2:L$403,L341,3)&lt;0.6,3,IF(PERCENTRANK(L$2:L$403,L341,3)&lt;0.8,4,5))))</f>
        <v>1</v>
      </c>
      <c r="U341" s="2">
        <f>IF(PERCENTRANK(M$2:M$403,M341,3)&lt;0.2,1,IF(PERCENTRANK(M$2:M$403,M341,3)&lt;0.4,2,IF(PERCENTRANK(M$2:M$403,M341,3)&lt;0.6,3,IF(PERCENTRANK(M$2:M$403,M341,3)&lt;0.8,4,5))))</f>
        <v>3</v>
      </c>
      <c r="V341" s="2">
        <f>IF(PERCENTRANK(N$2:N$403,N341,3)&lt;0.2,1,IF(PERCENTRANK(N$2:N$403,N341,3)&lt;0.4,2,IF(PERCENTRANK(N$2:N$403,N341,3)&lt;0.6,3,IF(PERCENTRANK(N$2:N$403,N341,3)&lt;0.8,4,5))))</f>
        <v>3</v>
      </c>
      <c r="W341" s="2">
        <f>IF(PERCENTRANK(O$2:O$403,O341,3)&lt;0.2,1,IF(PERCENTRANK(O$2:O$403,O341,3)&lt;0.4,2,IF(PERCENTRANK(O$2:O$403,O341,3)&lt;0.6,3,IF(PERCENTRANK(O$2:O$403,O341,3)&lt;0.8,4,5))))</f>
        <v>1</v>
      </c>
      <c r="X341" s="2">
        <f t="shared" si="23"/>
        <v>3</v>
      </c>
    </row>
    <row r="342" spans="1:24" x14ac:dyDescent="0.25">
      <c r="A342">
        <v>12070</v>
      </c>
      <c r="B342" t="s">
        <v>350</v>
      </c>
      <c r="C342" t="s">
        <v>16</v>
      </c>
      <c r="D342">
        <v>26178359</v>
      </c>
      <c r="E342">
        <f t="shared" si="20"/>
        <v>71721.531506849322</v>
      </c>
      <c r="F342" s="6">
        <v>255829066.05000001</v>
      </c>
      <c r="G342" s="6">
        <v>239666759.77043933</v>
      </c>
      <c r="H342" s="6">
        <f t="shared" si="21"/>
        <v>-16162306.279560685</v>
      </c>
      <c r="I342" s="5">
        <v>63.166307864849884</v>
      </c>
      <c r="J342" s="5">
        <v>96.683124282933491</v>
      </c>
      <c r="K342" s="5">
        <v>455.1</v>
      </c>
      <c r="L342">
        <v>25.3</v>
      </c>
      <c r="M342">
        <v>1529</v>
      </c>
      <c r="N342">
        <v>84</v>
      </c>
      <c r="O342">
        <v>9.4</v>
      </c>
      <c r="P342" s="1">
        <v>15898.5</v>
      </c>
      <c r="Q342" s="2">
        <f t="shared" si="22"/>
        <v>2</v>
      </c>
      <c r="R342" s="2">
        <f>IF(PERCENTRANK(J$2:J$403,J342,3)&lt;0.2,1,IF(PERCENTRANK(J$2:J$403,J342,3)&lt;0.4,2,IF(PERCENTRANK(J$2:J$403,J342,3)&lt;0.6,3,IF(PERCENTRANK(J$2:J$403,J342,3)&lt;0.8,4,5))))</f>
        <v>2</v>
      </c>
      <c r="S342" s="2">
        <f>IF(PERCENTRANK(K$2:K$403,K342,3)&lt;0.2,1,IF(PERCENTRANK(K$2:K$403,K342,3)&lt;0.4,2,IF(PERCENTRANK(K$2:K$403,K342,3)&lt;0.6,3,IF(PERCENTRANK(K$2:K$403,K342,3)&lt;0.8,4,5))))</f>
        <v>2</v>
      </c>
      <c r="T342" s="2">
        <f>IF(PERCENTRANK(L$2:L$403,L342,3)&lt;0.2,1,IF(PERCENTRANK(L$2:L$403,L342,3)&lt;0.4,2,IF(PERCENTRANK(L$2:L$403,L342,3)&lt;0.6,3,IF(PERCENTRANK(L$2:L$403,L342,3)&lt;0.8,4,5))))</f>
        <v>2</v>
      </c>
      <c r="U342" s="2">
        <f>IF(PERCENTRANK(M$2:M$403,M342,3)&lt;0.2,1,IF(PERCENTRANK(M$2:M$403,M342,3)&lt;0.4,2,IF(PERCENTRANK(M$2:M$403,M342,3)&lt;0.6,3,IF(PERCENTRANK(M$2:M$403,M342,3)&lt;0.8,4,5))))</f>
        <v>1</v>
      </c>
      <c r="V342" s="2">
        <f>IF(PERCENTRANK(N$2:N$403,N342,3)&lt;0.2,1,IF(PERCENTRANK(N$2:N$403,N342,3)&lt;0.4,2,IF(PERCENTRANK(N$2:N$403,N342,3)&lt;0.6,3,IF(PERCENTRANK(N$2:N$403,N342,3)&lt;0.8,4,5))))</f>
        <v>4</v>
      </c>
      <c r="W342" s="2">
        <f>IF(PERCENTRANK(O$2:O$403,O342,3)&lt;0.2,1,IF(PERCENTRANK(O$2:O$403,O342,3)&lt;0.4,2,IF(PERCENTRANK(O$2:O$403,O342,3)&lt;0.6,3,IF(PERCENTRANK(O$2:O$403,O342,3)&lt;0.8,4,5))))</f>
        <v>1</v>
      </c>
      <c r="X342" s="2">
        <f t="shared" si="23"/>
        <v>5</v>
      </c>
    </row>
    <row r="343" spans="1:24" x14ac:dyDescent="0.25">
      <c r="A343">
        <v>12071</v>
      </c>
      <c r="B343" t="s">
        <v>351</v>
      </c>
      <c r="C343" t="s">
        <v>16</v>
      </c>
      <c r="D343">
        <v>39102975</v>
      </c>
      <c r="E343">
        <f t="shared" si="20"/>
        <v>107131.43835616438</v>
      </c>
      <c r="F343" s="6">
        <v>355436902.94999999</v>
      </c>
      <c r="G343" s="6">
        <v>362850958.74297464</v>
      </c>
      <c r="H343" s="6">
        <f t="shared" si="21"/>
        <v>7414055.7929746509</v>
      </c>
      <c r="I343" s="5">
        <v>54.405576571598587</v>
      </c>
      <c r="J343" s="5">
        <v>71.407319250223139</v>
      </c>
      <c r="K343" s="5">
        <v>456.5</v>
      </c>
      <c r="L343">
        <v>32.1</v>
      </c>
      <c r="M343">
        <v>1610</v>
      </c>
      <c r="N343">
        <v>86.3</v>
      </c>
      <c r="O343">
        <v>10.1</v>
      </c>
      <c r="P343" s="1">
        <v>12505.3</v>
      </c>
      <c r="Q343" s="2">
        <f t="shared" si="22"/>
        <v>1</v>
      </c>
      <c r="R343" s="2">
        <f>IF(PERCENTRANK(J$2:J$403,J343,3)&lt;0.2,1,IF(PERCENTRANK(J$2:J$403,J343,3)&lt;0.4,2,IF(PERCENTRANK(J$2:J$403,J343,3)&lt;0.6,3,IF(PERCENTRANK(J$2:J$403,J343,3)&lt;0.8,4,5))))</f>
        <v>1</v>
      </c>
      <c r="S343" s="2">
        <f>IF(PERCENTRANK(K$2:K$403,K343,3)&lt;0.2,1,IF(PERCENTRANK(K$2:K$403,K343,3)&lt;0.4,2,IF(PERCENTRANK(K$2:K$403,K343,3)&lt;0.6,3,IF(PERCENTRANK(K$2:K$403,K343,3)&lt;0.8,4,5))))</f>
        <v>2</v>
      </c>
      <c r="T343" s="2">
        <f>IF(PERCENTRANK(L$2:L$403,L343,3)&lt;0.2,1,IF(PERCENTRANK(L$2:L$403,L343,3)&lt;0.4,2,IF(PERCENTRANK(L$2:L$403,L343,3)&lt;0.6,3,IF(PERCENTRANK(L$2:L$403,L343,3)&lt;0.8,4,5))))</f>
        <v>3</v>
      </c>
      <c r="U343" s="2">
        <f>IF(PERCENTRANK(M$2:M$403,M343,3)&lt;0.2,1,IF(PERCENTRANK(M$2:M$403,M343,3)&lt;0.4,2,IF(PERCENTRANK(M$2:M$403,M343,3)&lt;0.6,3,IF(PERCENTRANK(M$2:M$403,M343,3)&lt;0.8,4,5))))</f>
        <v>1</v>
      </c>
      <c r="V343" s="2">
        <f>IF(PERCENTRANK(N$2:N$403,N343,3)&lt;0.2,1,IF(PERCENTRANK(N$2:N$403,N343,3)&lt;0.4,2,IF(PERCENTRANK(N$2:N$403,N343,3)&lt;0.6,3,IF(PERCENTRANK(N$2:N$403,N343,3)&lt;0.8,4,5))))</f>
        <v>5</v>
      </c>
      <c r="W343" s="2">
        <f>IF(PERCENTRANK(O$2:O$403,O343,3)&lt;0.2,1,IF(PERCENTRANK(O$2:O$403,O343,3)&lt;0.4,2,IF(PERCENTRANK(O$2:O$403,O343,3)&lt;0.6,3,IF(PERCENTRANK(O$2:O$403,O343,3)&lt;0.8,4,5))))</f>
        <v>1</v>
      </c>
      <c r="X343" s="2">
        <f t="shared" si="23"/>
        <v>4</v>
      </c>
    </row>
    <row r="344" spans="1:24" x14ac:dyDescent="0.25">
      <c r="A344">
        <v>12072</v>
      </c>
      <c r="B344" t="s">
        <v>352</v>
      </c>
      <c r="C344" t="s">
        <v>16</v>
      </c>
      <c r="D344">
        <v>56060855</v>
      </c>
      <c r="E344">
        <f t="shared" si="20"/>
        <v>153591.38356164383</v>
      </c>
      <c r="F344" s="6">
        <v>469987358.70999998</v>
      </c>
      <c r="G344" s="6">
        <v>476239475.36644948</v>
      </c>
      <c r="H344" s="6">
        <f t="shared" si="21"/>
        <v>6252116.6564494967</v>
      </c>
      <c r="I344" s="5">
        <v>58.696569307808481</v>
      </c>
      <c r="J344" s="5">
        <v>83.764895783018346</v>
      </c>
      <c r="K344" s="5">
        <v>307.5</v>
      </c>
      <c r="L344">
        <v>32.200000000000003</v>
      </c>
      <c r="M344">
        <v>1612</v>
      </c>
      <c r="N344">
        <v>84.7</v>
      </c>
      <c r="O344">
        <v>10.7</v>
      </c>
      <c r="P344" s="1">
        <v>12846.6</v>
      </c>
      <c r="Q344" s="2">
        <f t="shared" si="22"/>
        <v>1</v>
      </c>
      <c r="R344" s="2">
        <f>IF(PERCENTRANK(J$2:J$403,J344,3)&lt;0.2,1,IF(PERCENTRANK(J$2:J$403,J344,3)&lt;0.4,2,IF(PERCENTRANK(J$2:J$403,J344,3)&lt;0.6,3,IF(PERCENTRANK(J$2:J$403,J344,3)&lt;0.8,4,5))))</f>
        <v>1</v>
      </c>
      <c r="S344" s="2">
        <f>IF(PERCENTRANK(K$2:K$403,K344,3)&lt;0.2,1,IF(PERCENTRANK(K$2:K$403,K344,3)&lt;0.4,2,IF(PERCENTRANK(K$2:K$403,K344,3)&lt;0.6,3,IF(PERCENTRANK(K$2:K$403,K344,3)&lt;0.8,4,5))))</f>
        <v>1</v>
      </c>
      <c r="T344" s="2">
        <f>IF(PERCENTRANK(L$2:L$403,L344,3)&lt;0.2,1,IF(PERCENTRANK(L$2:L$403,L344,3)&lt;0.4,2,IF(PERCENTRANK(L$2:L$403,L344,3)&lt;0.6,3,IF(PERCENTRANK(L$2:L$403,L344,3)&lt;0.8,4,5))))</f>
        <v>3</v>
      </c>
      <c r="U344" s="2">
        <f>IF(PERCENTRANK(M$2:M$403,M344,3)&lt;0.2,1,IF(PERCENTRANK(M$2:M$403,M344,3)&lt;0.4,2,IF(PERCENTRANK(M$2:M$403,M344,3)&lt;0.6,3,IF(PERCENTRANK(M$2:M$403,M344,3)&lt;0.8,4,5))))</f>
        <v>1</v>
      </c>
      <c r="V344" s="2">
        <f>IF(PERCENTRANK(N$2:N$403,N344,3)&lt;0.2,1,IF(PERCENTRANK(N$2:N$403,N344,3)&lt;0.4,2,IF(PERCENTRANK(N$2:N$403,N344,3)&lt;0.6,3,IF(PERCENTRANK(N$2:N$403,N344,3)&lt;0.8,4,5))))</f>
        <v>5</v>
      </c>
      <c r="W344" s="2">
        <f>IF(PERCENTRANK(O$2:O$403,O344,3)&lt;0.2,1,IF(PERCENTRANK(O$2:O$403,O344,3)&lt;0.4,2,IF(PERCENTRANK(O$2:O$403,O344,3)&lt;0.6,3,IF(PERCENTRANK(O$2:O$403,O344,3)&lt;0.8,4,5))))</f>
        <v>2</v>
      </c>
      <c r="X344" s="2">
        <f t="shared" si="23"/>
        <v>5</v>
      </c>
    </row>
    <row r="345" spans="1:24" x14ac:dyDescent="0.25">
      <c r="A345">
        <v>12073</v>
      </c>
      <c r="B345" t="s">
        <v>353</v>
      </c>
      <c r="C345" t="s">
        <v>16</v>
      </c>
      <c r="D345">
        <v>41153308</v>
      </c>
      <c r="E345">
        <f t="shared" si="20"/>
        <v>112748.78904109589</v>
      </c>
      <c r="F345" s="6">
        <v>404295696.87</v>
      </c>
      <c r="G345" s="6">
        <v>376533900.50589132</v>
      </c>
      <c r="H345" s="6">
        <f t="shared" si="21"/>
        <v>-27761796.364108682</v>
      </c>
      <c r="I345" s="5">
        <v>63.629001603120301</v>
      </c>
      <c r="J345" s="5">
        <v>118.99449650453666</v>
      </c>
      <c r="K345" s="5">
        <v>623.9</v>
      </c>
      <c r="L345">
        <v>28.4</v>
      </c>
      <c r="M345">
        <v>1467</v>
      </c>
      <c r="N345">
        <v>84.1</v>
      </c>
      <c r="O345">
        <v>11.4</v>
      </c>
      <c r="P345" s="1">
        <v>13695.6</v>
      </c>
      <c r="Q345" s="2">
        <f t="shared" si="22"/>
        <v>2</v>
      </c>
      <c r="R345" s="2">
        <f>IF(PERCENTRANK(J$2:J$403,J345,3)&lt;0.2,1,IF(PERCENTRANK(J$2:J$403,J345,3)&lt;0.4,2,IF(PERCENTRANK(J$2:J$403,J345,3)&lt;0.6,3,IF(PERCENTRANK(J$2:J$403,J345,3)&lt;0.8,4,5))))</f>
        <v>4</v>
      </c>
      <c r="S345" s="2">
        <f>IF(PERCENTRANK(K$2:K$403,K345,3)&lt;0.2,1,IF(PERCENTRANK(K$2:K$403,K345,3)&lt;0.4,2,IF(PERCENTRANK(K$2:K$403,K345,3)&lt;0.6,3,IF(PERCENTRANK(K$2:K$403,K345,3)&lt;0.8,4,5))))</f>
        <v>3</v>
      </c>
      <c r="T345" s="2">
        <f>IF(PERCENTRANK(L$2:L$403,L345,3)&lt;0.2,1,IF(PERCENTRANK(L$2:L$403,L345,3)&lt;0.4,2,IF(PERCENTRANK(L$2:L$403,L345,3)&lt;0.6,3,IF(PERCENTRANK(L$2:L$403,L345,3)&lt;0.8,4,5))))</f>
        <v>2</v>
      </c>
      <c r="U345" s="2">
        <f>IF(PERCENTRANK(M$2:M$403,M345,3)&lt;0.2,1,IF(PERCENTRANK(M$2:M$403,M345,3)&lt;0.4,2,IF(PERCENTRANK(M$2:M$403,M345,3)&lt;0.6,3,IF(PERCENTRANK(M$2:M$403,M345,3)&lt;0.8,4,5))))</f>
        <v>1</v>
      </c>
      <c r="V345" s="2">
        <f>IF(PERCENTRANK(N$2:N$403,N345,3)&lt;0.2,1,IF(PERCENTRANK(N$2:N$403,N345,3)&lt;0.4,2,IF(PERCENTRANK(N$2:N$403,N345,3)&lt;0.6,3,IF(PERCENTRANK(N$2:N$403,N345,3)&lt;0.8,4,5))))</f>
        <v>4</v>
      </c>
      <c r="W345" s="2">
        <f>IF(PERCENTRANK(O$2:O$403,O345,3)&lt;0.2,1,IF(PERCENTRANK(O$2:O$403,O345,3)&lt;0.4,2,IF(PERCENTRANK(O$2:O$403,O345,3)&lt;0.6,3,IF(PERCENTRANK(O$2:O$403,O345,3)&lt;0.8,4,5))))</f>
        <v>2</v>
      </c>
      <c r="X345" s="2">
        <f t="shared" si="23"/>
        <v>5</v>
      </c>
    </row>
    <row r="346" spans="1:24" x14ac:dyDescent="0.25">
      <c r="A346">
        <v>13003</v>
      </c>
      <c r="B346" t="s">
        <v>354</v>
      </c>
      <c r="C346" t="s">
        <v>11</v>
      </c>
      <c r="D346">
        <v>68349547</v>
      </c>
      <c r="E346">
        <f t="shared" si="20"/>
        <v>187259.03287671233</v>
      </c>
      <c r="F346" s="6">
        <v>585204049.80999994</v>
      </c>
      <c r="G346" s="6">
        <v>562056007.75403035</v>
      </c>
      <c r="H346" s="6">
        <f t="shared" si="21"/>
        <v>-23148042.055969596</v>
      </c>
      <c r="I346" s="5">
        <v>75.238700846071325</v>
      </c>
      <c r="J346" s="5">
        <v>216.49329404740524</v>
      </c>
      <c r="K346" s="5">
        <v>732.5</v>
      </c>
      <c r="L346">
        <v>34.4</v>
      </c>
      <c r="M346">
        <v>1486</v>
      </c>
      <c r="N346">
        <v>78.099999999999994</v>
      </c>
      <c r="O346">
        <v>24.8</v>
      </c>
      <c r="P346" s="1">
        <v>9009.4000000000015</v>
      </c>
      <c r="Q346" s="2">
        <f t="shared" si="22"/>
        <v>5</v>
      </c>
      <c r="R346" s="2">
        <f>IF(PERCENTRANK(J$2:J$403,J346,3)&lt;0.2,1,IF(PERCENTRANK(J$2:J$403,J346,3)&lt;0.4,2,IF(PERCENTRANK(J$2:J$403,J346,3)&lt;0.6,3,IF(PERCENTRANK(J$2:J$403,J346,3)&lt;0.8,4,5))))</f>
        <v>5</v>
      </c>
      <c r="S346" s="2">
        <f>IF(PERCENTRANK(K$2:K$403,K346,3)&lt;0.2,1,IF(PERCENTRANK(K$2:K$403,K346,3)&lt;0.4,2,IF(PERCENTRANK(K$2:K$403,K346,3)&lt;0.6,3,IF(PERCENTRANK(K$2:K$403,K346,3)&lt;0.8,4,5))))</f>
        <v>4</v>
      </c>
      <c r="T346" s="2">
        <f>IF(PERCENTRANK(L$2:L$403,L346,3)&lt;0.2,1,IF(PERCENTRANK(L$2:L$403,L346,3)&lt;0.4,2,IF(PERCENTRANK(L$2:L$403,L346,3)&lt;0.6,3,IF(PERCENTRANK(L$2:L$403,L346,3)&lt;0.8,4,5))))</f>
        <v>4</v>
      </c>
      <c r="U346" s="2">
        <f>IF(PERCENTRANK(M$2:M$403,M346,3)&lt;0.2,1,IF(PERCENTRANK(M$2:M$403,M346,3)&lt;0.4,2,IF(PERCENTRANK(M$2:M$403,M346,3)&lt;0.6,3,IF(PERCENTRANK(M$2:M$403,M346,3)&lt;0.8,4,5))))</f>
        <v>1</v>
      </c>
      <c r="V346" s="2">
        <f>IF(PERCENTRANK(N$2:N$403,N346,3)&lt;0.2,1,IF(PERCENTRANK(N$2:N$403,N346,3)&lt;0.4,2,IF(PERCENTRANK(N$2:N$403,N346,3)&lt;0.6,3,IF(PERCENTRANK(N$2:N$403,N346,3)&lt;0.8,4,5))))</f>
        <v>1</v>
      </c>
      <c r="W346" s="2">
        <f>IF(PERCENTRANK(O$2:O$403,O346,3)&lt;0.2,1,IF(PERCENTRANK(O$2:O$403,O346,3)&lt;0.4,2,IF(PERCENTRANK(O$2:O$403,O346,3)&lt;0.6,3,IF(PERCENTRANK(O$2:O$403,O346,3)&lt;0.8,4,5))))</f>
        <v>4</v>
      </c>
      <c r="X346" s="2">
        <f t="shared" si="23"/>
        <v>1</v>
      </c>
    </row>
    <row r="347" spans="1:24" x14ac:dyDescent="0.25">
      <c r="A347">
        <v>13004</v>
      </c>
      <c r="B347" t="s">
        <v>355</v>
      </c>
      <c r="C347" t="s">
        <v>11</v>
      </c>
      <c r="D347">
        <v>31907437</v>
      </c>
      <c r="E347">
        <f t="shared" si="20"/>
        <v>87417.635616438361</v>
      </c>
      <c r="F347" s="6">
        <v>286911591.62</v>
      </c>
      <c r="G347" s="6">
        <v>275480348.51888841</v>
      </c>
      <c r="H347" s="6">
        <f t="shared" si="21"/>
        <v>-11431243.101111591</v>
      </c>
      <c r="I347" s="5">
        <v>78.512396694214871</v>
      </c>
      <c r="J347" s="5">
        <v>223.14049586776861</v>
      </c>
      <c r="K347" s="5">
        <v>1517.6</v>
      </c>
      <c r="L347">
        <v>36.799999999999997</v>
      </c>
      <c r="M347">
        <v>1538</v>
      </c>
      <c r="N347">
        <v>79.2</v>
      </c>
      <c r="O347">
        <v>38.700000000000003</v>
      </c>
      <c r="P347" s="1">
        <v>11135.4</v>
      </c>
      <c r="Q347" s="2">
        <f t="shared" si="22"/>
        <v>5</v>
      </c>
      <c r="R347" s="2">
        <f>IF(PERCENTRANK(J$2:J$403,J347,3)&lt;0.2,1,IF(PERCENTRANK(J$2:J$403,J347,3)&lt;0.4,2,IF(PERCENTRANK(J$2:J$403,J347,3)&lt;0.6,3,IF(PERCENTRANK(J$2:J$403,J347,3)&lt;0.8,4,5))))</f>
        <v>5</v>
      </c>
      <c r="S347" s="2">
        <f>IF(PERCENTRANK(K$2:K$403,K347,3)&lt;0.2,1,IF(PERCENTRANK(K$2:K$403,K347,3)&lt;0.4,2,IF(PERCENTRANK(K$2:K$403,K347,3)&lt;0.6,3,IF(PERCENTRANK(K$2:K$403,K347,3)&lt;0.8,4,5))))</f>
        <v>5</v>
      </c>
      <c r="T347" s="2">
        <f>IF(PERCENTRANK(L$2:L$403,L347,3)&lt;0.2,1,IF(PERCENTRANK(L$2:L$403,L347,3)&lt;0.4,2,IF(PERCENTRANK(L$2:L$403,L347,3)&lt;0.6,3,IF(PERCENTRANK(L$2:L$403,L347,3)&lt;0.8,4,5))))</f>
        <v>4</v>
      </c>
      <c r="U347" s="2">
        <f>IF(PERCENTRANK(M$2:M$403,M347,3)&lt;0.2,1,IF(PERCENTRANK(M$2:M$403,M347,3)&lt;0.4,2,IF(PERCENTRANK(M$2:M$403,M347,3)&lt;0.6,3,IF(PERCENTRANK(M$2:M$403,M347,3)&lt;0.8,4,5))))</f>
        <v>1</v>
      </c>
      <c r="V347" s="2">
        <f>IF(PERCENTRANK(N$2:N$403,N347,3)&lt;0.2,1,IF(PERCENTRANK(N$2:N$403,N347,3)&lt;0.4,2,IF(PERCENTRANK(N$2:N$403,N347,3)&lt;0.6,3,IF(PERCENTRANK(N$2:N$403,N347,3)&lt;0.8,4,5))))</f>
        <v>1</v>
      </c>
      <c r="W347" s="2">
        <f>IF(PERCENTRANK(O$2:O$403,O347,3)&lt;0.2,1,IF(PERCENTRANK(O$2:O$403,O347,3)&lt;0.4,2,IF(PERCENTRANK(O$2:O$403,O347,3)&lt;0.6,3,IF(PERCENTRANK(O$2:O$403,O347,3)&lt;0.8,4,5))))</f>
        <v>5</v>
      </c>
      <c r="X347" s="2">
        <f t="shared" si="23"/>
        <v>3</v>
      </c>
    </row>
    <row r="348" spans="1:24" x14ac:dyDescent="0.25">
      <c r="A348">
        <v>13071</v>
      </c>
      <c r="B348" t="s">
        <v>356</v>
      </c>
      <c r="C348" t="s">
        <v>16</v>
      </c>
      <c r="D348">
        <v>88175675</v>
      </c>
      <c r="E348">
        <f t="shared" si="20"/>
        <v>241577.19178082192</v>
      </c>
      <c r="F348" s="6">
        <v>810659546.91999996</v>
      </c>
      <c r="G348" s="6">
        <v>779409383.09150553</v>
      </c>
      <c r="H348" s="6">
        <f t="shared" si="21"/>
        <v>-31250163.82849443</v>
      </c>
      <c r="I348" s="5">
        <v>75.423686846947049</v>
      </c>
      <c r="J348" s="5">
        <v>118.46851822929564</v>
      </c>
      <c r="K348" s="5">
        <v>625.1</v>
      </c>
      <c r="L348">
        <v>25.1</v>
      </c>
      <c r="M348">
        <v>1509</v>
      </c>
      <c r="N348">
        <v>81.2</v>
      </c>
      <c r="O348">
        <v>9.1</v>
      </c>
      <c r="P348" s="1">
        <v>12212.9</v>
      </c>
      <c r="Q348" s="2">
        <f t="shared" si="22"/>
        <v>5</v>
      </c>
      <c r="R348" s="2">
        <f>IF(PERCENTRANK(J$2:J$403,J348,3)&lt;0.2,1,IF(PERCENTRANK(J$2:J$403,J348,3)&lt;0.4,2,IF(PERCENTRANK(J$2:J$403,J348,3)&lt;0.6,3,IF(PERCENTRANK(J$2:J$403,J348,3)&lt;0.8,4,5))))</f>
        <v>4</v>
      </c>
      <c r="S348" s="2">
        <f>IF(PERCENTRANK(K$2:K$403,K348,3)&lt;0.2,1,IF(PERCENTRANK(K$2:K$403,K348,3)&lt;0.4,2,IF(PERCENTRANK(K$2:K$403,K348,3)&lt;0.6,3,IF(PERCENTRANK(K$2:K$403,K348,3)&lt;0.8,4,5))))</f>
        <v>3</v>
      </c>
      <c r="T348" s="2">
        <f>IF(PERCENTRANK(L$2:L$403,L348,3)&lt;0.2,1,IF(PERCENTRANK(L$2:L$403,L348,3)&lt;0.4,2,IF(PERCENTRANK(L$2:L$403,L348,3)&lt;0.6,3,IF(PERCENTRANK(L$2:L$403,L348,3)&lt;0.8,4,5))))</f>
        <v>2</v>
      </c>
      <c r="U348" s="2">
        <f>IF(PERCENTRANK(M$2:M$403,M348,3)&lt;0.2,1,IF(PERCENTRANK(M$2:M$403,M348,3)&lt;0.4,2,IF(PERCENTRANK(M$2:M$403,M348,3)&lt;0.6,3,IF(PERCENTRANK(M$2:M$403,M348,3)&lt;0.8,4,5))))</f>
        <v>1</v>
      </c>
      <c r="V348" s="2">
        <f>IF(PERCENTRANK(N$2:N$403,N348,3)&lt;0.2,1,IF(PERCENTRANK(N$2:N$403,N348,3)&lt;0.4,2,IF(PERCENTRANK(N$2:N$403,N348,3)&lt;0.6,3,IF(PERCENTRANK(N$2:N$403,N348,3)&lt;0.8,4,5))))</f>
        <v>2</v>
      </c>
      <c r="W348" s="2">
        <f>IF(PERCENTRANK(O$2:O$403,O348,3)&lt;0.2,1,IF(PERCENTRANK(O$2:O$403,O348,3)&lt;0.4,2,IF(PERCENTRANK(O$2:O$403,O348,3)&lt;0.6,3,IF(PERCENTRANK(O$2:O$403,O348,3)&lt;0.8,4,5))))</f>
        <v>1</v>
      </c>
      <c r="X348" s="2">
        <f t="shared" si="23"/>
        <v>4</v>
      </c>
    </row>
    <row r="349" spans="1:24" x14ac:dyDescent="0.25">
      <c r="A349">
        <v>13072</v>
      </c>
      <c r="B349" t="s">
        <v>357</v>
      </c>
      <c r="C349" t="s">
        <v>16</v>
      </c>
      <c r="D349">
        <v>71708110</v>
      </c>
      <c r="E349">
        <f t="shared" si="20"/>
        <v>196460.57534246575</v>
      </c>
      <c r="F349" s="6">
        <v>642304677.44000006</v>
      </c>
      <c r="G349" s="6">
        <v>624706269.02580535</v>
      </c>
      <c r="H349" s="6">
        <f t="shared" si="21"/>
        <v>-17598408.414194703</v>
      </c>
      <c r="I349" s="5">
        <v>64.64517761028327</v>
      </c>
      <c r="J349" s="5">
        <v>98.841539679491078</v>
      </c>
      <c r="K349" s="5">
        <v>386</v>
      </c>
      <c r="L349">
        <v>22.6</v>
      </c>
      <c r="M349">
        <v>1614</v>
      </c>
      <c r="N349">
        <v>78.5</v>
      </c>
      <c r="O349">
        <v>7.8</v>
      </c>
      <c r="P349" s="1">
        <v>11509.5</v>
      </c>
      <c r="Q349" s="2">
        <f t="shared" si="22"/>
        <v>3</v>
      </c>
      <c r="R349" s="2">
        <f>IF(PERCENTRANK(J$2:J$403,J349,3)&lt;0.2,1,IF(PERCENTRANK(J$2:J$403,J349,3)&lt;0.4,2,IF(PERCENTRANK(J$2:J$403,J349,3)&lt;0.6,3,IF(PERCENTRANK(J$2:J$403,J349,3)&lt;0.8,4,5))))</f>
        <v>3</v>
      </c>
      <c r="S349" s="2">
        <f>IF(PERCENTRANK(K$2:K$403,K349,3)&lt;0.2,1,IF(PERCENTRANK(K$2:K$403,K349,3)&lt;0.4,2,IF(PERCENTRANK(K$2:K$403,K349,3)&lt;0.6,3,IF(PERCENTRANK(K$2:K$403,K349,3)&lt;0.8,4,5))))</f>
        <v>2</v>
      </c>
      <c r="T349" s="2">
        <f>IF(PERCENTRANK(L$2:L$403,L349,3)&lt;0.2,1,IF(PERCENTRANK(L$2:L$403,L349,3)&lt;0.4,2,IF(PERCENTRANK(L$2:L$403,L349,3)&lt;0.6,3,IF(PERCENTRANK(L$2:L$403,L349,3)&lt;0.8,4,5))))</f>
        <v>1</v>
      </c>
      <c r="U349" s="2">
        <f>IF(PERCENTRANK(M$2:M$403,M349,3)&lt;0.2,1,IF(PERCENTRANK(M$2:M$403,M349,3)&lt;0.4,2,IF(PERCENTRANK(M$2:M$403,M349,3)&lt;0.6,3,IF(PERCENTRANK(M$2:M$403,M349,3)&lt;0.8,4,5))))</f>
        <v>1</v>
      </c>
      <c r="V349" s="2">
        <f>IF(PERCENTRANK(N$2:N$403,N349,3)&lt;0.2,1,IF(PERCENTRANK(N$2:N$403,N349,3)&lt;0.4,2,IF(PERCENTRANK(N$2:N$403,N349,3)&lt;0.6,3,IF(PERCENTRANK(N$2:N$403,N349,3)&lt;0.8,4,5))))</f>
        <v>1</v>
      </c>
      <c r="W349" s="2">
        <f>IF(PERCENTRANK(O$2:O$403,O349,3)&lt;0.2,1,IF(PERCENTRANK(O$2:O$403,O349,3)&lt;0.4,2,IF(PERCENTRANK(O$2:O$403,O349,3)&lt;0.6,3,IF(PERCENTRANK(O$2:O$403,O349,3)&lt;0.8,4,5))))</f>
        <v>1</v>
      </c>
      <c r="X349" s="2">
        <f t="shared" si="23"/>
        <v>3</v>
      </c>
    </row>
    <row r="350" spans="1:24" x14ac:dyDescent="0.25">
      <c r="A350">
        <v>13073</v>
      </c>
      <c r="B350" t="s">
        <v>358</v>
      </c>
      <c r="C350" t="s">
        <v>16</v>
      </c>
      <c r="D350">
        <v>75726747</v>
      </c>
      <c r="E350">
        <f t="shared" si="20"/>
        <v>207470.5397260274</v>
      </c>
      <c r="F350" s="6">
        <v>701713321.40999997</v>
      </c>
      <c r="G350" s="6">
        <v>653119412.72788095</v>
      </c>
      <c r="H350" s="6">
        <f t="shared" si="21"/>
        <v>-48593908.682119012</v>
      </c>
      <c r="I350" s="5">
        <v>73.392046970910059</v>
      </c>
      <c r="J350" s="5">
        <v>104.972867182635</v>
      </c>
      <c r="K350" s="5">
        <v>526.6</v>
      </c>
      <c r="L350">
        <v>22.2</v>
      </c>
      <c r="M350">
        <v>1538</v>
      </c>
      <c r="N350">
        <v>78.7</v>
      </c>
      <c r="O350">
        <v>8.5</v>
      </c>
      <c r="P350" s="1">
        <v>11653.6</v>
      </c>
      <c r="Q350" s="2">
        <f t="shared" si="22"/>
        <v>5</v>
      </c>
      <c r="R350" s="2">
        <f>IF(PERCENTRANK(J$2:J$403,J350,3)&lt;0.2,1,IF(PERCENTRANK(J$2:J$403,J350,3)&lt;0.4,2,IF(PERCENTRANK(J$2:J$403,J350,3)&lt;0.6,3,IF(PERCENTRANK(J$2:J$403,J350,3)&lt;0.8,4,5))))</f>
        <v>3</v>
      </c>
      <c r="S350" s="2">
        <f>IF(PERCENTRANK(K$2:K$403,K350,3)&lt;0.2,1,IF(PERCENTRANK(K$2:K$403,K350,3)&lt;0.4,2,IF(PERCENTRANK(K$2:K$403,K350,3)&lt;0.6,3,IF(PERCENTRANK(K$2:K$403,K350,3)&lt;0.8,4,5))))</f>
        <v>3</v>
      </c>
      <c r="T350" s="2">
        <f>IF(PERCENTRANK(L$2:L$403,L350,3)&lt;0.2,1,IF(PERCENTRANK(L$2:L$403,L350,3)&lt;0.4,2,IF(PERCENTRANK(L$2:L$403,L350,3)&lt;0.6,3,IF(PERCENTRANK(L$2:L$403,L350,3)&lt;0.8,4,5))))</f>
        <v>1</v>
      </c>
      <c r="U350" s="2">
        <f>IF(PERCENTRANK(M$2:M$403,M350,3)&lt;0.2,1,IF(PERCENTRANK(M$2:M$403,M350,3)&lt;0.4,2,IF(PERCENTRANK(M$2:M$403,M350,3)&lt;0.6,3,IF(PERCENTRANK(M$2:M$403,M350,3)&lt;0.8,4,5))))</f>
        <v>1</v>
      </c>
      <c r="V350" s="2">
        <f>IF(PERCENTRANK(N$2:N$403,N350,3)&lt;0.2,1,IF(PERCENTRANK(N$2:N$403,N350,3)&lt;0.4,2,IF(PERCENTRANK(N$2:N$403,N350,3)&lt;0.6,3,IF(PERCENTRANK(N$2:N$403,N350,3)&lt;0.8,4,5))))</f>
        <v>1</v>
      </c>
      <c r="W350" s="2">
        <f>IF(PERCENTRANK(O$2:O$403,O350,3)&lt;0.2,1,IF(PERCENTRANK(O$2:O$403,O350,3)&lt;0.4,2,IF(PERCENTRANK(O$2:O$403,O350,3)&lt;0.6,3,IF(PERCENTRANK(O$2:O$403,O350,3)&lt;0.8,4,5))))</f>
        <v>1</v>
      </c>
      <c r="X350" s="2">
        <f t="shared" si="23"/>
        <v>4</v>
      </c>
    </row>
    <row r="351" spans="1:24" x14ac:dyDescent="0.25">
      <c r="A351">
        <v>13074</v>
      </c>
      <c r="B351" t="s">
        <v>359</v>
      </c>
      <c r="C351" t="s">
        <v>16</v>
      </c>
      <c r="D351">
        <v>52874646</v>
      </c>
      <c r="E351">
        <f t="shared" si="20"/>
        <v>144862.04383561644</v>
      </c>
      <c r="F351" s="6">
        <v>447664084.42000002</v>
      </c>
      <c r="G351" s="6">
        <v>444037829.10788131</v>
      </c>
      <c r="H351" s="6">
        <f t="shared" si="21"/>
        <v>-3626255.3121187091</v>
      </c>
      <c r="I351" s="5">
        <v>71.67082613425481</v>
      </c>
      <c r="J351" s="5">
        <v>80.629679401036668</v>
      </c>
      <c r="K351" s="5">
        <v>379.5</v>
      </c>
      <c r="L351">
        <v>21.4</v>
      </c>
      <c r="M351">
        <v>1547</v>
      </c>
      <c r="N351">
        <v>81.7</v>
      </c>
      <c r="O351">
        <v>15.8</v>
      </c>
      <c r="P351" s="1">
        <v>12021.6</v>
      </c>
      <c r="Q351" s="2">
        <f t="shared" si="22"/>
        <v>4</v>
      </c>
      <c r="R351" s="2">
        <f>IF(PERCENTRANK(J$2:J$403,J351,3)&lt;0.2,1,IF(PERCENTRANK(J$2:J$403,J351,3)&lt;0.4,2,IF(PERCENTRANK(J$2:J$403,J351,3)&lt;0.6,3,IF(PERCENTRANK(J$2:J$403,J351,3)&lt;0.8,4,5))))</f>
        <v>1</v>
      </c>
      <c r="S351" s="2">
        <f>IF(PERCENTRANK(K$2:K$403,K351,3)&lt;0.2,1,IF(PERCENTRANK(K$2:K$403,K351,3)&lt;0.4,2,IF(PERCENTRANK(K$2:K$403,K351,3)&lt;0.6,3,IF(PERCENTRANK(K$2:K$403,K351,3)&lt;0.8,4,5))))</f>
        <v>2</v>
      </c>
      <c r="T351" s="2">
        <f>IF(PERCENTRANK(L$2:L$403,L351,3)&lt;0.2,1,IF(PERCENTRANK(L$2:L$403,L351,3)&lt;0.4,2,IF(PERCENTRANK(L$2:L$403,L351,3)&lt;0.6,3,IF(PERCENTRANK(L$2:L$403,L351,3)&lt;0.8,4,5))))</f>
        <v>1</v>
      </c>
      <c r="U351" s="2">
        <f>IF(PERCENTRANK(M$2:M$403,M351,3)&lt;0.2,1,IF(PERCENTRANK(M$2:M$403,M351,3)&lt;0.4,2,IF(PERCENTRANK(M$2:M$403,M351,3)&lt;0.6,3,IF(PERCENTRANK(M$2:M$403,M351,3)&lt;0.8,4,5))))</f>
        <v>1</v>
      </c>
      <c r="V351" s="2">
        <f>IF(PERCENTRANK(N$2:N$403,N351,3)&lt;0.2,1,IF(PERCENTRANK(N$2:N$403,N351,3)&lt;0.4,2,IF(PERCENTRANK(N$2:N$403,N351,3)&lt;0.6,3,IF(PERCENTRANK(N$2:N$403,N351,3)&lt;0.8,4,5))))</f>
        <v>3</v>
      </c>
      <c r="W351" s="2">
        <f>IF(PERCENTRANK(O$2:O$403,O351,3)&lt;0.2,1,IF(PERCENTRANK(O$2:O$403,O351,3)&lt;0.4,2,IF(PERCENTRANK(O$2:O$403,O351,3)&lt;0.6,3,IF(PERCENTRANK(O$2:O$403,O351,3)&lt;0.8,4,5))))</f>
        <v>2</v>
      </c>
      <c r="X351" s="2">
        <f t="shared" si="23"/>
        <v>4</v>
      </c>
    </row>
    <row r="352" spans="1:24" x14ac:dyDescent="0.25">
      <c r="A352">
        <v>13075</v>
      </c>
      <c r="B352" t="s">
        <v>360</v>
      </c>
      <c r="C352" t="s">
        <v>16</v>
      </c>
      <c r="D352">
        <v>79277878</v>
      </c>
      <c r="E352">
        <f t="shared" si="20"/>
        <v>217199.66575342466</v>
      </c>
      <c r="F352" s="6">
        <v>770131679.62</v>
      </c>
      <c r="G352" s="6">
        <v>705826509.06085896</v>
      </c>
      <c r="H352" s="6">
        <f t="shared" si="21"/>
        <v>-64305170.55914104</v>
      </c>
      <c r="I352" s="5">
        <v>76.775270811132842</v>
      </c>
      <c r="J352" s="5">
        <v>118.72897070792673</v>
      </c>
      <c r="K352" s="5">
        <v>962.4</v>
      </c>
      <c r="L352">
        <v>22.2</v>
      </c>
      <c r="M352">
        <v>1453</v>
      </c>
      <c r="N352">
        <v>77.099999999999994</v>
      </c>
      <c r="O352">
        <v>11</v>
      </c>
      <c r="P352" s="1">
        <v>13755.7</v>
      </c>
      <c r="Q352" s="2">
        <f t="shared" si="22"/>
        <v>5</v>
      </c>
      <c r="R352" s="2">
        <f>IF(PERCENTRANK(J$2:J$403,J352,3)&lt;0.2,1,IF(PERCENTRANK(J$2:J$403,J352,3)&lt;0.4,2,IF(PERCENTRANK(J$2:J$403,J352,3)&lt;0.6,3,IF(PERCENTRANK(J$2:J$403,J352,3)&lt;0.8,4,5))))</f>
        <v>4</v>
      </c>
      <c r="S352" s="2">
        <f>IF(PERCENTRANK(K$2:K$403,K352,3)&lt;0.2,1,IF(PERCENTRANK(K$2:K$403,K352,3)&lt;0.4,2,IF(PERCENTRANK(K$2:K$403,K352,3)&lt;0.6,3,IF(PERCENTRANK(K$2:K$403,K352,3)&lt;0.8,4,5))))</f>
        <v>5</v>
      </c>
      <c r="T352" s="2">
        <f>IF(PERCENTRANK(L$2:L$403,L352,3)&lt;0.2,1,IF(PERCENTRANK(L$2:L$403,L352,3)&lt;0.4,2,IF(PERCENTRANK(L$2:L$403,L352,3)&lt;0.6,3,IF(PERCENTRANK(L$2:L$403,L352,3)&lt;0.8,4,5))))</f>
        <v>1</v>
      </c>
      <c r="U352" s="2">
        <f>IF(PERCENTRANK(M$2:M$403,M352,3)&lt;0.2,1,IF(PERCENTRANK(M$2:M$403,M352,3)&lt;0.4,2,IF(PERCENTRANK(M$2:M$403,M352,3)&lt;0.6,3,IF(PERCENTRANK(M$2:M$403,M352,3)&lt;0.8,4,5))))</f>
        <v>1</v>
      </c>
      <c r="V352" s="2">
        <f>IF(PERCENTRANK(N$2:N$403,N352,3)&lt;0.2,1,IF(PERCENTRANK(N$2:N$403,N352,3)&lt;0.4,2,IF(PERCENTRANK(N$2:N$403,N352,3)&lt;0.6,3,IF(PERCENTRANK(N$2:N$403,N352,3)&lt;0.8,4,5))))</f>
        <v>1</v>
      </c>
      <c r="W352" s="2">
        <f>IF(PERCENTRANK(O$2:O$403,O352,3)&lt;0.2,1,IF(PERCENTRANK(O$2:O$403,O352,3)&lt;0.4,2,IF(PERCENTRANK(O$2:O$403,O352,3)&lt;0.6,3,IF(PERCENTRANK(O$2:O$403,O352,3)&lt;0.8,4,5))))</f>
        <v>2</v>
      </c>
      <c r="X352" s="2">
        <f t="shared" si="23"/>
        <v>5</v>
      </c>
    </row>
    <row r="353" spans="1:24" x14ac:dyDescent="0.25">
      <c r="A353">
        <v>13076</v>
      </c>
      <c r="B353" t="s">
        <v>361</v>
      </c>
      <c r="C353" t="s">
        <v>16</v>
      </c>
      <c r="D353">
        <v>71888278</v>
      </c>
      <c r="E353">
        <f t="shared" si="20"/>
        <v>196954.18630136986</v>
      </c>
      <c r="F353" s="6">
        <v>626338287.66999996</v>
      </c>
      <c r="G353" s="6">
        <v>603837664.17078578</v>
      </c>
      <c r="H353" s="6">
        <f t="shared" si="21"/>
        <v>-22500623.499214172</v>
      </c>
      <c r="I353" s="5">
        <v>66.787163787345932</v>
      </c>
      <c r="J353" s="5">
        <v>81.732543096402367</v>
      </c>
      <c r="K353" s="5">
        <v>440.9</v>
      </c>
      <c r="L353">
        <v>21.1</v>
      </c>
      <c r="M353">
        <v>1600</v>
      </c>
      <c r="N353">
        <v>80.900000000000006</v>
      </c>
      <c r="O353">
        <v>12.2</v>
      </c>
      <c r="P353" s="1">
        <v>13370.6</v>
      </c>
      <c r="Q353" s="2">
        <f t="shared" si="22"/>
        <v>3</v>
      </c>
      <c r="R353" s="2">
        <f>IF(PERCENTRANK(J$2:J$403,J353,3)&lt;0.2,1,IF(PERCENTRANK(J$2:J$403,J353,3)&lt;0.4,2,IF(PERCENTRANK(J$2:J$403,J353,3)&lt;0.6,3,IF(PERCENTRANK(J$2:J$403,J353,3)&lt;0.8,4,5))))</f>
        <v>1</v>
      </c>
      <c r="S353" s="2">
        <f>IF(PERCENTRANK(K$2:K$403,K353,3)&lt;0.2,1,IF(PERCENTRANK(K$2:K$403,K353,3)&lt;0.4,2,IF(PERCENTRANK(K$2:K$403,K353,3)&lt;0.6,3,IF(PERCENTRANK(K$2:K$403,K353,3)&lt;0.8,4,5))))</f>
        <v>2</v>
      </c>
      <c r="T353" s="2">
        <f>IF(PERCENTRANK(L$2:L$403,L353,3)&lt;0.2,1,IF(PERCENTRANK(L$2:L$403,L353,3)&lt;0.4,2,IF(PERCENTRANK(L$2:L$403,L353,3)&lt;0.6,3,IF(PERCENTRANK(L$2:L$403,L353,3)&lt;0.8,4,5))))</f>
        <v>1</v>
      </c>
      <c r="U353" s="2">
        <f>IF(PERCENTRANK(M$2:M$403,M353,3)&lt;0.2,1,IF(PERCENTRANK(M$2:M$403,M353,3)&lt;0.4,2,IF(PERCENTRANK(M$2:M$403,M353,3)&lt;0.6,3,IF(PERCENTRANK(M$2:M$403,M353,3)&lt;0.8,4,5))))</f>
        <v>1</v>
      </c>
      <c r="V353" s="2">
        <f>IF(PERCENTRANK(N$2:N$403,N353,3)&lt;0.2,1,IF(PERCENTRANK(N$2:N$403,N353,3)&lt;0.4,2,IF(PERCENTRANK(N$2:N$403,N353,3)&lt;0.6,3,IF(PERCENTRANK(N$2:N$403,N353,3)&lt;0.8,4,5))))</f>
        <v>2</v>
      </c>
      <c r="W353" s="2">
        <f>IF(PERCENTRANK(O$2:O$403,O353,3)&lt;0.2,1,IF(PERCENTRANK(O$2:O$403,O353,3)&lt;0.4,2,IF(PERCENTRANK(O$2:O$403,O353,3)&lt;0.6,3,IF(PERCENTRANK(O$2:O$403,O353,3)&lt;0.8,4,5))))</f>
        <v>2</v>
      </c>
      <c r="X353" s="2">
        <f t="shared" si="23"/>
        <v>5</v>
      </c>
    </row>
    <row r="354" spans="1:24" x14ac:dyDescent="0.25">
      <c r="A354">
        <v>14511</v>
      </c>
      <c r="B354" t="s">
        <v>362</v>
      </c>
      <c r="C354" t="s">
        <v>11</v>
      </c>
      <c r="D354">
        <v>82824904</v>
      </c>
      <c r="E354">
        <f t="shared" si="20"/>
        <v>226917.54520547946</v>
      </c>
      <c r="F354" s="6">
        <v>697365629.97000003</v>
      </c>
      <c r="G354" s="6">
        <v>706441418.90957415</v>
      </c>
      <c r="H354" s="6">
        <f t="shared" si="21"/>
        <v>9075788.9395741224</v>
      </c>
      <c r="I354" s="5">
        <v>66.359669408192403</v>
      </c>
      <c r="J354" s="5">
        <v>185.0027147137485</v>
      </c>
      <c r="K354" s="5">
        <v>931.9</v>
      </c>
      <c r="L354">
        <v>32.5</v>
      </c>
      <c r="M354">
        <v>1646</v>
      </c>
      <c r="N354">
        <v>81.099999999999994</v>
      </c>
      <c r="O354">
        <v>15.3</v>
      </c>
      <c r="P354" s="1">
        <v>8453.7999999999993</v>
      </c>
      <c r="Q354" s="2">
        <f t="shared" si="22"/>
        <v>3</v>
      </c>
      <c r="R354" s="2">
        <f>IF(PERCENTRANK(J$2:J$403,J354,3)&lt;0.2,1,IF(PERCENTRANK(J$2:J$403,J354,3)&lt;0.4,2,IF(PERCENTRANK(J$2:J$403,J354,3)&lt;0.6,3,IF(PERCENTRANK(J$2:J$403,J354,3)&lt;0.8,4,5))))</f>
        <v>5</v>
      </c>
      <c r="S354" s="2">
        <f>IF(PERCENTRANK(K$2:K$403,K354,3)&lt;0.2,1,IF(PERCENTRANK(K$2:K$403,K354,3)&lt;0.4,2,IF(PERCENTRANK(K$2:K$403,K354,3)&lt;0.6,3,IF(PERCENTRANK(K$2:K$403,K354,3)&lt;0.8,4,5))))</f>
        <v>5</v>
      </c>
      <c r="T354" s="2">
        <f>IF(PERCENTRANK(L$2:L$403,L354,3)&lt;0.2,1,IF(PERCENTRANK(L$2:L$403,L354,3)&lt;0.4,2,IF(PERCENTRANK(L$2:L$403,L354,3)&lt;0.6,3,IF(PERCENTRANK(L$2:L$403,L354,3)&lt;0.8,4,5))))</f>
        <v>3</v>
      </c>
      <c r="U354" s="2">
        <f>IF(PERCENTRANK(M$2:M$403,M354,3)&lt;0.2,1,IF(PERCENTRANK(M$2:M$403,M354,3)&lt;0.4,2,IF(PERCENTRANK(M$2:M$403,M354,3)&lt;0.6,3,IF(PERCENTRANK(M$2:M$403,M354,3)&lt;0.8,4,5))))</f>
        <v>2</v>
      </c>
      <c r="V354" s="2">
        <f>IF(PERCENTRANK(N$2:N$403,N354,3)&lt;0.2,1,IF(PERCENTRANK(N$2:N$403,N354,3)&lt;0.4,2,IF(PERCENTRANK(N$2:N$403,N354,3)&lt;0.6,3,IF(PERCENTRANK(N$2:N$403,N354,3)&lt;0.8,4,5))))</f>
        <v>2</v>
      </c>
      <c r="W354" s="2">
        <f>IF(PERCENTRANK(O$2:O$403,O354,3)&lt;0.2,1,IF(PERCENTRANK(O$2:O$403,O354,3)&lt;0.4,2,IF(PERCENTRANK(O$2:O$403,O354,3)&lt;0.6,3,IF(PERCENTRANK(O$2:O$403,O354,3)&lt;0.8,4,5))))</f>
        <v>2</v>
      </c>
      <c r="X354" s="2">
        <f t="shared" si="23"/>
        <v>1</v>
      </c>
    </row>
    <row r="355" spans="1:24" x14ac:dyDescent="0.25">
      <c r="A355">
        <v>14521</v>
      </c>
      <c r="B355" t="s">
        <v>363</v>
      </c>
      <c r="C355" t="s">
        <v>16</v>
      </c>
      <c r="D355">
        <v>116449242</v>
      </c>
      <c r="E355">
        <f t="shared" si="20"/>
        <v>319039.01917808218</v>
      </c>
      <c r="F355" s="6">
        <v>1001943638.91</v>
      </c>
      <c r="G355" s="6">
        <v>1025457324.9410326</v>
      </c>
      <c r="H355" s="6">
        <f t="shared" si="21"/>
        <v>23513686.031032681</v>
      </c>
      <c r="I355" s="5">
        <v>63.854572648958055</v>
      </c>
      <c r="J355" s="5">
        <v>102.1097895963068</v>
      </c>
      <c r="K355" s="5">
        <v>588.79999999999995</v>
      </c>
      <c r="L355">
        <v>21.4</v>
      </c>
      <c r="M355">
        <v>1610</v>
      </c>
      <c r="N355">
        <v>86</v>
      </c>
      <c r="O355">
        <v>4.4000000000000004</v>
      </c>
      <c r="P355" s="1">
        <v>11672</v>
      </c>
      <c r="Q355" s="2">
        <f t="shared" si="22"/>
        <v>2</v>
      </c>
      <c r="R355" s="2">
        <f>IF(PERCENTRANK(J$2:J$403,J355,3)&lt;0.2,1,IF(PERCENTRANK(J$2:J$403,J355,3)&lt;0.4,2,IF(PERCENTRANK(J$2:J$403,J355,3)&lt;0.6,3,IF(PERCENTRANK(J$2:J$403,J355,3)&lt;0.8,4,5))))</f>
        <v>3</v>
      </c>
      <c r="S355" s="2">
        <f>IF(PERCENTRANK(K$2:K$403,K355,3)&lt;0.2,1,IF(PERCENTRANK(K$2:K$403,K355,3)&lt;0.4,2,IF(PERCENTRANK(K$2:K$403,K355,3)&lt;0.6,3,IF(PERCENTRANK(K$2:K$403,K355,3)&lt;0.8,4,5))))</f>
        <v>3</v>
      </c>
      <c r="T355" s="2">
        <f>IF(PERCENTRANK(L$2:L$403,L355,3)&lt;0.2,1,IF(PERCENTRANK(L$2:L$403,L355,3)&lt;0.4,2,IF(PERCENTRANK(L$2:L$403,L355,3)&lt;0.6,3,IF(PERCENTRANK(L$2:L$403,L355,3)&lt;0.8,4,5))))</f>
        <v>1</v>
      </c>
      <c r="U355" s="2">
        <f>IF(PERCENTRANK(M$2:M$403,M355,3)&lt;0.2,1,IF(PERCENTRANK(M$2:M$403,M355,3)&lt;0.4,2,IF(PERCENTRANK(M$2:M$403,M355,3)&lt;0.6,3,IF(PERCENTRANK(M$2:M$403,M355,3)&lt;0.8,4,5))))</f>
        <v>1</v>
      </c>
      <c r="V355" s="2">
        <f>IF(PERCENTRANK(N$2:N$403,N355,3)&lt;0.2,1,IF(PERCENTRANK(N$2:N$403,N355,3)&lt;0.4,2,IF(PERCENTRANK(N$2:N$403,N355,3)&lt;0.6,3,IF(PERCENTRANK(N$2:N$403,N355,3)&lt;0.8,4,5))))</f>
        <v>5</v>
      </c>
      <c r="W355" s="2">
        <f>IF(PERCENTRANK(O$2:O$403,O355,3)&lt;0.2,1,IF(PERCENTRANK(O$2:O$403,O355,3)&lt;0.4,2,IF(PERCENTRANK(O$2:O$403,O355,3)&lt;0.6,3,IF(PERCENTRANK(O$2:O$403,O355,3)&lt;0.8,4,5))))</f>
        <v>1</v>
      </c>
      <c r="X355" s="2">
        <f t="shared" si="23"/>
        <v>4</v>
      </c>
    </row>
    <row r="356" spans="1:24" x14ac:dyDescent="0.25">
      <c r="A356">
        <v>14522</v>
      </c>
      <c r="B356" t="s">
        <v>364</v>
      </c>
      <c r="C356" t="s">
        <v>16</v>
      </c>
      <c r="D356">
        <v>104598891</v>
      </c>
      <c r="E356">
        <f t="shared" si="20"/>
        <v>286572.30410958902</v>
      </c>
      <c r="F356" s="6">
        <v>873059579.36000001</v>
      </c>
      <c r="G356" s="6">
        <v>882550427.64669323</v>
      </c>
      <c r="H356" s="6">
        <f t="shared" si="21"/>
        <v>9490848.2866932154</v>
      </c>
      <c r="I356" s="5">
        <v>61.4498319731157</v>
      </c>
      <c r="J356" s="5">
        <v>99.855976956313</v>
      </c>
      <c r="K356" s="5">
        <v>446.5</v>
      </c>
      <c r="L356">
        <v>24.9</v>
      </c>
      <c r="M356">
        <v>1624</v>
      </c>
      <c r="N356">
        <v>87.2</v>
      </c>
      <c r="O356">
        <v>4.8</v>
      </c>
      <c r="P356" s="1">
        <v>10747.3</v>
      </c>
      <c r="Q356" s="2">
        <f t="shared" si="22"/>
        <v>2</v>
      </c>
      <c r="R356" s="2">
        <f>IF(PERCENTRANK(J$2:J$403,J356,3)&lt;0.2,1,IF(PERCENTRANK(J$2:J$403,J356,3)&lt;0.4,2,IF(PERCENTRANK(J$2:J$403,J356,3)&lt;0.6,3,IF(PERCENTRANK(J$2:J$403,J356,3)&lt;0.8,4,5))))</f>
        <v>3</v>
      </c>
      <c r="S356" s="2">
        <f>IF(PERCENTRANK(K$2:K$403,K356,3)&lt;0.2,1,IF(PERCENTRANK(K$2:K$403,K356,3)&lt;0.4,2,IF(PERCENTRANK(K$2:K$403,K356,3)&lt;0.6,3,IF(PERCENTRANK(K$2:K$403,K356,3)&lt;0.8,4,5))))</f>
        <v>2</v>
      </c>
      <c r="T356" s="2">
        <f>IF(PERCENTRANK(L$2:L$403,L356,3)&lt;0.2,1,IF(PERCENTRANK(L$2:L$403,L356,3)&lt;0.4,2,IF(PERCENTRANK(L$2:L$403,L356,3)&lt;0.6,3,IF(PERCENTRANK(L$2:L$403,L356,3)&lt;0.8,4,5))))</f>
        <v>1</v>
      </c>
      <c r="U356" s="2">
        <f>IF(PERCENTRANK(M$2:M$403,M356,3)&lt;0.2,1,IF(PERCENTRANK(M$2:M$403,M356,3)&lt;0.4,2,IF(PERCENTRANK(M$2:M$403,M356,3)&lt;0.6,3,IF(PERCENTRANK(M$2:M$403,M356,3)&lt;0.8,4,5))))</f>
        <v>1</v>
      </c>
      <c r="V356" s="2">
        <f>IF(PERCENTRANK(N$2:N$403,N356,3)&lt;0.2,1,IF(PERCENTRANK(N$2:N$403,N356,3)&lt;0.4,2,IF(PERCENTRANK(N$2:N$403,N356,3)&lt;0.6,3,IF(PERCENTRANK(N$2:N$403,N356,3)&lt;0.8,4,5))))</f>
        <v>5</v>
      </c>
      <c r="W356" s="2">
        <f>IF(PERCENTRANK(O$2:O$403,O356,3)&lt;0.2,1,IF(PERCENTRANK(O$2:O$403,O356,3)&lt;0.4,2,IF(PERCENTRANK(O$2:O$403,O356,3)&lt;0.6,3,IF(PERCENTRANK(O$2:O$403,O356,3)&lt;0.8,4,5))))</f>
        <v>1</v>
      </c>
      <c r="X356" s="2">
        <f t="shared" si="23"/>
        <v>3</v>
      </c>
    </row>
    <row r="357" spans="1:24" x14ac:dyDescent="0.25">
      <c r="A357">
        <v>14523</v>
      </c>
      <c r="B357" t="s">
        <v>365</v>
      </c>
      <c r="C357" t="s">
        <v>16</v>
      </c>
      <c r="D357">
        <v>78381032</v>
      </c>
      <c r="E357">
        <f t="shared" si="20"/>
        <v>214742.55342465753</v>
      </c>
      <c r="F357" s="6">
        <v>694403141.47000003</v>
      </c>
      <c r="G357" s="6">
        <v>726962221.56341922</v>
      </c>
      <c r="H357" s="6">
        <f t="shared" si="21"/>
        <v>32559080.093419194</v>
      </c>
      <c r="I357" s="5">
        <v>65.427560498971232</v>
      </c>
      <c r="J357" s="5">
        <v>113.63734191926585</v>
      </c>
      <c r="K357" s="5">
        <v>735.2</v>
      </c>
      <c r="L357">
        <v>23.4</v>
      </c>
      <c r="M357">
        <v>1614</v>
      </c>
      <c r="N357">
        <v>84.6</v>
      </c>
      <c r="O357">
        <v>6.1</v>
      </c>
      <c r="P357" s="1">
        <v>11283.2</v>
      </c>
      <c r="Q357" s="2">
        <f t="shared" si="22"/>
        <v>3</v>
      </c>
      <c r="R357" s="2">
        <f>IF(PERCENTRANK(J$2:J$403,J357,3)&lt;0.2,1,IF(PERCENTRANK(J$2:J$403,J357,3)&lt;0.4,2,IF(PERCENTRANK(J$2:J$403,J357,3)&lt;0.6,3,IF(PERCENTRANK(J$2:J$403,J357,3)&lt;0.8,4,5))))</f>
        <v>3</v>
      </c>
      <c r="S357" s="2">
        <f>IF(PERCENTRANK(K$2:K$403,K357,3)&lt;0.2,1,IF(PERCENTRANK(K$2:K$403,K357,3)&lt;0.4,2,IF(PERCENTRANK(K$2:K$403,K357,3)&lt;0.6,3,IF(PERCENTRANK(K$2:K$403,K357,3)&lt;0.8,4,5))))</f>
        <v>4</v>
      </c>
      <c r="T357" s="2">
        <f>IF(PERCENTRANK(L$2:L$403,L357,3)&lt;0.2,1,IF(PERCENTRANK(L$2:L$403,L357,3)&lt;0.4,2,IF(PERCENTRANK(L$2:L$403,L357,3)&lt;0.6,3,IF(PERCENTRANK(L$2:L$403,L357,3)&lt;0.8,4,5))))</f>
        <v>1</v>
      </c>
      <c r="U357" s="2">
        <f>IF(PERCENTRANK(M$2:M$403,M357,3)&lt;0.2,1,IF(PERCENTRANK(M$2:M$403,M357,3)&lt;0.4,2,IF(PERCENTRANK(M$2:M$403,M357,3)&lt;0.6,3,IF(PERCENTRANK(M$2:M$403,M357,3)&lt;0.8,4,5))))</f>
        <v>1</v>
      </c>
      <c r="V357" s="2">
        <f>IF(PERCENTRANK(N$2:N$403,N357,3)&lt;0.2,1,IF(PERCENTRANK(N$2:N$403,N357,3)&lt;0.4,2,IF(PERCENTRANK(N$2:N$403,N357,3)&lt;0.6,3,IF(PERCENTRANK(N$2:N$403,N357,3)&lt;0.8,4,5))))</f>
        <v>5</v>
      </c>
      <c r="W357" s="2">
        <f>IF(PERCENTRANK(O$2:O$403,O357,3)&lt;0.2,1,IF(PERCENTRANK(O$2:O$403,O357,3)&lt;0.4,2,IF(PERCENTRANK(O$2:O$403,O357,3)&lt;0.6,3,IF(PERCENTRANK(O$2:O$403,O357,3)&lt;0.8,4,5))))</f>
        <v>1</v>
      </c>
      <c r="X357" s="2">
        <f t="shared" si="23"/>
        <v>3</v>
      </c>
    </row>
    <row r="358" spans="1:24" x14ac:dyDescent="0.25">
      <c r="A358">
        <v>14524</v>
      </c>
      <c r="B358" t="s">
        <v>366</v>
      </c>
      <c r="C358" t="s">
        <v>16</v>
      </c>
      <c r="D358">
        <v>109759239</v>
      </c>
      <c r="E358">
        <f t="shared" si="20"/>
        <v>300710.24383561645</v>
      </c>
      <c r="F358" s="6">
        <v>954417744.05999994</v>
      </c>
      <c r="G358" s="6">
        <v>947117780.85784853</v>
      </c>
      <c r="H358" s="6">
        <f t="shared" si="21"/>
        <v>-7299963.2021514177</v>
      </c>
      <c r="I358" s="5">
        <v>62.551227298218365</v>
      </c>
      <c r="J358" s="5">
        <v>130.95700296425028</v>
      </c>
      <c r="K358" s="5">
        <v>606.1</v>
      </c>
      <c r="L358">
        <v>28.8</v>
      </c>
      <c r="M358">
        <v>1670</v>
      </c>
      <c r="N358">
        <v>86.4</v>
      </c>
      <c r="O358">
        <v>6</v>
      </c>
      <c r="P358" s="1">
        <v>11649.7</v>
      </c>
      <c r="Q358" s="2">
        <f t="shared" si="22"/>
        <v>2</v>
      </c>
      <c r="R358" s="2">
        <f>IF(PERCENTRANK(J$2:J$403,J358,3)&lt;0.2,1,IF(PERCENTRANK(J$2:J$403,J358,3)&lt;0.4,2,IF(PERCENTRANK(J$2:J$403,J358,3)&lt;0.6,3,IF(PERCENTRANK(J$2:J$403,J358,3)&lt;0.8,4,5))))</f>
        <v>4</v>
      </c>
      <c r="S358" s="2">
        <f>IF(PERCENTRANK(K$2:K$403,K358,3)&lt;0.2,1,IF(PERCENTRANK(K$2:K$403,K358,3)&lt;0.4,2,IF(PERCENTRANK(K$2:K$403,K358,3)&lt;0.6,3,IF(PERCENTRANK(K$2:K$403,K358,3)&lt;0.8,4,5))))</f>
        <v>3</v>
      </c>
      <c r="T358" s="2">
        <f>IF(PERCENTRANK(L$2:L$403,L358,3)&lt;0.2,1,IF(PERCENTRANK(L$2:L$403,L358,3)&lt;0.4,2,IF(PERCENTRANK(L$2:L$403,L358,3)&lt;0.6,3,IF(PERCENTRANK(L$2:L$403,L358,3)&lt;0.8,4,5))))</f>
        <v>2</v>
      </c>
      <c r="U358" s="2">
        <f>IF(PERCENTRANK(M$2:M$403,M358,3)&lt;0.2,1,IF(PERCENTRANK(M$2:M$403,M358,3)&lt;0.4,2,IF(PERCENTRANK(M$2:M$403,M358,3)&lt;0.6,3,IF(PERCENTRANK(M$2:M$403,M358,3)&lt;0.8,4,5))))</f>
        <v>2</v>
      </c>
      <c r="V358" s="2">
        <f>IF(PERCENTRANK(N$2:N$403,N358,3)&lt;0.2,1,IF(PERCENTRANK(N$2:N$403,N358,3)&lt;0.4,2,IF(PERCENTRANK(N$2:N$403,N358,3)&lt;0.6,3,IF(PERCENTRANK(N$2:N$403,N358,3)&lt;0.8,4,5))))</f>
        <v>5</v>
      </c>
      <c r="W358" s="2">
        <f>IF(PERCENTRANK(O$2:O$403,O358,3)&lt;0.2,1,IF(PERCENTRANK(O$2:O$403,O358,3)&lt;0.4,2,IF(PERCENTRANK(O$2:O$403,O358,3)&lt;0.6,3,IF(PERCENTRANK(O$2:O$403,O358,3)&lt;0.8,4,5))))</f>
        <v>1</v>
      </c>
      <c r="X358" s="2">
        <f t="shared" si="23"/>
        <v>4</v>
      </c>
    </row>
    <row r="359" spans="1:24" x14ac:dyDescent="0.25">
      <c r="A359">
        <v>14612</v>
      </c>
      <c r="B359" t="s">
        <v>367</v>
      </c>
      <c r="C359" t="s">
        <v>11</v>
      </c>
      <c r="D359">
        <v>183103727</v>
      </c>
      <c r="E359">
        <f t="shared" si="20"/>
        <v>501654.04657534248</v>
      </c>
      <c r="F359" s="6">
        <v>1402912567.7</v>
      </c>
      <c r="G359" s="6">
        <v>1420156345.8907387</v>
      </c>
      <c r="H359" s="6">
        <f t="shared" si="21"/>
        <v>17243778.190738678</v>
      </c>
      <c r="I359" s="5">
        <v>68.588240702431847</v>
      </c>
      <c r="J359" s="5">
        <v>191.78963821082149</v>
      </c>
      <c r="K359" s="5">
        <v>702.1</v>
      </c>
      <c r="L359">
        <v>36.9</v>
      </c>
      <c r="M359">
        <v>1572</v>
      </c>
      <c r="N359">
        <v>80.8</v>
      </c>
      <c r="O359">
        <v>15.6</v>
      </c>
      <c r="P359" s="1">
        <v>8239.2000000000007</v>
      </c>
      <c r="Q359" s="2">
        <f t="shared" si="22"/>
        <v>4</v>
      </c>
      <c r="R359" s="2">
        <f>IF(PERCENTRANK(J$2:J$403,J359,3)&lt;0.2,1,IF(PERCENTRANK(J$2:J$403,J359,3)&lt;0.4,2,IF(PERCENTRANK(J$2:J$403,J359,3)&lt;0.6,3,IF(PERCENTRANK(J$2:J$403,J359,3)&lt;0.8,4,5))))</f>
        <v>5</v>
      </c>
      <c r="S359" s="2">
        <f>IF(PERCENTRANK(K$2:K$403,K359,3)&lt;0.2,1,IF(PERCENTRANK(K$2:K$403,K359,3)&lt;0.4,2,IF(PERCENTRANK(K$2:K$403,K359,3)&lt;0.6,3,IF(PERCENTRANK(K$2:K$403,K359,3)&lt;0.8,4,5))))</f>
        <v>4</v>
      </c>
      <c r="T359" s="2">
        <f>IF(PERCENTRANK(L$2:L$403,L359,3)&lt;0.2,1,IF(PERCENTRANK(L$2:L$403,L359,3)&lt;0.4,2,IF(PERCENTRANK(L$2:L$403,L359,3)&lt;0.6,3,IF(PERCENTRANK(L$2:L$403,L359,3)&lt;0.8,4,5))))</f>
        <v>4</v>
      </c>
      <c r="U359" s="2">
        <f>IF(PERCENTRANK(M$2:M$403,M359,3)&lt;0.2,1,IF(PERCENTRANK(M$2:M$403,M359,3)&lt;0.4,2,IF(PERCENTRANK(M$2:M$403,M359,3)&lt;0.6,3,IF(PERCENTRANK(M$2:M$403,M359,3)&lt;0.8,4,5))))</f>
        <v>1</v>
      </c>
      <c r="V359" s="2">
        <f>IF(PERCENTRANK(N$2:N$403,N359,3)&lt;0.2,1,IF(PERCENTRANK(N$2:N$403,N359,3)&lt;0.4,2,IF(PERCENTRANK(N$2:N$403,N359,3)&lt;0.6,3,IF(PERCENTRANK(N$2:N$403,N359,3)&lt;0.8,4,5))))</f>
        <v>2</v>
      </c>
      <c r="W359" s="2">
        <f>IF(PERCENTRANK(O$2:O$403,O359,3)&lt;0.2,1,IF(PERCENTRANK(O$2:O$403,O359,3)&lt;0.4,2,IF(PERCENTRANK(O$2:O$403,O359,3)&lt;0.6,3,IF(PERCENTRANK(O$2:O$403,O359,3)&lt;0.8,4,5))))</f>
        <v>2</v>
      </c>
      <c r="X359" s="2">
        <f t="shared" si="23"/>
        <v>1</v>
      </c>
    </row>
    <row r="360" spans="1:24" x14ac:dyDescent="0.25">
      <c r="A360">
        <v>14625</v>
      </c>
      <c r="B360" t="s">
        <v>368</v>
      </c>
      <c r="C360" t="s">
        <v>16</v>
      </c>
      <c r="D360">
        <v>103859192</v>
      </c>
      <c r="E360">
        <f t="shared" si="20"/>
        <v>284545.73150684929</v>
      </c>
      <c r="F360" s="6">
        <v>871044406.74000001</v>
      </c>
      <c r="G360" s="6">
        <v>895347175.40703559</v>
      </c>
      <c r="H360" s="6">
        <f t="shared" si="21"/>
        <v>24302768.66703558</v>
      </c>
      <c r="I360" s="5">
        <v>66.933748649081053</v>
      </c>
      <c r="J360" s="5">
        <v>104.48194911076067</v>
      </c>
      <c r="K360" s="5">
        <v>550.79999999999995</v>
      </c>
      <c r="L360">
        <v>23.7</v>
      </c>
      <c r="M360">
        <v>1626</v>
      </c>
      <c r="N360">
        <v>86.2</v>
      </c>
      <c r="O360">
        <v>5.0999999999999996</v>
      </c>
      <c r="P360" s="1">
        <v>10571.8</v>
      </c>
      <c r="Q360" s="2">
        <f t="shared" si="22"/>
        <v>3</v>
      </c>
      <c r="R360" s="2">
        <f>IF(PERCENTRANK(J$2:J$403,J360,3)&lt;0.2,1,IF(PERCENTRANK(J$2:J$403,J360,3)&lt;0.4,2,IF(PERCENTRANK(J$2:J$403,J360,3)&lt;0.6,3,IF(PERCENTRANK(J$2:J$403,J360,3)&lt;0.8,4,5))))</f>
        <v>3</v>
      </c>
      <c r="S360" s="2">
        <f>IF(PERCENTRANK(K$2:K$403,K360,3)&lt;0.2,1,IF(PERCENTRANK(K$2:K$403,K360,3)&lt;0.4,2,IF(PERCENTRANK(K$2:K$403,K360,3)&lt;0.6,3,IF(PERCENTRANK(K$2:K$403,K360,3)&lt;0.8,4,5))))</f>
        <v>3</v>
      </c>
      <c r="T360" s="2">
        <f>IF(PERCENTRANK(L$2:L$403,L360,3)&lt;0.2,1,IF(PERCENTRANK(L$2:L$403,L360,3)&lt;0.4,2,IF(PERCENTRANK(L$2:L$403,L360,3)&lt;0.6,3,IF(PERCENTRANK(L$2:L$403,L360,3)&lt;0.8,4,5))))</f>
        <v>1</v>
      </c>
      <c r="U360" s="2">
        <f>IF(PERCENTRANK(M$2:M$403,M360,3)&lt;0.2,1,IF(PERCENTRANK(M$2:M$403,M360,3)&lt;0.4,2,IF(PERCENTRANK(M$2:M$403,M360,3)&lt;0.6,3,IF(PERCENTRANK(M$2:M$403,M360,3)&lt;0.8,4,5))))</f>
        <v>1</v>
      </c>
      <c r="V360" s="2">
        <f>IF(PERCENTRANK(N$2:N$403,N360,3)&lt;0.2,1,IF(PERCENTRANK(N$2:N$403,N360,3)&lt;0.4,2,IF(PERCENTRANK(N$2:N$403,N360,3)&lt;0.6,3,IF(PERCENTRANK(N$2:N$403,N360,3)&lt;0.8,4,5))))</f>
        <v>5</v>
      </c>
      <c r="W360" s="2">
        <f>IF(PERCENTRANK(O$2:O$403,O360,3)&lt;0.2,1,IF(PERCENTRANK(O$2:O$403,O360,3)&lt;0.4,2,IF(PERCENTRANK(O$2:O$403,O360,3)&lt;0.6,3,IF(PERCENTRANK(O$2:O$403,O360,3)&lt;0.8,4,5))))</f>
        <v>1</v>
      </c>
      <c r="X360" s="2">
        <f t="shared" si="23"/>
        <v>3</v>
      </c>
    </row>
    <row r="361" spans="1:24" x14ac:dyDescent="0.25">
      <c r="A361">
        <v>14626</v>
      </c>
      <c r="B361" t="s">
        <v>369</v>
      </c>
      <c r="C361" t="s">
        <v>16</v>
      </c>
      <c r="D361">
        <v>87913439</v>
      </c>
      <c r="E361">
        <f t="shared" si="20"/>
        <v>240858.73698630137</v>
      </c>
      <c r="F361" s="6">
        <v>784447400.85000002</v>
      </c>
      <c r="G361" s="6">
        <v>775017430.10450935</v>
      </c>
      <c r="H361" s="6">
        <f t="shared" si="21"/>
        <v>-9429970.7454906702</v>
      </c>
      <c r="I361" s="5">
        <v>68.461538461538467</v>
      </c>
      <c r="J361" s="5">
        <v>103.84615384615384</v>
      </c>
      <c r="K361" s="5">
        <v>701.9</v>
      </c>
      <c r="L361">
        <v>24.9</v>
      </c>
      <c r="M361">
        <v>1529</v>
      </c>
      <c r="N361">
        <v>83.2</v>
      </c>
      <c r="O361">
        <v>7.3</v>
      </c>
      <c r="P361" s="1">
        <v>11879.5</v>
      </c>
      <c r="Q361" s="2">
        <f t="shared" si="22"/>
        <v>4</v>
      </c>
      <c r="R361" s="2">
        <f>IF(PERCENTRANK(J$2:J$403,J361,3)&lt;0.2,1,IF(PERCENTRANK(J$2:J$403,J361,3)&lt;0.4,2,IF(PERCENTRANK(J$2:J$403,J361,3)&lt;0.6,3,IF(PERCENTRANK(J$2:J$403,J361,3)&lt;0.8,4,5))))</f>
        <v>3</v>
      </c>
      <c r="S361" s="2">
        <f>IF(PERCENTRANK(K$2:K$403,K361,3)&lt;0.2,1,IF(PERCENTRANK(K$2:K$403,K361,3)&lt;0.4,2,IF(PERCENTRANK(K$2:K$403,K361,3)&lt;0.6,3,IF(PERCENTRANK(K$2:K$403,K361,3)&lt;0.8,4,5))))</f>
        <v>4</v>
      </c>
      <c r="T361" s="2">
        <f>IF(PERCENTRANK(L$2:L$403,L361,3)&lt;0.2,1,IF(PERCENTRANK(L$2:L$403,L361,3)&lt;0.4,2,IF(PERCENTRANK(L$2:L$403,L361,3)&lt;0.6,3,IF(PERCENTRANK(L$2:L$403,L361,3)&lt;0.8,4,5))))</f>
        <v>1</v>
      </c>
      <c r="U361" s="2">
        <f>IF(PERCENTRANK(M$2:M$403,M361,3)&lt;0.2,1,IF(PERCENTRANK(M$2:M$403,M361,3)&lt;0.4,2,IF(PERCENTRANK(M$2:M$403,M361,3)&lt;0.6,3,IF(PERCENTRANK(M$2:M$403,M361,3)&lt;0.8,4,5))))</f>
        <v>1</v>
      </c>
      <c r="V361" s="2">
        <f>IF(PERCENTRANK(N$2:N$403,N361,3)&lt;0.2,1,IF(PERCENTRANK(N$2:N$403,N361,3)&lt;0.4,2,IF(PERCENTRANK(N$2:N$403,N361,3)&lt;0.6,3,IF(PERCENTRANK(N$2:N$403,N361,3)&lt;0.8,4,5))))</f>
        <v>4</v>
      </c>
      <c r="W361" s="2">
        <f>IF(PERCENTRANK(O$2:O$403,O361,3)&lt;0.2,1,IF(PERCENTRANK(O$2:O$403,O361,3)&lt;0.4,2,IF(PERCENTRANK(O$2:O$403,O361,3)&lt;0.6,3,IF(PERCENTRANK(O$2:O$403,O361,3)&lt;0.8,4,5))))</f>
        <v>1</v>
      </c>
      <c r="X361" s="2">
        <f t="shared" si="23"/>
        <v>4</v>
      </c>
    </row>
    <row r="362" spans="1:24" x14ac:dyDescent="0.25">
      <c r="A362">
        <v>14627</v>
      </c>
      <c r="B362" t="s">
        <v>370</v>
      </c>
      <c r="C362" t="s">
        <v>16</v>
      </c>
      <c r="D362">
        <v>82988338</v>
      </c>
      <c r="E362">
        <f t="shared" si="20"/>
        <v>227365.30958904111</v>
      </c>
      <c r="F362" s="6">
        <v>707268302.24000001</v>
      </c>
      <c r="G362" s="6">
        <v>714338897.71390224</v>
      </c>
      <c r="H362" s="6">
        <f t="shared" si="21"/>
        <v>7070595.4739022255</v>
      </c>
      <c r="I362" s="5">
        <v>65.241147591786145</v>
      </c>
      <c r="J362" s="5">
        <v>106.01686483665247</v>
      </c>
      <c r="K362" s="5">
        <v>491.3</v>
      </c>
      <c r="L362">
        <v>25.9</v>
      </c>
      <c r="M362">
        <v>1673</v>
      </c>
      <c r="N362">
        <v>85.1</v>
      </c>
      <c r="O362">
        <v>7.7</v>
      </c>
      <c r="P362" s="1">
        <v>10961.5</v>
      </c>
      <c r="Q362" s="2">
        <f t="shared" si="22"/>
        <v>3</v>
      </c>
      <c r="R362" s="2">
        <f>IF(PERCENTRANK(J$2:J$403,J362,3)&lt;0.2,1,IF(PERCENTRANK(J$2:J$403,J362,3)&lt;0.4,2,IF(PERCENTRANK(J$2:J$403,J362,3)&lt;0.6,3,IF(PERCENTRANK(J$2:J$403,J362,3)&lt;0.8,4,5))))</f>
        <v>3</v>
      </c>
      <c r="S362" s="2">
        <f>IF(PERCENTRANK(K$2:K$403,K362,3)&lt;0.2,1,IF(PERCENTRANK(K$2:K$403,K362,3)&lt;0.4,2,IF(PERCENTRANK(K$2:K$403,K362,3)&lt;0.6,3,IF(PERCENTRANK(K$2:K$403,K362,3)&lt;0.8,4,5))))</f>
        <v>3</v>
      </c>
      <c r="T362" s="2">
        <f>IF(PERCENTRANK(L$2:L$403,L362,3)&lt;0.2,1,IF(PERCENTRANK(L$2:L$403,L362,3)&lt;0.4,2,IF(PERCENTRANK(L$2:L$403,L362,3)&lt;0.6,3,IF(PERCENTRANK(L$2:L$403,L362,3)&lt;0.8,4,5))))</f>
        <v>2</v>
      </c>
      <c r="U362" s="2">
        <f>IF(PERCENTRANK(M$2:M$403,M362,3)&lt;0.2,1,IF(PERCENTRANK(M$2:M$403,M362,3)&lt;0.4,2,IF(PERCENTRANK(M$2:M$403,M362,3)&lt;0.6,3,IF(PERCENTRANK(M$2:M$403,M362,3)&lt;0.8,4,5))))</f>
        <v>2</v>
      </c>
      <c r="V362" s="2">
        <f>IF(PERCENTRANK(N$2:N$403,N362,3)&lt;0.2,1,IF(PERCENTRANK(N$2:N$403,N362,3)&lt;0.4,2,IF(PERCENTRANK(N$2:N$403,N362,3)&lt;0.6,3,IF(PERCENTRANK(N$2:N$403,N362,3)&lt;0.8,4,5))))</f>
        <v>5</v>
      </c>
      <c r="W362" s="2">
        <f>IF(PERCENTRANK(O$2:O$403,O362,3)&lt;0.2,1,IF(PERCENTRANK(O$2:O$403,O362,3)&lt;0.4,2,IF(PERCENTRANK(O$2:O$403,O362,3)&lt;0.6,3,IF(PERCENTRANK(O$2:O$403,O362,3)&lt;0.8,4,5))))</f>
        <v>1</v>
      </c>
      <c r="X362" s="2">
        <f t="shared" si="23"/>
        <v>3</v>
      </c>
    </row>
    <row r="363" spans="1:24" x14ac:dyDescent="0.25">
      <c r="A363">
        <v>14628</v>
      </c>
      <c r="B363" t="s">
        <v>371</v>
      </c>
      <c r="C363" t="s">
        <v>16</v>
      </c>
      <c r="D363">
        <v>83803766</v>
      </c>
      <c r="E363">
        <f t="shared" si="20"/>
        <v>229599.3589041096</v>
      </c>
      <c r="F363" s="6">
        <v>696161752.59000003</v>
      </c>
      <c r="G363" s="6">
        <v>709232259.69683659</v>
      </c>
      <c r="H363" s="6">
        <f t="shared" si="21"/>
        <v>13070507.106836557</v>
      </c>
      <c r="I363" s="5">
        <v>62.648537661875743</v>
      </c>
      <c r="J363" s="5">
        <v>100.64184437294877</v>
      </c>
      <c r="K363" s="5">
        <v>527.9</v>
      </c>
      <c r="L363">
        <v>21.4</v>
      </c>
      <c r="M363">
        <v>1651</v>
      </c>
      <c r="N363">
        <v>86.2</v>
      </c>
      <c r="O363">
        <v>5.3</v>
      </c>
      <c r="P363" s="1">
        <v>9352.2999999999993</v>
      </c>
      <c r="Q363" s="2">
        <f t="shared" si="22"/>
        <v>2</v>
      </c>
      <c r="R363" s="2">
        <f>IF(PERCENTRANK(J$2:J$403,J363,3)&lt;0.2,1,IF(PERCENTRANK(J$2:J$403,J363,3)&lt;0.4,2,IF(PERCENTRANK(J$2:J$403,J363,3)&lt;0.6,3,IF(PERCENTRANK(J$2:J$403,J363,3)&lt;0.8,4,5))))</f>
        <v>3</v>
      </c>
      <c r="S363" s="2">
        <f>IF(PERCENTRANK(K$2:K$403,K363,3)&lt;0.2,1,IF(PERCENTRANK(K$2:K$403,K363,3)&lt;0.4,2,IF(PERCENTRANK(K$2:K$403,K363,3)&lt;0.6,3,IF(PERCENTRANK(K$2:K$403,K363,3)&lt;0.8,4,5))))</f>
        <v>3</v>
      </c>
      <c r="T363" s="2">
        <f>IF(PERCENTRANK(L$2:L$403,L363,3)&lt;0.2,1,IF(PERCENTRANK(L$2:L$403,L363,3)&lt;0.4,2,IF(PERCENTRANK(L$2:L$403,L363,3)&lt;0.6,3,IF(PERCENTRANK(L$2:L$403,L363,3)&lt;0.8,4,5))))</f>
        <v>1</v>
      </c>
      <c r="U363" s="2">
        <f>IF(PERCENTRANK(M$2:M$403,M363,3)&lt;0.2,1,IF(PERCENTRANK(M$2:M$403,M363,3)&lt;0.4,2,IF(PERCENTRANK(M$2:M$403,M363,3)&lt;0.6,3,IF(PERCENTRANK(M$2:M$403,M363,3)&lt;0.8,4,5))))</f>
        <v>2</v>
      </c>
      <c r="V363" s="2">
        <f>IF(PERCENTRANK(N$2:N$403,N363,3)&lt;0.2,1,IF(PERCENTRANK(N$2:N$403,N363,3)&lt;0.4,2,IF(PERCENTRANK(N$2:N$403,N363,3)&lt;0.6,3,IF(PERCENTRANK(N$2:N$403,N363,3)&lt;0.8,4,5))))</f>
        <v>5</v>
      </c>
      <c r="W363" s="2">
        <f>IF(PERCENTRANK(O$2:O$403,O363,3)&lt;0.2,1,IF(PERCENTRANK(O$2:O$403,O363,3)&lt;0.4,2,IF(PERCENTRANK(O$2:O$403,O363,3)&lt;0.6,3,IF(PERCENTRANK(O$2:O$403,O363,3)&lt;0.8,4,5))))</f>
        <v>1</v>
      </c>
      <c r="X363" s="2">
        <f t="shared" si="23"/>
        <v>2</v>
      </c>
    </row>
    <row r="364" spans="1:24" x14ac:dyDescent="0.25">
      <c r="A364">
        <v>14713</v>
      </c>
      <c r="B364" t="s">
        <v>372</v>
      </c>
      <c r="C364" t="s">
        <v>11</v>
      </c>
      <c r="D364">
        <v>195066929</v>
      </c>
      <c r="E364">
        <f t="shared" si="20"/>
        <v>534429.94246575341</v>
      </c>
      <c r="F364" s="6">
        <v>1531278880.9200001</v>
      </c>
      <c r="G364" s="6">
        <v>1492257946.1701012</v>
      </c>
      <c r="H364" s="6">
        <f t="shared" si="21"/>
        <v>-39020934.749898911</v>
      </c>
      <c r="I364" s="5">
        <v>67.443155055025059</v>
      </c>
      <c r="J364" s="5">
        <v>183.59525542756819</v>
      </c>
      <c r="K364" s="5">
        <v>711</v>
      </c>
      <c r="L364">
        <v>34.1</v>
      </c>
      <c r="M364">
        <v>1467</v>
      </c>
      <c r="N364">
        <v>77.2</v>
      </c>
      <c r="O364">
        <v>22.1</v>
      </c>
      <c r="P364" s="1">
        <v>8682.5999999999985</v>
      </c>
      <c r="Q364" s="2">
        <f t="shared" si="22"/>
        <v>3</v>
      </c>
      <c r="R364" s="2">
        <f>IF(PERCENTRANK(J$2:J$403,J364,3)&lt;0.2,1,IF(PERCENTRANK(J$2:J$403,J364,3)&lt;0.4,2,IF(PERCENTRANK(J$2:J$403,J364,3)&lt;0.6,3,IF(PERCENTRANK(J$2:J$403,J364,3)&lt;0.8,4,5))))</f>
        <v>4</v>
      </c>
      <c r="S364" s="2">
        <f>IF(PERCENTRANK(K$2:K$403,K364,3)&lt;0.2,1,IF(PERCENTRANK(K$2:K$403,K364,3)&lt;0.4,2,IF(PERCENTRANK(K$2:K$403,K364,3)&lt;0.6,3,IF(PERCENTRANK(K$2:K$403,K364,3)&lt;0.8,4,5))))</f>
        <v>4</v>
      </c>
      <c r="T364" s="2">
        <f>IF(PERCENTRANK(L$2:L$403,L364,3)&lt;0.2,1,IF(PERCENTRANK(L$2:L$403,L364,3)&lt;0.4,2,IF(PERCENTRANK(L$2:L$403,L364,3)&lt;0.6,3,IF(PERCENTRANK(L$2:L$403,L364,3)&lt;0.8,4,5))))</f>
        <v>4</v>
      </c>
      <c r="U364" s="2">
        <f>IF(PERCENTRANK(M$2:M$403,M364,3)&lt;0.2,1,IF(PERCENTRANK(M$2:M$403,M364,3)&lt;0.4,2,IF(PERCENTRANK(M$2:M$403,M364,3)&lt;0.6,3,IF(PERCENTRANK(M$2:M$403,M364,3)&lt;0.8,4,5))))</f>
        <v>1</v>
      </c>
      <c r="V364" s="2">
        <f>IF(PERCENTRANK(N$2:N$403,N364,3)&lt;0.2,1,IF(PERCENTRANK(N$2:N$403,N364,3)&lt;0.4,2,IF(PERCENTRANK(N$2:N$403,N364,3)&lt;0.6,3,IF(PERCENTRANK(N$2:N$403,N364,3)&lt;0.8,4,5))))</f>
        <v>1</v>
      </c>
      <c r="W364" s="2">
        <f>IF(PERCENTRANK(O$2:O$403,O364,3)&lt;0.2,1,IF(PERCENTRANK(O$2:O$403,O364,3)&lt;0.4,2,IF(PERCENTRANK(O$2:O$403,O364,3)&lt;0.6,3,IF(PERCENTRANK(O$2:O$403,O364,3)&lt;0.8,4,5))))</f>
        <v>4</v>
      </c>
      <c r="X364" s="2">
        <f t="shared" si="23"/>
        <v>1</v>
      </c>
    </row>
    <row r="365" spans="1:24" x14ac:dyDescent="0.25">
      <c r="A365">
        <v>14729</v>
      </c>
      <c r="B365" t="s">
        <v>373</v>
      </c>
      <c r="C365" t="s">
        <v>16</v>
      </c>
      <c r="D365">
        <v>87891033</v>
      </c>
      <c r="E365">
        <f t="shared" si="20"/>
        <v>240797.3506849315</v>
      </c>
      <c r="F365" s="6">
        <v>766878819.74000001</v>
      </c>
      <c r="G365" s="6">
        <v>771056970.03045452</v>
      </c>
      <c r="H365" s="6">
        <f t="shared" si="21"/>
        <v>4178150.2904545069</v>
      </c>
      <c r="I365" s="5">
        <v>77.396984613479461</v>
      </c>
      <c r="J365" s="5">
        <v>99.842110151388496</v>
      </c>
      <c r="K365" s="5">
        <v>439.2</v>
      </c>
      <c r="L365">
        <v>23.3</v>
      </c>
      <c r="M365">
        <v>1703</v>
      </c>
      <c r="N365">
        <v>84.7</v>
      </c>
      <c r="O365">
        <v>6.6</v>
      </c>
      <c r="P365" s="1">
        <v>12101.3</v>
      </c>
      <c r="Q365" s="2">
        <f t="shared" si="22"/>
        <v>5</v>
      </c>
      <c r="R365" s="2">
        <f>IF(PERCENTRANK(J$2:J$403,J365,3)&lt;0.2,1,IF(PERCENTRANK(J$2:J$403,J365,3)&lt;0.4,2,IF(PERCENTRANK(J$2:J$403,J365,3)&lt;0.6,3,IF(PERCENTRANK(J$2:J$403,J365,3)&lt;0.8,4,5))))</f>
        <v>3</v>
      </c>
      <c r="S365" s="2">
        <f>IF(PERCENTRANK(K$2:K$403,K365,3)&lt;0.2,1,IF(PERCENTRANK(K$2:K$403,K365,3)&lt;0.4,2,IF(PERCENTRANK(K$2:K$403,K365,3)&lt;0.6,3,IF(PERCENTRANK(K$2:K$403,K365,3)&lt;0.8,4,5))))</f>
        <v>2</v>
      </c>
      <c r="T365" s="2">
        <f>IF(PERCENTRANK(L$2:L$403,L365,3)&lt;0.2,1,IF(PERCENTRANK(L$2:L$403,L365,3)&lt;0.4,2,IF(PERCENTRANK(L$2:L$403,L365,3)&lt;0.6,3,IF(PERCENTRANK(L$2:L$403,L365,3)&lt;0.8,4,5))))</f>
        <v>1</v>
      </c>
      <c r="U365" s="2">
        <f>IF(PERCENTRANK(M$2:M$403,M365,3)&lt;0.2,1,IF(PERCENTRANK(M$2:M$403,M365,3)&lt;0.4,2,IF(PERCENTRANK(M$2:M$403,M365,3)&lt;0.6,3,IF(PERCENTRANK(M$2:M$403,M365,3)&lt;0.8,4,5))))</f>
        <v>2</v>
      </c>
      <c r="V365" s="2">
        <f>IF(PERCENTRANK(N$2:N$403,N365,3)&lt;0.2,1,IF(PERCENTRANK(N$2:N$403,N365,3)&lt;0.4,2,IF(PERCENTRANK(N$2:N$403,N365,3)&lt;0.6,3,IF(PERCENTRANK(N$2:N$403,N365,3)&lt;0.8,4,5))))</f>
        <v>5</v>
      </c>
      <c r="W365" s="2">
        <f>IF(PERCENTRANK(O$2:O$403,O365,3)&lt;0.2,1,IF(PERCENTRANK(O$2:O$403,O365,3)&lt;0.4,2,IF(PERCENTRANK(O$2:O$403,O365,3)&lt;0.6,3,IF(PERCENTRANK(O$2:O$403,O365,3)&lt;0.8,4,5))))</f>
        <v>1</v>
      </c>
      <c r="X365" s="2">
        <f t="shared" si="23"/>
        <v>4</v>
      </c>
    </row>
    <row r="366" spans="1:24" x14ac:dyDescent="0.25">
      <c r="A366">
        <v>14730</v>
      </c>
      <c r="B366" t="s">
        <v>374</v>
      </c>
      <c r="C366" t="s">
        <v>16</v>
      </c>
      <c r="D366">
        <v>67914717</v>
      </c>
      <c r="E366">
        <f t="shared" si="20"/>
        <v>186067.71780821917</v>
      </c>
      <c r="F366" s="6">
        <v>587868517.96000004</v>
      </c>
      <c r="G366" s="6">
        <v>552341526.88223851</v>
      </c>
      <c r="H366" s="6">
        <f t="shared" si="21"/>
        <v>-35526991.077761531</v>
      </c>
      <c r="I366" s="5">
        <v>66.799929151590291</v>
      </c>
      <c r="J366" s="5">
        <v>101.21201386604591</v>
      </c>
      <c r="K366" s="5">
        <v>723.7</v>
      </c>
      <c r="L366">
        <v>24.6</v>
      </c>
      <c r="M366">
        <v>1580</v>
      </c>
      <c r="N366">
        <v>86.4</v>
      </c>
      <c r="O366">
        <v>6.3</v>
      </c>
      <c r="P366" s="1">
        <v>13571.5</v>
      </c>
      <c r="Q366" s="2">
        <f t="shared" si="22"/>
        <v>3</v>
      </c>
      <c r="R366" s="2">
        <f>IF(PERCENTRANK(J$2:J$403,J366,3)&lt;0.2,1,IF(PERCENTRANK(J$2:J$403,J366,3)&lt;0.4,2,IF(PERCENTRANK(J$2:J$403,J366,3)&lt;0.6,3,IF(PERCENTRANK(J$2:J$403,J366,3)&lt;0.8,4,5))))</f>
        <v>3</v>
      </c>
      <c r="S366" s="2">
        <f>IF(PERCENTRANK(K$2:K$403,K366,3)&lt;0.2,1,IF(PERCENTRANK(K$2:K$403,K366,3)&lt;0.4,2,IF(PERCENTRANK(K$2:K$403,K366,3)&lt;0.6,3,IF(PERCENTRANK(K$2:K$403,K366,3)&lt;0.8,4,5))))</f>
        <v>4</v>
      </c>
      <c r="T366" s="2">
        <f>IF(PERCENTRANK(L$2:L$403,L366,3)&lt;0.2,1,IF(PERCENTRANK(L$2:L$403,L366,3)&lt;0.4,2,IF(PERCENTRANK(L$2:L$403,L366,3)&lt;0.6,3,IF(PERCENTRANK(L$2:L$403,L366,3)&lt;0.8,4,5))))</f>
        <v>1</v>
      </c>
      <c r="U366" s="2">
        <f>IF(PERCENTRANK(M$2:M$403,M366,3)&lt;0.2,1,IF(PERCENTRANK(M$2:M$403,M366,3)&lt;0.4,2,IF(PERCENTRANK(M$2:M$403,M366,3)&lt;0.6,3,IF(PERCENTRANK(M$2:M$403,M366,3)&lt;0.8,4,5))))</f>
        <v>1</v>
      </c>
      <c r="V366" s="2">
        <f>IF(PERCENTRANK(N$2:N$403,N366,3)&lt;0.2,1,IF(PERCENTRANK(N$2:N$403,N366,3)&lt;0.4,2,IF(PERCENTRANK(N$2:N$403,N366,3)&lt;0.6,3,IF(PERCENTRANK(N$2:N$403,N366,3)&lt;0.8,4,5))))</f>
        <v>5</v>
      </c>
      <c r="W366" s="2">
        <f>IF(PERCENTRANK(O$2:O$403,O366,3)&lt;0.2,1,IF(PERCENTRANK(O$2:O$403,O366,3)&lt;0.4,2,IF(PERCENTRANK(O$2:O$403,O366,3)&lt;0.6,3,IF(PERCENTRANK(O$2:O$403,O366,3)&lt;0.8,4,5))))</f>
        <v>1</v>
      </c>
      <c r="X366" s="2">
        <f t="shared" si="23"/>
        <v>5</v>
      </c>
    </row>
    <row r="367" spans="1:24" x14ac:dyDescent="0.25">
      <c r="A367">
        <v>15001</v>
      </c>
      <c r="B367" t="s">
        <v>375</v>
      </c>
      <c r="C367" t="s">
        <v>11</v>
      </c>
      <c r="D367">
        <v>27719687</v>
      </c>
      <c r="E367">
        <f t="shared" si="20"/>
        <v>75944.347945205474</v>
      </c>
      <c r="F367" s="6">
        <v>252734393.81</v>
      </c>
      <c r="G367" s="6">
        <v>271207542.63127947</v>
      </c>
      <c r="H367" s="6">
        <f t="shared" si="21"/>
        <v>18473148.821279466</v>
      </c>
      <c r="I367" s="5">
        <v>59.093814445422645</v>
      </c>
      <c r="J367" s="5">
        <v>192.9593941075025</v>
      </c>
      <c r="K367" s="5">
        <v>1142.0999999999999</v>
      </c>
      <c r="L367">
        <v>28.5</v>
      </c>
      <c r="M367">
        <v>1604</v>
      </c>
      <c r="N367">
        <v>84.6</v>
      </c>
      <c r="O367">
        <v>14.7</v>
      </c>
      <c r="P367" s="1">
        <v>13259.7</v>
      </c>
      <c r="Q367" s="2">
        <f t="shared" si="22"/>
        <v>1</v>
      </c>
      <c r="R367" s="2">
        <f>IF(PERCENTRANK(J$2:J$403,J367,3)&lt;0.2,1,IF(PERCENTRANK(J$2:J$403,J367,3)&lt;0.4,2,IF(PERCENTRANK(J$2:J$403,J367,3)&lt;0.6,3,IF(PERCENTRANK(J$2:J$403,J367,3)&lt;0.8,4,5))))</f>
        <v>5</v>
      </c>
      <c r="S367" s="2">
        <f>IF(PERCENTRANK(K$2:K$403,K367,3)&lt;0.2,1,IF(PERCENTRANK(K$2:K$403,K367,3)&lt;0.4,2,IF(PERCENTRANK(K$2:K$403,K367,3)&lt;0.6,3,IF(PERCENTRANK(K$2:K$403,K367,3)&lt;0.8,4,5))))</f>
        <v>5</v>
      </c>
      <c r="T367" s="2">
        <f>IF(PERCENTRANK(L$2:L$403,L367,3)&lt;0.2,1,IF(PERCENTRANK(L$2:L$403,L367,3)&lt;0.4,2,IF(PERCENTRANK(L$2:L$403,L367,3)&lt;0.6,3,IF(PERCENTRANK(L$2:L$403,L367,3)&lt;0.8,4,5))))</f>
        <v>2</v>
      </c>
      <c r="U367" s="2">
        <f>IF(PERCENTRANK(M$2:M$403,M367,3)&lt;0.2,1,IF(PERCENTRANK(M$2:M$403,M367,3)&lt;0.4,2,IF(PERCENTRANK(M$2:M$403,M367,3)&lt;0.6,3,IF(PERCENTRANK(M$2:M$403,M367,3)&lt;0.8,4,5))))</f>
        <v>1</v>
      </c>
      <c r="V367" s="2">
        <f>IF(PERCENTRANK(N$2:N$403,N367,3)&lt;0.2,1,IF(PERCENTRANK(N$2:N$403,N367,3)&lt;0.4,2,IF(PERCENTRANK(N$2:N$403,N367,3)&lt;0.6,3,IF(PERCENTRANK(N$2:N$403,N367,3)&lt;0.8,4,5))))</f>
        <v>5</v>
      </c>
      <c r="W367" s="2">
        <f>IF(PERCENTRANK(O$2:O$403,O367,3)&lt;0.2,1,IF(PERCENTRANK(O$2:O$403,O367,3)&lt;0.4,2,IF(PERCENTRANK(O$2:O$403,O367,3)&lt;0.6,3,IF(PERCENTRANK(O$2:O$403,O367,3)&lt;0.8,4,5))))</f>
        <v>2</v>
      </c>
      <c r="X367" s="2">
        <f t="shared" si="23"/>
        <v>5</v>
      </c>
    </row>
    <row r="368" spans="1:24" x14ac:dyDescent="0.25">
      <c r="A368">
        <v>15002</v>
      </c>
      <c r="B368" t="s">
        <v>376</v>
      </c>
      <c r="C368" t="s">
        <v>11</v>
      </c>
      <c r="D368">
        <v>79845160</v>
      </c>
      <c r="E368">
        <f t="shared" si="20"/>
        <v>218753.86301369863</v>
      </c>
      <c r="F368" s="6">
        <v>724931275.86000001</v>
      </c>
      <c r="G368" s="6">
        <v>785432459.1832478</v>
      </c>
      <c r="H368" s="6">
        <f t="shared" si="21"/>
        <v>60501183.32324779</v>
      </c>
      <c r="I368" s="5">
        <v>67.513112312281905</v>
      </c>
      <c r="J368" s="5">
        <v>210.55651902392921</v>
      </c>
      <c r="K368" s="5">
        <v>1251.9000000000001</v>
      </c>
      <c r="L368">
        <v>28.3</v>
      </c>
      <c r="M368">
        <v>1445</v>
      </c>
      <c r="N368">
        <v>76</v>
      </c>
      <c r="O368">
        <v>17.899999999999999</v>
      </c>
      <c r="P368" s="1">
        <v>11200.8</v>
      </c>
      <c r="Q368" s="2">
        <f t="shared" si="22"/>
        <v>4</v>
      </c>
      <c r="R368" s="2">
        <f>IF(PERCENTRANK(J$2:J$403,J368,3)&lt;0.2,1,IF(PERCENTRANK(J$2:J$403,J368,3)&lt;0.4,2,IF(PERCENTRANK(J$2:J$403,J368,3)&lt;0.6,3,IF(PERCENTRANK(J$2:J$403,J368,3)&lt;0.8,4,5))))</f>
        <v>5</v>
      </c>
      <c r="S368" s="2">
        <f>IF(PERCENTRANK(K$2:K$403,K368,3)&lt;0.2,1,IF(PERCENTRANK(K$2:K$403,K368,3)&lt;0.4,2,IF(PERCENTRANK(K$2:K$403,K368,3)&lt;0.6,3,IF(PERCENTRANK(K$2:K$403,K368,3)&lt;0.8,4,5))))</f>
        <v>5</v>
      </c>
      <c r="T368" s="2">
        <f>IF(PERCENTRANK(L$2:L$403,L368,3)&lt;0.2,1,IF(PERCENTRANK(L$2:L$403,L368,3)&lt;0.4,2,IF(PERCENTRANK(L$2:L$403,L368,3)&lt;0.6,3,IF(PERCENTRANK(L$2:L$403,L368,3)&lt;0.8,4,5))))</f>
        <v>2</v>
      </c>
      <c r="U368" s="2">
        <f>IF(PERCENTRANK(M$2:M$403,M368,3)&lt;0.2,1,IF(PERCENTRANK(M$2:M$403,M368,3)&lt;0.4,2,IF(PERCENTRANK(M$2:M$403,M368,3)&lt;0.6,3,IF(PERCENTRANK(M$2:M$403,M368,3)&lt;0.8,4,5))))</f>
        <v>1</v>
      </c>
      <c r="V368" s="2">
        <f>IF(PERCENTRANK(N$2:N$403,N368,3)&lt;0.2,1,IF(PERCENTRANK(N$2:N$403,N368,3)&lt;0.4,2,IF(PERCENTRANK(N$2:N$403,N368,3)&lt;0.6,3,IF(PERCENTRANK(N$2:N$403,N368,3)&lt;0.8,4,5))))</f>
        <v>1</v>
      </c>
      <c r="W368" s="2">
        <f>IF(PERCENTRANK(O$2:O$403,O368,3)&lt;0.2,1,IF(PERCENTRANK(O$2:O$403,O368,3)&lt;0.4,2,IF(PERCENTRANK(O$2:O$403,O368,3)&lt;0.6,3,IF(PERCENTRANK(O$2:O$403,O368,3)&lt;0.8,4,5))))</f>
        <v>3</v>
      </c>
      <c r="X368" s="2">
        <f t="shared" si="23"/>
        <v>3</v>
      </c>
    </row>
    <row r="369" spans="1:24" x14ac:dyDescent="0.25">
      <c r="A369">
        <v>15003</v>
      </c>
      <c r="B369" t="s">
        <v>377</v>
      </c>
      <c r="C369" t="s">
        <v>11</v>
      </c>
      <c r="D369">
        <v>80189102</v>
      </c>
      <c r="E369">
        <f t="shared" si="20"/>
        <v>219696.1698630137</v>
      </c>
      <c r="F369" s="6">
        <v>666501616.64999998</v>
      </c>
      <c r="G369" s="6">
        <v>735675485.9052937</v>
      </c>
      <c r="H369" s="6">
        <f t="shared" si="21"/>
        <v>69173869.255293727</v>
      </c>
      <c r="I369" s="5">
        <v>69.14895873546493</v>
      </c>
      <c r="J369" s="5">
        <v>193.87162050372683</v>
      </c>
      <c r="K369" s="5">
        <v>984.2</v>
      </c>
      <c r="L369">
        <v>33.299999999999997</v>
      </c>
      <c r="M369">
        <v>1517</v>
      </c>
      <c r="N369">
        <v>80.2</v>
      </c>
      <c r="O369">
        <v>18.2</v>
      </c>
      <c r="P369" s="1">
        <v>10926.4</v>
      </c>
      <c r="Q369" s="2">
        <f t="shared" si="22"/>
        <v>4</v>
      </c>
      <c r="R369" s="2">
        <f>IF(PERCENTRANK(J$2:J$403,J369,3)&lt;0.2,1,IF(PERCENTRANK(J$2:J$403,J369,3)&lt;0.4,2,IF(PERCENTRANK(J$2:J$403,J369,3)&lt;0.6,3,IF(PERCENTRANK(J$2:J$403,J369,3)&lt;0.8,4,5))))</f>
        <v>5</v>
      </c>
      <c r="S369" s="2">
        <f>IF(PERCENTRANK(K$2:K$403,K369,3)&lt;0.2,1,IF(PERCENTRANK(K$2:K$403,K369,3)&lt;0.4,2,IF(PERCENTRANK(K$2:K$403,K369,3)&lt;0.6,3,IF(PERCENTRANK(K$2:K$403,K369,3)&lt;0.8,4,5))))</f>
        <v>5</v>
      </c>
      <c r="T369" s="2">
        <f>IF(PERCENTRANK(L$2:L$403,L369,3)&lt;0.2,1,IF(PERCENTRANK(L$2:L$403,L369,3)&lt;0.4,2,IF(PERCENTRANK(L$2:L$403,L369,3)&lt;0.6,3,IF(PERCENTRANK(L$2:L$403,L369,3)&lt;0.8,4,5))))</f>
        <v>4</v>
      </c>
      <c r="U369" s="2">
        <f>IF(PERCENTRANK(M$2:M$403,M369,3)&lt;0.2,1,IF(PERCENTRANK(M$2:M$403,M369,3)&lt;0.4,2,IF(PERCENTRANK(M$2:M$403,M369,3)&lt;0.6,3,IF(PERCENTRANK(M$2:M$403,M369,3)&lt;0.8,4,5))))</f>
        <v>1</v>
      </c>
      <c r="V369" s="2">
        <f>IF(PERCENTRANK(N$2:N$403,N369,3)&lt;0.2,1,IF(PERCENTRANK(N$2:N$403,N369,3)&lt;0.4,2,IF(PERCENTRANK(N$2:N$403,N369,3)&lt;0.6,3,IF(PERCENTRANK(N$2:N$403,N369,3)&lt;0.8,4,5))))</f>
        <v>2</v>
      </c>
      <c r="W369" s="2">
        <f>IF(PERCENTRANK(O$2:O$403,O369,3)&lt;0.2,1,IF(PERCENTRANK(O$2:O$403,O369,3)&lt;0.4,2,IF(PERCENTRANK(O$2:O$403,O369,3)&lt;0.6,3,IF(PERCENTRANK(O$2:O$403,O369,3)&lt;0.8,4,5))))</f>
        <v>3</v>
      </c>
      <c r="X369" s="2">
        <f t="shared" si="23"/>
        <v>3</v>
      </c>
    </row>
    <row r="370" spans="1:24" x14ac:dyDescent="0.25">
      <c r="A370">
        <v>15081</v>
      </c>
      <c r="B370" t="s">
        <v>378</v>
      </c>
      <c r="C370" t="s">
        <v>16</v>
      </c>
      <c r="D370">
        <v>28829805</v>
      </c>
      <c r="E370">
        <f t="shared" si="20"/>
        <v>78985.767123287675</v>
      </c>
      <c r="F370" s="6">
        <v>240888908.50999999</v>
      </c>
      <c r="G370" s="6">
        <v>233315460.68965045</v>
      </c>
      <c r="H370" s="6">
        <f t="shared" si="21"/>
        <v>-7573447.8203495443</v>
      </c>
      <c r="I370" s="5">
        <v>51.065410148089683</v>
      </c>
      <c r="J370" s="5">
        <v>91.685622765888297</v>
      </c>
      <c r="K370" s="5">
        <v>499</v>
      </c>
      <c r="L370">
        <v>22.5</v>
      </c>
      <c r="M370">
        <v>1616</v>
      </c>
      <c r="N370">
        <v>84.5</v>
      </c>
      <c r="O370">
        <v>9.5</v>
      </c>
      <c r="P370" s="1">
        <v>13856.8</v>
      </c>
      <c r="Q370" s="2">
        <f t="shared" si="22"/>
        <v>1</v>
      </c>
      <c r="R370" s="2">
        <f>IF(PERCENTRANK(J$2:J$403,J370,3)&lt;0.2,1,IF(PERCENTRANK(J$2:J$403,J370,3)&lt;0.4,2,IF(PERCENTRANK(J$2:J$403,J370,3)&lt;0.6,3,IF(PERCENTRANK(J$2:J$403,J370,3)&lt;0.8,4,5))))</f>
        <v>2</v>
      </c>
      <c r="S370" s="2">
        <f>IF(PERCENTRANK(K$2:K$403,K370,3)&lt;0.2,1,IF(PERCENTRANK(K$2:K$403,K370,3)&lt;0.4,2,IF(PERCENTRANK(K$2:K$403,K370,3)&lt;0.6,3,IF(PERCENTRANK(K$2:K$403,K370,3)&lt;0.8,4,5))))</f>
        <v>3</v>
      </c>
      <c r="T370" s="2">
        <f>IF(PERCENTRANK(L$2:L$403,L370,3)&lt;0.2,1,IF(PERCENTRANK(L$2:L$403,L370,3)&lt;0.4,2,IF(PERCENTRANK(L$2:L$403,L370,3)&lt;0.6,3,IF(PERCENTRANK(L$2:L$403,L370,3)&lt;0.8,4,5))))</f>
        <v>1</v>
      </c>
      <c r="U370" s="2">
        <f>IF(PERCENTRANK(M$2:M$403,M370,3)&lt;0.2,1,IF(PERCENTRANK(M$2:M$403,M370,3)&lt;0.4,2,IF(PERCENTRANK(M$2:M$403,M370,3)&lt;0.6,3,IF(PERCENTRANK(M$2:M$403,M370,3)&lt;0.8,4,5))))</f>
        <v>1</v>
      </c>
      <c r="V370" s="2">
        <f>IF(PERCENTRANK(N$2:N$403,N370,3)&lt;0.2,1,IF(PERCENTRANK(N$2:N$403,N370,3)&lt;0.4,2,IF(PERCENTRANK(N$2:N$403,N370,3)&lt;0.6,3,IF(PERCENTRANK(N$2:N$403,N370,3)&lt;0.8,4,5))))</f>
        <v>5</v>
      </c>
      <c r="W370" s="2">
        <f>IF(PERCENTRANK(O$2:O$403,O370,3)&lt;0.2,1,IF(PERCENTRANK(O$2:O$403,O370,3)&lt;0.4,2,IF(PERCENTRANK(O$2:O$403,O370,3)&lt;0.6,3,IF(PERCENTRANK(O$2:O$403,O370,3)&lt;0.8,4,5))))</f>
        <v>1</v>
      </c>
      <c r="X370" s="2">
        <f t="shared" si="23"/>
        <v>5</v>
      </c>
    </row>
    <row r="371" spans="1:24" x14ac:dyDescent="0.25">
      <c r="A371">
        <v>15082</v>
      </c>
      <c r="B371" t="s">
        <v>379</v>
      </c>
      <c r="C371" t="s">
        <v>16</v>
      </c>
      <c r="D371">
        <v>55232947</v>
      </c>
      <c r="E371">
        <f t="shared" si="20"/>
        <v>151323.14246575342</v>
      </c>
      <c r="F371" s="6">
        <v>504069665.00999999</v>
      </c>
      <c r="G371" s="6">
        <v>506259551.6950869</v>
      </c>
      <c r="H371" s="6">
        <f t="shared" si="21"/>
        <v>2189886.685086906</v>
      </c>
      <c r="I371" s="5">
        <v>68.560888743272841</v>
      </c>
      <c r="J371" s="5">
        <v>102.53796635055849</v>
      </c>
      <c r="K371" s="5">
        <v>535.70000000000005</v>
      </c>
      <c r="L371">
        <v>25.9</v>
      </c>
      <c r="M371">
        <v>1572</v>
      </c>
      <c r="N371">
        <v>83.7</v>
      </c>
      <c r="O371">
        <v>8.8000000000000007</v>
      </c>
      <c r="P371" s="1">
        <v>15279.5</v>
      </c>
      <c r="Q371" s="2">
        <f t="shared" si="22"/>
        <v>4</v>
      </c>
      <c r="R371" s="2">
        <f>IF(PERCENTRANK(J$2:J$403,J371,3)&lt;0.2,1,IF(PERCENTRANK(J$2:J$403,J371,3)&lt;0.4,2,IF(PERCENTRANK(J$2:J$403,J371,3)&lt;0.6,3,IF(PERCENTRANK(J$2:J$403,J371,3)&lt;0.8,4,5))))</f>
        <v>3</v>
      </c>
      <c r="S371" s="2">
        <f>IF(PERCENTRANK(K$2:K$403,K371,3)&lt;0.2,1,IF(PERCENTRANK(K$2:K$403,K371,3)&lt;0.4,2,IF(PERCENTRANK(K$2:K$403,K371,3)&lt;0.6,3,IF(PERCENTRANK(K$2:K$403,K371,3)&lt;0.8,4,5))))</f>
        <v>3</v>
      </c>
      <c r="T371" s="2">
        <f>IF(PERCENTRANK(L$2:L$403,L371,3)&lt;0.2,1,IF(PERCENTRANK(L$2:L$403,L371,3)&lt;0.4,2,IF(PERCENTRANK(L$2:L$403,L371,3)&lt;0.6,3,IF(PERCENTRANK(L$2:L$403,L371,3)&lt;0.8,4,5))))</f>
        <v>2</v>
      </c>
      <c r="U371" s="2">
        <f>IF(PERCENTRANK(M$2:M$403,M371,3)&lt;0.2,1,IF(PERCENTRANK(M$2:M$403,M371,3)&lt;0.4,2,IF(PERCENTRANK(M$2:M$403,M371,3)&lt;0.6,3,IF(PERCENTRANK(M$2:M$403,M371,3)&lt;0.8,4,5))))</f>
        <v>1</v>
      </c>
      <c r="V371" s="2">
        <f>IF(PERCENTRANK(N$2:N$403,N371,3)&lt;0.2,1,IF(PERCENTRANK(N$2:N$403,N371,3)&lt;0.4,2,IF(PERCENTRANK(N$2:N$403,N371,3)&lt;0.6,3,IF(PERCENTRANK(N$2:N$403,N371,3)&lt;0.8,4,5))))</f>
        <v>4</v>
      </c>
      <c r="W371" s="2">
        <f>IF(PERCENTRANK(O$2:O$403,O371,3)&lt;0.2,1,IF(PERCENTRANK(O$2:O$403,O371,3)&lt;0.4,2,IF(PERCENTRANK(O$2:O$403,O371,3)&lt;0.6,3,IF(PERCENTRANK(O$2:O$403,O371,3)&lt;0.8,4,5))))</f>
        <v>1</v>
      </c>
      <c r="X371" s="2">
        <f t="shared" si="23"/>
        <v>5</v>
      </c>
    </row>
    <row r="372" spans="1:24" x14ac:dyDescent="0.25">
      <c r="A372">
        <v>15083</v>
      </c>
      <c r="B372" t="s">
        <v>380</v>
      </c>
      <c r="C372" t="s">
        <v>16</v>
      </c>
      <c r="D372">
        <v>59416220</v>
      </c>
      <c r="E372">
        <f t="shared" si="20"/>
        <v>162784.16438356164</v>
      </c>
      <c r="F372" s="6">
        <v>495481068.52999997</v>
      </c>
      <c r="G372" s="6">
        <v>511086291.69919801</v>
      </c>
      <c r="H372" s="6">
        <f t="shared" si="21"/>
        <v>15605223.169198036</v>
      </c>
      <c r="I372" s="5">
        <v>61.681068523631915</v>
      </c>
      <c r="J372" s="5">
        <v>70.904405872960055</v>
      </c>
      <c r="K372" s="5">
        <v>364.9</v>
      </c>
      <c r="L372">
        <v>26.6</v>
      </c>
      <c r="M372">
        <v>1669</v>
      </c>
      <c r="N372">
        <v>84.7</v>
      </c>
      <c r="O372">
        <v>8.1</v>
      </c>
      <c r="P372" s="1">
        <v>13734.7</v>
      </c>
      <c r="Q372" s="2">
        <f t="shared" si="22"/>
        <v>2</v>
      </c>
      <c r="R372" s="2">
        <f>IF(PERCENTRANK(J$2:J$403,J372,3)&lt;0.2,1,IF(PERCENTRANK(J$2:J$403,J372,3)&lt;0.4,2,IF(PERCENTRANK(J$2:J$403,J372,3)&lt;0.6,3,IF(PERCENTRANK(J$2:J$403,J372,3)&lt;0.8,4,5))))</f>
        <v>1</v>
      </c>
      <c r="S372" s="2">
        <f>IF(PERCENTRANK(K$2:K$403,K372,3)&lt;0.2,1,IF(PERCENTRANK(K$2:K$403,K372,3)&lt;0.4,2,IF(PERCENTRANK(K$2:K$403,K372,3)&lt;0.6,3,IF(PERCENTRANK(K$2:K$403,K372,3)&lt;0.8,4,5))))</f>
        <v>2</v>
      </c>
      <c r="T372" s="2">
        <f>IF(PERCENTRANK(L$2:L$403,L372,3)&lt;0.2,1,IF(PERCENTRANK(L$2:L$403,L372,3)&lt;0.4,2,IF(PERCENTRANK(L$2:L$403,L372,3)&lt;0.6,3,IF(PERCENTRANK(L$2:L$403,L372,3)&lt;0.8,4,5))))</f>
        <v>2</v>
      </c>
      <c r="U372" s="2">
        <f>IF(PERCENTRANK(M$2:M$403,M372,3)&lt;0.2,1,IF(PERCENTRANK(M$2:M$403,M372,3)&lt;0.4,2,IF(PERCENTRANK(M$2:M$403,M372,3)&lt;0.6,3,IF(PERCENTRANK(M$2:M$403,M372,3)&lt;0.8,4,5))))</f>
        <v>2</v>
      </c>
      <c r="V372" s="2">
        <f>IF(PERCENTRANK(N$2:N$403,N372,3)&lt;0.2,1,IF(PERCENTRANK(N$2:N$403,N372,3)&lt;0.4,2,IF(PERCENTRANK(N$2:N$403,N372,3)&lt;0.6,3,IF(PERCENTRANK(N$2:N$403,N372,3)&lt;0.8,4,5))))</f>
        <v>5</v>
      </c>
      <c r="W372" s="2">
        <f>IF(PERCENTRANK(O$2:O$403,O372,3)&lt;0.2,1,IF(PERCENTRANK(O$2:O$403,O372,3)&lt;0.4,2,IF(PERCENTRANK(O$2:O$403,O372,3)&lt;0.6,3,IF(PERCENTRANK(O$2:O$403,O372,3)&lt;0.8,4,5))))</f>
        <v>1</v>
      </c>
      <c r="X372" s="2">
        <f t="shared" si="23"/>
        <v>5</v>
      </c>
    </row>
    <row r="373" spans="1:24" x14ac:dyDescent="0.25">
      <c r="A373">
        <v>15084</v>
      </c>
      <c r="B373" t="s">
        <v>381</v>
      </c>
      <c r="C373" t="s">
        <v>16</v>
      </c>
      <c r="D373">
        <v>62135280</v>
      </c>
      <c r="E373">
        <f t="shared" si="20"/>
        <v>170233.64383561644</v>
      </c>
      <c r="F373" s="6">
        <v>571833136.80999994</v>
      </c>
      <c r="G373" s="6">
        <v>605037512.73919845</v>
      </c>
      <c r="H373" s="6">
        <f t="shared" si="21"/>
        <v>33204375.929198503</v>
      </c>
      <c r="I373" s="5">
        <v>65.731933225047669</v>
      </c>
      <c r="J373" s="5">
        <v>98.326280278790321</v>
      </c>
      <c r="K373" s="5">
        <v>584</v>
      </c>
      <c r="L373">
        <v>22.8</v>
      </c>
      <c r="M373">
        <v>1558</v>
      </c>
      <c r="N373">
        <v>82.8</v>
      </c>
      <c r="O373">
        <v>7.9</v>
      </c>
      <c r="P373" s="1">
        <v>13132.6</v>
      </c>
      <c r="Q373" s="2">
        <f t="shared" si="22"/>
        <v>3</v>
      </c>
      <c r="R373" s="2">
        <f>IF(PERCENTRANK(J$2:J$403,J373,3)&lt;0.2,1,IF(PERCENTRANK(J$2:J$403,J373,3)&lt;0.4,2,IF(PERCENTRANK(J$2:J$403,J373,3)&lt;0.6,3,IF(PERCENTRANK(J$2:J$403,J373,3)&lt;0.8,4,5))))</f>
        <v>2</v>
      </c>
      <c r="S373" s="2">
        <f>IF(PERCENTRANK(K$2:K$403,K373,3)&lt;0.2,1,IF(PERCENTRANK(K$2:K$403,K373,3)&lt;0.4,2,IF(PERCENTRANK(K$2:K$403,K373,3)&lt;0.6,3,IF(PERCENTRANK(K$2:K$403,K373,3)&lt;0.8,4,5))))</f>
        <v>3</v>
      </c>
      <c r="T373" s="2">
        <f>IF(PERCENTRANK(L$2:L$403,L373,3)&lt;0.2,1,IF(PERCENTRANK(L$2:L$403,L373,3)&lt;0.4,2,IF(PERCENTRANK(L$2:L$403,L373,3)&lt;0.6,3,IF(PERCENTRANK(L$2:L$403,L373,3)&lt;0.8,4,5))))</f>
        <v>1</v>
      </c>
      <c r="U373" s="2">
        <f>IF(PERCENTRANK(M$2:M$403,M373,3)&lt;0.2,1,IF(PERCENTRANK(M$2:M$403,M373,3)&lt;0.4,2,IF(PERCENTRANK(M$2:M$403,M373,3)&lt;0.6,3,IF(PERCENTRANK(M$2:M$403,M373,3)&lt;0.8,4,5))))</f>
        <v>1</v>
      </c>
      <c r="V373" s="2">
        <f>IF(PERCENTRANK(N$2:N$403,N373,3)&lt;0.2,1,IF(PERCENTRANK(N$2:N$403,N373,3)&lt;0.4,2,IF(PERCENTRANK(N$2:N$403,N373,3)&lt;0.6,3,IF(PERCENTRANK(N$2:N$403,N373,3)&lt;0.8,4,5))))</f>
        <v>3</v>
      </c>
      <c r="W373" s="2">
        <f>IF(PERCENTRANK(O$2:O$403,O373,3)&lt;0.2,1,IF(PERCENTRANK(O$2:O$403,O373,3)&lt;0.4,2,IF(PERCENTRANK(O$2:O$403,O373,3)&lt;0.6,3,IF(PERCENTRANK(O$2:O$403,O373,3)&lt;0.8,4,5))))</f>
        <v>1</v>
      </c>
      <c r="X373" s="2">
        <f t="shared" si="23"/>
        <v>5</v>
      </c>
    </row>
    <row r="374" spans="1:24" x14ac:dyDescent="0.25">
      <c r="A374">
        <v>15085</v>
      </c>
      <c r="B374" t="s">
        <v>382</v>
      </c>
      <c r="C374" t="s">
        <v>16</v>
      </c>
      <c r="D374">
        <v>74397432</v>
      </c>
      <c r="E374">
        <f t="shared" si="20"/>
        <v>203828.5808219178</v>
      </c>
      <c r="F374" s="6">
        <v>643869583.88</v>
      </c>
      <c r="G374" s="6">
        <v>691535263.47427666</v>
      </c>
      <c r="H374" s="6">
        <f t="shared" si="21"/>
        <v>47665679.594276667</v>
      </c>
      <c r="I374" s="5">
        <v>60.53323455273167</v>
      </c>
      <c r="J374" s="5">
        <v>114.29036076000831</v>
      </c>
      <c r="K374" s="5">
        <v>743.6</v>
      </c>
      <c r="L374">
        <v>22</v>
      </c>
      <c r="M374">
        <v>1584</v>
      </c>
      <c r="N374">
        <v>81.5</v>
      </c>
      <c r="O374">
        <v>7.4</v>
      </c>
      <c r="P374" s="1">
        <v>14807.3</v>
      </c>
      <c r="Q374" s="2">
        <f t="shared" si="22"/>
        <v>2</v>
      </c>
      <c r="R374" s="2">
        <f>IF(PERCENTRANK(J$2:J$403,J374,3)&lt;0.2,1,IF(PERCENTRANK(J$2:J$403,J374,3)&lt;0.4,2,IF(PERCENTRANK(J$2:J$403,J374,3)&lt;0.6,3,IF(PERCENTRANK(J$2:J$403,J374,3)&lt;0.8,4,5))))</f>
        <v>3</v>
      </c>
      <c r="S374" s="2">
        <f>IF(PERCENTRANK(K$2:K$403,K374,3)&lt;0.2,1,IF(PERCENTRANK(K$2:K$403,K374,3)&lt;0.4,2,IF(PERCENTRANK(K$2:K$403,K374,3)&lt;0.6,3,IF(PERCENTRANK(K$2:K$403,K374,3)&lt;0.8,4,5))))</f>
        <v>4</v>
      </c>
      <c r="T374" s="2">
        <f>IF(PERCENTRANK(L$2:L$403,L374,3)&lt;0.2,1,IF(PERCENTRANK(L$2:L$403,L374,3)&lt;0.4,2,IF(PERCENTRANK(L$2:L$403,L374,3)&lt;0.6,3,IF(PERCENTRANK(L$2:L$403,L374,3)&lt;0.8,4,5))))</f>
        <v>1</v>
      </c>
      <c r="U374" s="2">
        <f>IF(PERCENTRANK(M$2:M$403,M374,3)&lt;0.2,1,IF(PERCENTRANK(M$2:M$403,M374,3)&lt;0.4,2,IF(PERCENTRANK(M$2:M$403,M374,3)&lt;0.6,3,IF(PERCENTRANK(M$2:M$403,M374,3)&lt;0.8,4,5))))</f>
        <v>1</v>
      </c>
      <c r="V374" s="2">
        <f>IF(PERCENTRANK(N$2:N$403,N374,3)&lt;0.2,1,IF(PERCENTRANK(N$2:N$403,N374,3)&lt;0.4,2,IF(PERCENTRANK(N$2:N$403,N374,3)&lt;0.6,3,IF(PERCENTRANK(N$2:N$403,N374,3)&lt;0.8,4,5))))</f>
        <v>3</v>
      </c>
      <c r="W374" s="2">
        <f>IF(PERCENTRANK(O$2:O$403,O374,3)&lt;0.2,1,IF(PERCENTRANK(O$2:O$403,O374,3)&lt;0.4,2,IF(PERCENTRANK(O$2:O$403,O374,3)&lt;0.6,3,IF(PERCENTRANK(O$2:O$403,O374,3)&lt;0.8,4,5))))</f>
        <v>1</v>
      </c>
      <c r="X374" s="2">
        <f t="shared" si="23"/>
        <v>5</v>
      </c>
    </row>
    <row r="375" spans="1:24" x14ac:dyDescent="0.25">
      <c r="A375">
        <v>15086</v>
      </c>
      <c r="B375" t="s">
        <v>383</v>
      </c>
      <c r="C375" t="s">
        <v>16</v>
      </c>
      <c r="D375">
        <v>30649894</v>
      </c>
      <c r="E375">
        <f t="shared" si="20"/>
        <v>83972.312328767119</v>
      </c>
      <c r="F375" s="6">
        <v>271585191.45999998</v>
      </c>
      <c r="G375" s="6">
        <v>318829024.68947124</v>
      </c>
      <c r="H375" s="6">
        <f t="shared" si="21"/>
        <v>47243833.229471266</v>
      </c>
      <c r="I375" s="5">
        <v>52.348598039108758</v>
      </c>
      <c r="J375" s="5">
        <v>85.066471813551743</v>
      </c>
      <c r="K375" s="5">
        <v>833.2</v>
      </c>
      <c r="L375">
        <v>23.5</v>
      </c>
      <c r="M375">
        <v>1641</v>
      </c>
      <c r="N375">
        <v>82.6</v>
      </c>
      <c r="O375">
        <v>6</v>
      </c>
      <c r="P375" s="1">
        <v>15260.9</v>
      </c>
      <c r="Q375" s="2">
        <f t="shared" si="22"/>
        <v>1</v>
      </c>
      <c r="R375" s="2">
        <f>IF(PERCENTRANK(J$2:J$403,J375,3)&lt;0.2,1,IF(PERCENTRANK(J$2:J$403,J375,3)&lt;0.4,2,IF(PERCENTRANK(J$2:J$403,J375,3)&lt;0.6,3,IF(PERCENTRANK(J$2:J$403,J375,3)&lt;0.8,4,5))))</f>
        <v>1</v>
      </c>
      <c r="S375" s="2">
        <f>IF(PERCENTRANK(K$2:K$403,K375,3)&lt;0.2,1,IF(PERCENTRANK(K$2:K$403,K375,3)&lt;0.4,2,IF(PERCENTRANK(K$2:K$403,K375,3)&lt;0.6,3,IF(PERCENTRANK(K$2:K$403,K375,3)&lt;0.8,4,5))))</f>
        <v>4</v>
      </c>
      <c r="T375" s="2">
        <f>IF(PERCENTRANK(L$2:L$403,L375,3)&lt;0.2,1,IF(PERCENTRANK(L$2:L$403,L375,3)&lt;0.4,2,IF(PERCENTRANK(L$2:L$403,L375,3)&lt;0.6,3,IF(PERCENTRANK(L$2:L$403,L375,3)&lt;0.8,4,5))))</f>
        <v>1</v>
      </c>
      <c r="U375" s="2">
        <f>IF(PERCENTRANK(M$2:M$403,M375,3)&lt;0.2,1,IF(PERCENTRANK(M$2:M$403,M375,3)&lt;0.4,2,IF(PERCENTRANK(M$2:M$403,M375,3)&lt;0.6,3,IF(PERCENTRANK(M$2:M$403,M375,3)&lt;0.8,4,5))))</f>
        <v>2</v>
      </c>
      <c r="V375" s="2">
        <f>IF(PERCENTRANK(N$2:N$403,N375,3)&lt;0.2,1,IF(PERCENTRANK(N$2:N$403,N375,3)&lt;0.4,2,IF(PERCENTRANK(N$2:N$403,N375,3)&lt;0.6,3,IF(PERCENTRANK(N$2:N$403,N375,3)&lt;0.8,4,5))))</f>
        <v>3</v>
      </c>
      <c r="W375" s="2">
        <f>IF(PERCENTRANK(O$2:O$403,O375,3)&lt;0.2,1,IF(PERCENTRANK(O$2:O$403,O375,3)&lt;0.4,2,IF(PERCENTRANK(O$2:O$403,O375,3)&lt;0.6,3,IF(PERCENTRANK(O$2:O$403,O375,3)&lt;0.8,4,5))))</f>
        <v>1</v>
      </c>
      <c r="X375" s="2">
        <f t="shared" si="23"/>
        <v>5</v>
      </c>
    </row>
    <row r="376" spans="1:24" x14ac:dyDescent="0.25">
      <c r="A376">
        <v>15087</v>
      </c>
      <c r="B376" t="s">
        <v>384</v>
      </c>
      <c r="C376" t="s">
        <v>16</v>
      </c>
      <c r="D376">
        <v>47335564</v>
      </c>
      <c r="E376">
        <f t="shared" si="20"/>
        <v>129686.47671232876</v>
      </c>
      <c r="F376" s="6">
        <v>460832542.98000002</v>
      </c>
      <c r="G376" s="6">
        <v>467039583.08630264</v>
      </c>
      <c r="H376" s="6">
        <f t="shared" si="21"/>
        <v>6207040.106302619</v>
      </c>
      <c r="I376" s="5">
        <v>61.524100475220642</v>
      </c>
      <c r="J376" s="5">
        <v>89.103869653767831</v>
      </c>
      <c r="K376" s="5">
        <v>541</v>
      </c>
      <c r="L376">
        <v>19.2</v>
      </c>
      <c r="M376">
        <v>1526</v>
      </c>
      <c r="N376">
        <v>81.5</v>
      </c>
      <c r="O376">
        <v>7</v>
      </c>
      <c r="P376" s="1">
        <v>13163.8</v>
      </c>
      <c r="Q376" s="2">
        <f t="shared" si="22"/>
        <v>2</v>
      </c>
      <c r="R376" s="2">
        <f>IF(PERCENTRANK(J$2:J$403,J376,3)&lt;0.2,1,IF(PERCENTRANK(J$2:J$403,J376,3)&lt;0.4,2,IF(PERCENTRANK(J$2:J$403,J376,3)&lt;0.6,3,IF(PERCENTRANK(J$2:J$403,J376,3)&lt;0.8,4,5))))</f>
        <v>2</v>
      </c>
      <c r="S376" s="2">
        <f>IF(PERCENTRANK(K$2:K$403,K376,3)&lt;0.2,1,IF(PERCENTRANK(K$2:K$403,K376,3)&lt;0.4,2,IF(PERCENTRANK(K$2:K$403,K376,3)&lt;0.6,3,IF(PERCENTRANK(K$2:K$403,K376,3)&lt;0.8,4,5))))</f>
        <v>3</v>
      </c>
      <c r="T376" s="2">
        <f>IF(PERCENTRANK(L$2:L$403,L376,3)&lt;0.2,1,IF(PERCENTRANK(L$2:L$403,L376,3)&lt;0.4,2,IF(PERCENTRANK(L$2:L$403,L376,3)&lt;0.6,3,IF(PERCENTRANK(L$2:L$403,L376,3)&lt;0.8,4,5))))</f>
        <v>1</v>
      </c>
      <c r="U376" s="2">
        <f>IF(PERCENTRANK(M$2:M$403,M376,3)&lt;0.2,1,IF(PERCENTRANK(M$2:M$403,M376,3)&lt;0.4,2,IF(PERCENTRANK(M$2:M$403,M376,3)&lt;0.6,3,IF(PERCENTRANK(M$2:M$403,M376,3)&lt;0.8,4,5))))</f>
        <v>1</v>
      </c>
      <c r="V376" s="2">
        <f>IF(PERCENTRANK(N$2:N$403,N376,3)&lt;0.2,1,IF(PERCENTRANK(N$2:N$403,N376,3)&lt;0.4,2,IF(PERCENTRANK(N$2:N$403,N376,3)&lt;0.6,3,IF(PERCENTRANK(N$2:N$403,N376,3)&lt;0.8,4,5))))</f>
        <v>3</v>
      </c>
      <c r="W376" s="2">
        <f>IF(PERCENTRANK(O$2:O$403,O376,3)&lt;0.2,1,IF(PERCENTRANK(O$2:O$403,O376,3)&lt;0.4,2,IF(PERCENTRANK(O$2:O$403,O376,3)&lt;0.6,3,IF(PERCENTRANK(O$2:O$403,O376,3)&lt;0.8,4,5))))</f>
        <v>1</v>
      </c>
      <c r="X376" s="2">
        <f t="shared" si="23"/>
        <v>5</v>
      </c>
    </row>
    <row r="377" spans="1:24" x14ac:dyDescent="0.25">
      <c r="A377">
        <v>15088</v>
      </c>
      <c r="B377" t="s">
        <v>385</v>
      </c>
      <c r="C377" t="s">
        <v>16</v>
      </c>
      <c r="D377">
        <v>64412326</v>
      </c>
      <c r="E377">
        <f t="shared" si="20"/>
        <v>176472.12602739726</v>
      </c>
      <c r="F377" s="6">
        <v>577045761.19000006</v>
      </c>
      <c r="G377" s="6">
        <v>598225097.33943975</v>
      </c>
      <c r="H377" s="6">
        <f t="shared" si="21"/>
        <v>21179336.149439692</v>
      </c>
      <c r="I377" s="5">
        <v>63.294194635012417</v>
      </c>
      <c r="J377" s="5">
        <v>90.113768632899038</v>
      </c>
      <c r="K377" s="5">
        <v>343.8</v>
      </c>
      <c r="L377">
        <v>30.9</v>
      </c>
      <c r="M377">
        <v>1656</v>
      </c>
      <c r="N377">
        <v>85.7</v>
      </c>
      <c r="O377">
        <v>7.8</v>
      </c>
      <c r="P377" s="1">
        <v>11343.9</v>
      </c>
      <c r="Q377" s="2">
        <f t="shared" si="22"/>
        <v>2</v>
      </c>
      <c r="R377" s="2">
        <f>IF(PERCENTRANK(J$2:J$403,J377,3)&lt;0.2,1,IF(PERCENTRANK(J$2:J$403,J377,3)&lt;0.4,2,IF(PERCENTRANK(J$2:J$403,J377,3)&lt;0.6,3,IF(PERCENTRANK(J$2:J$403,J377,3)&lt;0.8,4,5))))</f>
        <v>2</v>
      </c>
      <c r="S377" s="2">
        <f>IF(PERCENTRANK(K$2:K$403,K377,3)&lt;0.2,1,IF(PERCENTRANK(K$2:K$403,K377,3)&lt;0.4,2,IF(PERCENTRANK(K$2:K$403,K377,3)&lt;0.6,3,IF(PERCENTRANK(K$2:K$403,K377,3)&lt;0.8,4,5))))</f>
        <v>2</v>
      </c>
      <c r="T377" s="2">
        <f>IF(PERCENTRANK(L$2:L$403,L377,3)&lt;0.2,1,IF(PERCENTRANK(L$2:L$403,L377,3)&lt;0.4,2,IF(PERCENTRANK(L$2:L$403,L377,3)&lt;0.6,3,IF(PERCENTRANK(L$2:L$403,L377,3)&lt;0.8,4,5))))</f>
        <v>3</v>
      </c>
      <c r="U377" s="2">
        <f>IF(PERCENTRANK(M$2:M$403,M377,3)&lt;0.2,1,IF(PERCENTRANK(M$2:M$403,M377,3)&lt;0.4,2,IF(PERCENTRANK(M$2:M$403,M377,3)&lt;0.6,3,IF(PERCENTRANK(M$2:M$403,M377,3)&lt;0.8,4,5))))</f>
        <v>2</v>
      </c>
      <c r="V377" s="2">
        <f>IF(PERCENTRANK(N$2:N$403,N377,3)&lt;0.2,1,IF(PERCENTRANK(N$2:N$403,N377,3)&lt;0.4,2,IF(PERCENTRANK(N$2:N$403,N377,3)&lt;0.6,3,IF(PERCENTRANK(N$2:N$403,N377,3)&lt;0.8,4,5))))</f>
        <v>5</v>
      </c>
      <c r="W377" s="2">
        <f>IF(PERCENTRANK(O$2:O$403,O377,3)&lt;0.2,1,IF(PERCENTRANK(O$2:O$403,O377,3)&lt;0.4,2,IF(PERCENTRANK(O$2:O$403,O377,3)&lt;0.6,3,IF(PERCENTRANK(O$2:O$403,O377,3)&lt;0.8,4,5))))</f>
        <v>1</v>
      </c>
      <c r="X377" s="2">
        <f t="shared" si="23"/>
        <v>3</v>
      </c>
    </row>
    <row r="378" spans="1:24" x14ac:dyDescent="0.25">
      <c r="A378">
        <v>15089</v>
      </c>
      <c r="B378" t="s">
        <v>386</v>
      </c>
      <c r="C378" t="s">
        <v>16</v>
      </c>
      <c r="D378">
        <v>65981117</v>
      </c>
      <c r="E378">
        <f t="shared" si="20"/>
        <v>180770.18356164385</v>
      </c>
      <c r="F378" s="6">
        <v>593871014.91999996</v>
      </c>
      <c r="G378" s="6">
        <v>621956932.55500627</v>
      </c>
      <c r="H378" s="6">
        <f t="shared" si="21"/>
        <v>28085917.635006309</v>
      </c>
      <c r="I378" s="5">
        <v>67.617377157528153</v>
      </c>
      <c r="J378" s="5">
        <v>92.020641094079664</v>
      </c>
      <c r="K378" s="5">
        <v>703.1</v>
      </c>
      <c r="L378">
        <v>23.4</v>
      </c>
      <c r="M378">
        <v>1539</v>
      </c>
      <c r="N378">
        <v>82.2</v>
      </c>
      <c r="O378">
        <v>9.1</v>
      </c>
      <c r="P378" s="1">
        <v>14844</v>
      </c>
      <c r="Q378" s="2">
        <f t="shared" si="22"/>
        <v>4</v>
      </c>
      <c r="R378" s="2">
        <f>IF(PERCENTRANK(J$2:J$403,J378,3)&lt;0.2,1,IF(PERCENTRANK(J$2:J$403,J378,3)&lt;0.4,2,IF(PERCENTRANK(J$2:J$403,J378,3)&lt;0.6,3,IF(PERCENTRANK(J$2:J$403,J378,3)&lt;0.8,4,5))))</f>
        <v>2</v>
      </c>
      <c r="S378" s="2">
        <f>IF(PERCENTRANK(K$2:K$403,K378,3)&lt;0.2,1,IF(PERCENTRANK(K$2:K$403,K378,3)&lt;0.4,2,IF(PERCENTRANK(K$2:K$403,K378,3)&lt;0.6,3,IF(PERCENTRANK(K$2:K$403,K378,3)&lt;0.8,4,5))))</f>
        <v>4</v>
      </c>
      <c r="T378" s="2">
        <f>IF(PERCENTRANK(L$2:L$403,L378,3)&lt;0.2,1,IF(PERCENTRANK(L$2:L$403,L378,3)&lt;0.4,2,IF(PERCENTRANK(L$2:L$403,L378,3)&lt;0.6,3,IF(PERCENTRANK(L$2:L$403,L378,3)&lt;0.8,4,5))))</f>
        <v>1</v>
      </c>
      <c r="U378" s="2">
        <f>IF(PERCENTRANK(M$2:M$403,M378,3)&lt;0.2,1,IF(PERCENTRANK(M$2:M$403,M378,3)&lt;0.4,2,IF(PERCENTRANK(M$2:M$403,M378,3)&lt;0.6,3,IF(PERCENTRANK(M$2:M$403,M378,3)&lt;0.8,4,5))))</f>
        <v>1</v>
      </c>
      <c r="V378" s="2">
        <f>IF(PERCENTRANK(N$2:N$403,N378,3)&lt;0.2,1,IF(PERCENTRANK(N$2:N$403,N378,3)&lt;0.4,2,IF(PERCENTRANK(N$2:N$403,N378,3)&lt;0.6,3,IF(PERCENTRANK(N$2:N$403,N378,3)&lt;0.8,4,5))))</f>
        <v>3</v>
      </c>
      <c r="W378" s="2">
        <f>IF(PERCENTRANK(O$2:O$403,O378,3)&lt;0.2,1,IF(PERCENTRANK(O$2:O$403,O378,3)&lt;0.4,2,IF(PERCENTRANK(O$2:O$403,O378,3)&lt;0.6,3,IF(PERCENTRANK(O$2:O$403,O378,3)&lt;0.8,4,5))))</f>
        <v>1</v>
      </c>
      <c r="X378" s="2">
        <f t="shared" si="23"/>
        <v>5</v>
      </c>
    </row>
    <row r="379" spans="1:24" x14ac:dyDescent="0.25">
      <c r="A379">
        <v>15090</v>
      </c>
      <c r="B379" t="s">
        <v>387</v>
      </c>
      <c r="C379" t="s">
        <v>16</v>
      </c>
      <c r="D379">
        <v>38066974</v>
      </c>
      <c r="E379">
        <f t="shared" si="20"/>
        <v>104293.07945205479</v>
      </c>
      <c r="F379" s="6">
        <v>338641387.16000003</v>
      </c>
      <c r="G379" s="6">
        <v>348741380.38677025</v>
      </c>
      <c r="H379" s="6">
        <f t="shared" si="21"/>
        <v>10099993.226770222</v>
      </c>
      <c r="I379" s="5">
        <v>62.466380940813103</v>
      </c>
      <c r="J379" s="5">
        <v>114.52169839149069</v>
      </c>
      <c r="K379" s="5">
        <v>878.9</v>
      </c>
      <c r="L379">
        <v>23.1</v>
      </c>
      <c r="M379">
        <v>1514</v>
      </c>
      <c r="N379">
        <v>79.8</v>
      </c>
      <c r="O379">
        <v>8.9</v>
      </c>
      <c r="P379" s="1">
        <v>13304.2</v>
      </c>
      <c r="Q379" s="2">
        <f t="shared" si="22"/>
        <v>2</v>
      </c>
      <c r="R379" s="2">
        <f>IF(PERCENTRANK(J$2:J$403,J379,3)&lt;0.2,1,IF(PERCENTRANK(J$2:J$403,J379,3)&lt;0.4,2,IF(PERCENTRANK(J$2:J$403,J379,3)&lt;0.6,3,IF(PERCENTRANK(J$2:J$403,J379,3)&lt;0.8,4,5))))</f>
        <v>3</v>
      </c>
      <c r="S379" s="2">
        <f>IF(PERCENTRANK(K$2:K$403,K379,3)&lt;0.2,1,IF(PERCENTRANK(K$2:K$403,K379,3)&lt;0.4,2,IF(PERCENTRANK(K$2:K$403,K379,3)&lt;0.6,3,IF(PERCENTRANK(K$2:K$403,K379,3)&lt;0.8,4,5))))</f>
        <v>4</v>
      </c>
      <c r="T379" s="2">
        <f>IF(PERCENTRANK(L$2:L$403,L379,3)&lt;0.2,1,IF(PERCENTRANK(L$2:L$403,L379,3)&lt;0.4,2,IF(PERCENTRANK(L$2:L$403,L379,3)&lt;0.6,3,IF(PERCENTRANK(L$2:L$403,L379,3)&lt;0.8,4,5))))</f>
        <v>1</v>
      </c>
      <c r="U379" s="2">
        <f>IF(PERCENTRANK(M$2:M$403,M379,3)&lt;0.2,1,IF(PERCENTRANK(M$2:M$403,M379,3)&lt;0.4,2,IF(PERCENTRANK(M$2:M$403,M379,3)&lt;0.6,3,IF(PERCENTRANK(M$2:M$403,M379,3)&lt;0.8,4,5))))</f>
        <v>1</v>
      </c>
      <c r="V379" s="2">
        <f>IF(PERCENTRANK(N$2:N$403,N379,3)&lt;0.2,1,IF(PERCENTRANK(N$2:N$403,N379,3)&lt;0.4,2,IF(PERCENTRANK(N$2:N$403,N379,3)&lt;0.6,3,IF(PERCENTRANK(N$2:N$403,N379,3)&lt;0.8,4,5))))</f>
        <v>2</v>
      </c>
      <c r="W379" s="2">
        <f>IF(PERCENTRANK(O$2:O$403,O379,3)&lt;0.2,1,IF(PERCENTRANK(O$2:O$403,O379,3)&lt;0.4,2,IF(PERCENTRANK(O$2:O$403,O379,3)&lt;0.6,3,IF(PERCENTRANK(O$2:O$403,O379,3)&lt;0.8,4,5))))</f>
        <v>1</v>
      </c>
      <c r="X379" s="2">
        <f t="shared" si="23"/>
        <v>5</v>
      </c>
    </row>
    <row r="380" spans="1:24" x14ac:dyDescent="0.25">
      <c r="A380">
        <v>15091</v>
      </c>
      <c r="B380" t="s">
        <v>388</v>
      </c>
      <c r="C380" t="s">
        <v>16</v>
      </c>
      <c r="D380">
        <v>43719887</v>
      </c>
      <c r="E380">
        <f t="shared" si="20"/>
        <v>119780.51232876713</v>
      </c>
      <c r="F380" s="6">
        <v>387011808.63</v>
      </c>
      <c r="G380" s="6">
        <v>403159595.3336007</v>
      </c>
      <c r="H380" s="6">
        <f t="shared" si="21"/>
        <v>16147786.703600705</v>
      </c>
      <c r="I380" s="5">
        <v>66.953685177544045</v>
      </c>
      <c r="J380" s="5">
        <v>87.974028198400902</v>
      </c>
      <c r="K380" s="5">
        <v>468.7</v>
      </c>
      <c r="L380">
        <v>24.6</v>
      </c>
      <c r="M380">
        <v>1617</v>
      </c>
      <c r="N380">
        <v>85.1</v>
      </c>
      <c r="O380">
        <v>8.4</v>
      </c>
      <c r="P380" s="1">
        <v>12691.900000000001</v>
      </c>
      <c r="Q380" s="2">
        <f t="shared" si="22"/>
        <v>3</v>
      </c>
      <c r="R380" s="2">
        <f>IF(PERCENTRANK(J$2:J$403,J380,3)&lt;0.2,1,IF(PERCENTRANK(J$2:J$403,J380,3)&lt;0.4,2,IF(PERCENTRANK(J$2:J$403,J380,3)&lt;0.6,3,IF(PERCENTRANK(J$2:J$403,J380,3)&lt;0.8,4,5))))</f>
        <v>2</v>
      </c>
      <c r="S380" s="2">
        <f>IF(PERCENTRANK(K$2:K$403,K380,3)&lt;0.2,1,IF(PERCENTRANK(K$2:K$403,K380,3)&lt;0.4,2,IF(PERCENTRANK(K$2:K$403,K380,3)&lt;0.6,3,IF(PERCENTRANK(K$2:K$403,K380,3)&lt;0.8,4,5))))</f>
        <v>3</v>
      </c>
      <c r="T380" s="2">
        <f>IF(PERCENTRANK(L$2:L$403,L380,3)&lt;0.2,1,IF(PERCENTRANK(L$2:L$403,L380,3)&lt;0.4,2,IF(PERCENTRANK(L$2:L$403,L380,3)&lt;0.6,3,IF(PERCENTRANK(L$2:L$403,L380,3)&lt;0.8,4,5))))</f>
        <v>1</v>
      </c>
      <c r="U380" s="2">
        <f>IF(PERCENTRANK(M$2:M$403,M380,3)&lt;0.2,1,IF(PERCENTRANK(M$2:M$403,M380,3)&lt;0.4,2,IF(PERCENTRANK(M$2:M$403,M380,3)&lt;0.6,3,IF(PERCENTRANK(M$2:M$403,M380,3)&lt;0.8,4,5))))</f>
        <v>1</v>
      </c>
      <c r="V380" s="2">
        <f>IF(PERCENTRANK(N$2:N$403,N380,3)&lt;0.2,1,IF(PERCENTRANK(N$2:N$403,N380,3)&lt;0.4,2,IF(PERCENTRANK(N$2:N$403,N380,3)&lt;0.6,3,IF(PERCENTRANK(N$2:N$403,N380,3)&lt;0.8,4,5))))</f>
        <v>5</v>
      </c>
      <c r="W380" s="2">
        <f>IF(PERCENTRANK(O$2:O$403,O380,3)&lt;0.2,1,IF(PERCENTRANK(O$2:O$403,O380,3)&lt;0.4,2,IF(PERCENTRANK(O$2:O$403,O380,3)&lt;0.6,3,IF(PERCENTRANK(O$2:O$403,O380,3)&lt;0.8,4,5))))</f>
        <v>1</v>
      </c>
      <c r="X380" s="2">
        <f t="shared" si="23"/>
        <v>4</v>
      </c>
    </row>
    <row r="381" spans="1:24" x14ac:dyDescent="0.25">
      <c r="A381">
        <v>16051</v>
      </c>
      <c r="B381" t="s">
        <v>389</v>
      </c>
      <c r="C381" t="s">
        <v>11</v>
      </c>
      <c r="D381">
        <v>68248933</v>
      </c>
      <c r="E381">
        <f t="shared" si="20"/>
        <v>186983.37808219178</v>
      </c>
      <c r="F381" s="6">
        <v>542632034.64999998</v>
      </c>
      <c r="G381" s="6">
        <v>569368308.84943783</v>
      </c>
      <c r="H381" s="6">
        <f t="shared" si="21"/>
        <v>26736274.199437857</v>
      </c>
      <c r="I381" s="5">
        <v>69.484765703081123</v>
      </c>
      <c r="J381" s="5">
        <v>190.36922110433184</v>
      </c>
      <c r="K381" s="5">
        <v>790.5</v>
      </c>
      <c r="L381">
        <v>38</v>
      </c>
      <c r="M381">
        <v>1561</v>
      </c>
      <c r="N381">
        <v>78.099999999999994</v>
      </c>
      <c r="O381">
        <v>18.600000000000001</v>
      </c>
      <c r="P381" s="1">
        <v>11810.400000000001</v>
      </c>
      <c r="Q381" s="2">
        <f t="shared" si="22"/>
        <v>4</v>
      </c>
      <c r="R381" s="2">
        <f>IF(PERCENTRANK(J$2:J$403,J381,3)&lt;0.2,1,IF(PERCENTRANK(J$2:J$403,J381,3)&lt;0.4,2,IF(PERCENTRANK(J$2:J$403,J381,3)&lt;0.6,3,IF(PERCENTRANK(J$2:J$403,J381,3)&lt;0.8,4,5))))</f>
        <v>5</v>
      </c>
      <c r="S381" s="2">
        <f>IF(PERCENTRANK(K$2:K$403,K381,3)&lt;0.2,1,IF(PERCENTRANK(K$2:K$403,K381,3)&lt;0.4,2,IF(PERCENTRANK(K$2:K$403,K381,3)&lt;0.6,3,IF(PERCENTRANK(K$2:K$403,K381,3)&lt;0.8,4,5))))</f>
        <v>4</v>
      </c>
      <c r="T381" s="2">
        <f>IF(PERCENTRANK(L$2:L$403,L381,3)&lt;0.2,1,IF(PERCENTRANK(L$2:L$403,L381,3)&lt;0.4,2,IF(PERCENTRANK(L$2:L$403,L381,3)&lt;0.6,3,IF(PERCENTRANK(L$2:L$403,L381,3)&lt;0.8,4,5))))</f>
        <v>4</v>
      </c>
      <c r="U381" s="2">
        <f>IF(PERCENTRANK(M$2:M$403,M381,3)&lt;0.2,1,IF(PERCENTRANK(M$2:M$403,M381,3)&lt;0.4,2,IF(PERCENTRANK(M$2:M$403,M381,3)&lt;0.6,3,IF(PERCENTRANK(M$2:M$403,M381,3)&lt;0.8,4,5))))</f>
        <v>1</v>
      </c>
      <c r="V381" s="2">
        <f>IF(PERCENTRANK(N$2:N$403,N381,3)&lt;0.2,1,IF(PERCENTRANK(N$2:N$403,N381,3)&lt;0.4,2,IF(PERCENTRANK(N$2:N$403,N381,3)&lt;0.6,3,IF(PERCENTRANK(N$2:N$403,N381,3)&lt;0.8,4,5))))</f>
        <v>1</v>
      </c>
      <c r="W381" s="2">
        <f>IF(PERCENTRANK(O$2:O$403,O381,3)&lt;0.2,1,IF(PERCENTRANK(O$2:O$403,O381,3)&lt;0.4,2,IF(PERCENTRANK(O$2:O$403,O381,3)&lt;0.6,3,IF(PERCENTRANK(O$2:O$403,O381,3)&lt;0.8,4,5))))</f>
        <v>3</v>
      </c>
      <c r="X381" s="2">
        <f t="shared" si="23"/>
        <v>4</v>
      </c>
    </row>
    <row r="382" spans="1:24" x14ac:dyDescent="0.25">
      <c r="A382">
        <v>16052</v>
      </c>
      <c r="B382" t="s">
        <v>390</v>
      </c>
      <c r="C382" t="s">
        <v>11</v>
      </c>
      <c r="D382">
        <v>32089801</v>
      </c>
      <c r="E382">
        <f t="shared" si="20"/>
        <v>87917.263013698626</v>
      </c>
      <c r="F382" s="6">
        <v>295657859.63999999</v>
      </c>
      <c r="G382" s="6">
        <v>299276296.17618561</v>
      </c>
      <c r="H382" s="6">
        <f t="shared" si="21"/>
        <v>3618436.5361856222</v>
      </c>
      <c r="I382" s="5">
        <v>71.866765266479888</v>
      </c>
      <c r="J382" s="5">
        <v>222.89112705835791</v>
      </c>
      <c r="K382" s="5">
        <v>1007.2</v>
      </c>
      <c r="L382">
        <v>26.5</v>
      </c>
      <c r="M382">
        <v>1587</v>
      </c>
      <c r="N382">
        <v>82.9</v>
      </c>
      <c r="O382">
        <v>10</v>
      </c>
      <c r="P382" s="1">
        <v>12190</v>
      </c>
      <c r="Q382" s="2">
        <f t="shared" si="22"/>
        <v>4</v>
      </c>
      <c r="R382" s="2">
        <f>IF(PERCENTRANK(J$2:J$403,J382,3)&lt;0.2,1,IF(PERCENTRANK(J$2:J$403,J382,3)&lt;0.4,2,IF(PERCENTRANK(J$2:J$403,J382,3)&lt;0.6,3,IF(PERCENTRANK(J$2:J$403,J382,3)&lt;0.8,4,5))))</f>
        <v>5</v>
      </c>
      <c r="S382" s="2">
        <f>IF(PERCENTRANK(K$2:K$403,K382,3)&lt;0.2,1,IF(PERCENTRANK(K$2:K$403,K382,3)&lt;0.4,2,IF(PERCENTRANK(K$2:K$403,K382,3)&lt;0.6,3,IF(PERCENTRANK(K$2:K$403,K382,3)&lt;0.8,4,5))))</f>
        <v>5</v>
      </c>
      <c r="T382" s="2">
        <f>IF(PERCENTRANK(L$2:L$403,L382,3)&lt;0.2,1,IF(PERCENTRANK(L$2:L$403,L382,3)&lt;0.4,2,IF(PERCENTRANK(L$2:L$403,L382,3)&lt;0.6,3,IF(PERCENTRANK(L$2:L$403,L382,3)&lt;0.8,4,5))))</f>
        <v>2</v>
      </c>
      <c r="U382" s="2">
        <f>IF(PERCENTRANK(M$2:M$403,M382,3)&lt;0.2,1,IF(PERCENTRANK(M$2:M$403,M382,3)&lt;0.4,2,IF(PERCENTRANK(M$2:M$403,M382,3)&lt;0.6,3,IF(PERCENTRANK(M$2:M$403,M382,3)&lt;0.8,4,5))))</f>
        <v>1</v>
      </c>
      <c r="V382" s="2">
        <f>IF(PERCENTRANK(N$2:N$403,N382,3)&lt;0.2,1,IF(PERCENTRANK(N$2:N$403,N382,3)&lt;0.4,2,IF(PERCENTRANK(N$2:N$403,N382,3)&lt;0.6,3,IF(PERCENTRANK(N$2:N$403,N382,3)&lt;0.8,4,5))))</f>
        <v>4</v>
      </c>
      <c r="W382" s="2">
        <f>IF(PERCENTRANK(O$2:O$403,O382,3)&lt;0.2,1,IF(PERCENTRANK(O$2:O$403,O382,3)&lt;0.4,2,IF(PERCENTRANK(O$2:O$403,O382,3)&lt;0.6,3,IF(PERCENTRANK(O$2:O$403,O382,3)&lt;0.8,4,5))))</f>
        <v>1</v>
      </c>
      <c r="X382" s="2">
        <f t="shared" si="23"/>
        <v>4</v>
      </c>
    </row>
    <row r="383" spans="1:24" x14ac:dyDescent="0.25">
      <c r="A383">
        <v>16053</v>
      </c>
      <c r="B383" t="s">
        <v>391</v>
      </c>
      <c r="C383" t="s">
        <v>11</v>
      </c>
      <c r="D383">
        <v>35275022</v>
      </c>
      <c r="E383">
        <f t="shared" si="20"/>
        <v>96643.89589041096</v>
      </c>
      <c r="F383" s="6">
        <v>294130939.63999999</v>
      </c>
      <c r="G383" s="6">
        <v>282702924.38782912</v>
      </c>
      <c r="H383" s="6">
        <f t="shared" si="21"/>
        <v>-11428015.252170861</v>
      </c>
      <c r="I383" s="5">
        <v>67.563249244478527</v>
      </c>
      <c r="J383" s="5">
        <v>209.99388278689275</v>
      </c>
      <c r="K383" s="5">
        <v>1315.7</v>
      </c>
      <c r="L383">
        <v>40</v>
      </c>
      <c r="M383">
        <v>1504</v>
      </c>
      <c r="N383">
        <v>74.5</v>
      </c>
      <c r="O383">
        <v>15.1</v>
      </c>
      <c r="P383" s="1">
        <v>8981.0999999999985</v>
      </c>
      <c r="Q383" s="2">
        <f t="shared" si="22"/>
        <v>4</v>
      </c>
      <c r="R383" s="2">
        <f>IF(PERCENTRANK(J$2:J$403,J383,3)&lt;0.2,1,IF(PERCENTRANK(J$2:J$403,J383,3)&lt;0.4,2,IF(PERCENTRANK(J$2:J$403,J383,3)&lt;0.6,3,IF(PERCENTRANK(J$2:J$403,J383,3)&lt;0.8,4,5))))</f>
        <v>5</v>
      </c>
      <c r="S383" s="2">
        <f>IF(PERCENTRANK(K$2:K$403,K383,3)&lt;0.2,1,IF(PERCENTRANK(K$2:K$403,K383,3)&lt;0.4,2,IF(PERCENTRANK(K$2:K$403,K383,3)&lt;0.6,3,IF(PERCENTRANK(K$2:K$403,K383,3)&lt;0.8,4,5))))</f>
        <v>5</v>
      </c>
      <c r="T383" s="2">
        <f>IF(PERCENTRANK(L$2:L$403,L383,3)&lt;0.2,1,IF(PERCENTRANK(L$2:L$403,L383,3)&lt;0.4,2,IF(PERCENTRANK(L$2:L$403,L383,3)&lt;0.6,3,IF(PERCENTRANK(L$2:L$403,L383,3)&lt;0.8,4,5))))</f>
        <v>4</v>
      </c>
      <c r="U383" s="2">
        <f>IF(PERCENTRANK(M$2:M$403,M383,3)&lt;0.2,1,IF(PERCENTRANK(M$2:M$403,M383,3)&lt;0.4,2,IF(PERCENTRANK(M$2:M$403,M383,3)&lt;0.6,3,IF(PERCENTRANK(M$2:M$403,M383,3)&lt;0.8,4,5))))</f>
        <v>1</v>
      </c>
      <c r="V383" s="2">
        <f>IF(PERCENTRANK(N$2:N$403,N383,3)&lt;0.2,1,IF(PERCENTRANK(N$2:N$403,N383,3)&lt;0.4,2,IF(PERCENTRANK(N$2:N$403,N383,3)&lt;0.6,3,IF(PERCENTRANK(N$2:N$403,N383,3)&lt;0.8,4,5))))</f>
        <v>1</v>
      </c>
      <c r="W383" s="2">
        <f>IF(PERCENTRANK(O$2:O$403,O383,3)&lt;0.2,1,IF(PERCENTRANK(O$2:O$403,O383,3)&lt;0.4,2,IF(PERCENTRANK(O$2:O$403,O383,3)&lt;0.6,3,IF(PERCENTRANK(O$2:O$403,O383,3)&lt;0.8,4,5))))</f>
        <v>2</v>
      </c>
      <c r="X383" s="2">
        <f t="shared" si="23"/>
        <v>1</v>
      </c>
    </row>
    <row r="384" spans="1:24" x14ac:dyDescent="0.25">
      <c r="A384">
        <v>16054</v>
      </c>
      <c r="B384" t="s">
        <v>392</v>
      </c>
      <c r="C384" t="s">
        <v>11</v>
      </c>
      <c r="D384">
        <v>12216150</v>
      </c>
      <c r="E384">
        <f t="shared" si="20"/>
        <v>33468.904109589042</v>
      </c>
      <c r="F384" s="6">
        <v>115684356.84</v>
      </c>
      <c r="G384" s="6">
        <v>117115208.86786047</v>
      </c>
      <c r="H384" s="6">
        <f t="shared" si="21"/>
        <v>1430852.0278604627</v>
      </c>
      <c r="I384" s="5">
        <v>78.851487302191529</v>
      </c>
      <c r="J384" s="5">
        <v>206.64527706781229</v>
      </c>
      <c r="K384" s="5">
        <v>1623.3</v>
      </c>
      <c r="L384">
        <v>29.9</v>
      </c>
      <c r="M384">
        <v>1722</v>
      </c>
      <c r="N384">
        <v>84.6</v>
      </c>
      <c r="O384">
        <v>6.9</v>
      </c>
      <c r="P384" s="1">
        <v>15758</v>
      </c>
      <c r="Q384" s="2">
        <f t="shared" si="22"/>
        <v>5</v>
      </c>
      <c r="R384" s="2">
        <f>IF(PERCENTRANK(J$2:J$403,J384,3)&lt;0.2,1,IF(PERCENTRANK(J$2:J$403,J384,3)&lt;0.4,2,IF(PERCENTRANK(J$2:J$403,J384,3)&lt;0.6,3,IF(PERCENTRANK(J$2:J$403,J384,3)&lt;0.8,4,5))))</f>
        <v>5</v>
      </c>
      <c r="S384" s="2">
        <f>IF(PERCENTRANK(K$2:K$403,K384,3)&lt;0.2,1,IF(PERCENTRANK(K$2:K$403,K384,3)&lt;0.4,2,IF(PERCENTRANK(K$2:K$403,K384,3)&lt;0.6,3,IF(PERCENTRANK(K$2:K$403,K384,3)&lt;0.8,4,5))))</f>
        <v>5</v>
      </c>
      <c r="T384" s="2">
        <f>IF(PERCENTRANK(L$2:L$403,L384,3)&lt;0.2,1,IF(PERCENTRANK(L$2:L$403,L384,3)&lt;0.4,2,IF(PERCENTRANK(L$2:L$403,L384,3)&lt;0.6,3,IF(PERCENTRANK(L$2:L$403,L384,3)&lt;0.8,4,5))))</f>
        <v>3</v>
      </c>
      <c r="U384" s="2">
        <f>IF(PERCENTRANK(M$2:M$403,M384,3)&lt;0.2,1,IF(PERCENTRANK(M$2:M$403,M384,3)&lt;0.4,2,IF(PERCENTRANK(M$2:M$403,M384,3)&lt;0.6,3,IF(PERCENTRANK(M$2:M$403,M384,3)&lt;0.8,4,5))))</f>
        <v>2</v>
      </c>
      <c r="V384" s="2">
        <f>IF(PERCENTRANK(N$2:N$403,N384,3)&lt;0.2,1,IF(PERCENTRANK(N$2:N$403,N384,3)&lt;0.4,2,IF(PERCENTRANK(N$2:N$403,N384,3)&lt;0.6,3,IF(PERCENTRANK(N$2:N$403,N384,3)&lt;0.8,4,5))))</f>
        <v>5</v>
      </c>
      <c r="W384" s="2">
        <f>IF(PERCENTRANK(O$2:O$403,O384,3)&lt;0.2,1,IF(PERCENTRANK(O$2:O$403,O384,3)&lt;0.4,2,IF(PERCENTRANK(O$2:O$403,O384,3)&lt;0.6,3,IF(PERCENTRANK(O$2:O$403,O384,3)&lt;0.8,4,5))))</f>
        <v>1</v>
      </c>
      <c r="X384" s="2">
        <f t="shared" si="23"/>
        <v>5</v>
      </c>
    </row>
    <row r="385" spans="1:24" x14ac:dyDescent="0.25">
      <c r="A385">
        <v>16055</v>
      </c>
      <c r="B385" t="s">
        <v>393</v>
      </c>
      <c r="C385" t="s">
        <v>11</v>
      </c>
      <c r="D385">
        <v>20929569</v>
      </c>
      <c r="E385">
        <f t="shared" si="20"/>
        <v>57341.284931506852</v>
      </c>
      <c r="F385" s="6">
        <v>179310879.88</v>
      </c>
      <c r="G385" s="6">
        <v>170306502.1610477</v>
      </c>
      <c r="H385" s="6">
        <f t="shared" si="21"/>
        <v>-9004377.7189522982</v>
      </c>
      <c r="I385" s="5">
        <v>82.643339414635676</v>
      </c>
      <c r="J385" s="5">
        <v>207.38800268201027</v>
      </c>
      <c r="K385" s="5">
        <v>873.2</v>
      </c>
      <c r="L385">
        <v>30.1</v>
      </c>
      <c r="M385">
        <v>1540</v>
      </c>
      <c r="N385">
        <v>74.599999999999994</v>
      </c>
      <c r="O385">
        <v>16.399999999999999</v>
      </c>
      <c r="P385" s="1">
        <v>13384.2</v>
      </c>
      <c r="Q385" s="2">
        <f t="shared" si="22"/>
        <v>5</v>
      </c>
      <c r="R385" s="2">
        <f>IF(PERCENTRANK(J$2:J$403,J385,3)&lt;0.2,1,IF(PERCENTRANK(J$2:J$403,J385,3)&lt;0.4,2,IF(PERCENTRANK(J$2:J$403,J385,3)&lt;0.6,3,IF(PERCENTRANK(J$2:J$403,J385,3)&lt;0.8,4,5))))</f>
        <v>5</v>
      </c>
      <c r="S385" s="2">
        <f>IF(PERCENTRANK(K$2:K$403,K385,3)&lt;0.2,1,IF(PERCENTRANK(K$2:K$403,K385,3)&lt;0.4,2,IF(PERCENTRANK(K$2:K$403,K385,3)&lt;0.6,3,IF(PERCENTRANK(K$2:K$403,K385,3)&lt;0.8,4,5))))</f>
        <v>4</v>
      </c>
      <c r="T385" s="2">
        <f>IF(PERCENTRANK(L$2:L$403,L385,3)&lt;0.2,1,IF(PERCENTRANK(L$2:L$403,L385,3)&lt;0.4,2,IF(PERCENTRANK(L$2:L$403,L385,3)&lt;0.6,3,IF(PERCENTRANK(L$2:L$403,L385,3)&lt;0.8,4,5))))</f>
        <v>3</v>
      </c>
      <c r="U385" s="2">
        <f>IF(PERCENTRANK(M$2:M$403,M385,3)&lt;0.2,1,IF(PERCENTRANK(M$2:M$403,M385,3)&lt;0.4,2,IF(PERCENTRANK(M$2:M$403,M385,3)&lt;0.6,3,IF(PERCENTRANK(M$2:M$403,M385,3)&lt;0.8,4,5))))</f>
        <v>1</v>
      </c>
      <c r="V385" s="2">
        <f>IF(PERCENTRANK(N$2:N$403,N385,3)&lt;0.2,1,IF(PERCENTRANK(N$2:N$403,N385,3)&lt;0.4,2,IF(PERCENTRANK(N$2:N$403,N385,3)&lt;0.6,3,IF(PERCENTRANK(N$2:N$403,N385,3)&lt;0.8,4,5))))</f>
        <v>1</v>
      </c>
      <c r="W385" s="2">
        <f>IF(PERCENTRANK(O$2:O$403,O385,3)&lt;0.2,1,IF(PERCENTRANK(O$2:O$403,O385,3)&lt;0.4,2,IF(PERCENTRANK(O$2:O$403,O385,3)&lt;0.6,3,IF(PERCENTRANK(O$2:O$403,O385,3)&lt;0.8,4,5))))</f>
        <v>2</v>
      </c>
      <c r="X385" s="2">
        <f t="shared" si="23"/>
        <v>5</v>
      </c>
    </row>
    <row r="386" spans="1:24" x14ac:dyDescent="0.25">
      <c r="A386">
        <v>16056</v>
      </c>
      <c r="B386" t="s">
        <v>394</v>
      </c>
      <c r="C386" t="s">
        <v>11</v>
      </c>
      <c r="D386">
        <v>14312927</v>
      </c>
      <c r="E386">
        <f t="shared" si="20"/>
        <v>39213.498630136986</v>
      </c>
      <c r="F386" s="6">
        <v>131013816.20999999</v>
      </c>
      <c r="G386" s="6">
        <v>131241703.19093345</v>
      </c>
      <c r="H386" s="6">
        <f t="shared" si="21"/>
        <v>227886.98093345761</v>
      </c>
      <c r="I386" s="5">
        <v>80.156541009500913</v>
      </c>
      <c r="J386" s="5">
        <v>200.39135252375226</v>
      </c>
      <c r="K386" s="5">
        <v>945.4</v>
      </c>
      <c r="L386">
        <v>40.5</v>
      </c>
      <c r="M386">
        <v>1583</v>
      </c>
      <c r="N386">
        <v>82.6</v>
      </c>
      <c r="O386">
        <v>14.4</v>
      </c>
      <c r="P386" s="1">
        <v>12417.8</v>
      </c>
      <c r="Q386" s="2">
        <f t="shared" si="22"/>
        <v>5</v>
      </c>
      <c r="R386" s="2">
        <f>IF(PERCENTRANK(J$2:J$403,J386,3)&lt;0.2,1,IF(PERCENTRANK(J$2:J$403,J386,3)&lt;0.4,2,IF(PERCENTRANK(J$2:J$403,J386,3)&lt;0.6,3,IF(PERCENTRANK(J$2:J$403,J386,3)&lt;0.8,4,5))))</f>
        <v>5</v>
      </c>
      <c r="S386" s="2">
        <f>IF(PERCENTRANK(K$2:K$403,K386,3)&lt;0.2,1,IF(PERCENTRANK(K$2:K$403,K386,3)&lt;0.4,2,IF(PERCENTRANK(K$2:K$403,K386,3)&lt;0.6,3,IF(PERCENTRANK(K$2:K$403,K386,3)&lt;0.8,4,5))))</f>
        <v>5</v>
      </c>
      <c r="T386" s="2">
        <f>IF(PERCENTRANK(L$2:L$403,L386,3)&lt;0.2,1,IF(PERCENTRANK(L$2:L$403,L386,3)&lt;0.4,2,IF(PERCENTRANK(L$2:L$403,L386,3)&lt;0.6,3,IF(PERCENTRANK(L$2:L$403,L386,3)&lt;0.8,4,5))))</f>
        <v>5</v>
      </c>
      <c r="U386" s="2">
        <f>IF(PERCENTRANK(M$2:M$403,M386,3)&lt;0.2,1,IF(PERCENTRANK(M$2:M$403,M386,3)&lt;0.4,2,IF(PERCENTRANK(M$2:M$403,M386,3)&lt;0.6,3,IF(PERCENTRANK(M$2:M$403,M386,3)&lt;0.8,4,5))))</f>
        <v>1</v>
      </c>
      <c r="V386" s="2">
        <f>IF(PERCENTRANK(N$2:N$403,N386,3)&lt;0.2,1,IF(PERCENTRANK(N$2:N$403,N386,3)&lt;0.4,2,IF(PERCENTRANK(N$2:N$403,N386,3)&lt;0.6,3,IF(PERCENTRANK(N$2:N$403,N386,3)&lt;0.8,4,5))))</f>
        <v>3</v>
      </c>
      <c r="W386" s="2">
        <f>IF(PERCENTRANK(O$2:O$403,O386,3)&lt;0.2,1,IF(PERCENTRANK(O$2:O$403,O386,3)&lt;0.4,2,IF(PERCENTRANK(O$2:O$403,O386,3)&lt;0.6,3,IF(PERCENTRANK(O$2:O$403,O386,3)&lt;0.8,4,5))))</f>
        <v>2</v>
      </c>
      <c r="X386" s="2">
        <f t="shared" si="23"/>
        <v>4</v>
      </c>
    </row>
    <row r="387" spans="1:24" x14ac:dyDescent="0.25">
      <c r="A387">
        <v>16061</v>
      </c>
      <c r="B387" t="s">
        <v>395</v>
      </c>
      <c r="C387" t="s">
        <v>16</v>
      </c>
      <c r="D387">
        <v>34600555</v>
      </c>
      <c r="E387">
        <f t="shared" ref="E387:E403" si="24">D387/365</f>
        <v>94796.04109589041</v>
      </c>
      <c r="F387" s="6">
        <v>296967550.80000001</v>
      </c>
      <c r="G387" s="6">
        <v>309912801.78050244</v>
      </c>
      <c r="H387" s="6">
        <f t="shared" ref="H387:H403" si="25">G387-F387</f>
        <v>12945250.980502427</v>
      </c>
      <c r="I387" s="5">
        <v>65.136935603256845</v>
      </c>
      <c r="J387" s="5">
        <v>96.718480138169255</v>
      </c>
      <c r="K387" s="5">
        <v>393.8</v>
      </c>
      <c r="L387">
        <v>24.4</v>
      </c>
      <c r="M387">
        <v>1606</v>
      </c>
      <c r="N387">
        <v>85.3</v>
      </c>
      <c r="O387">
        <v>6.2</v>
      </c>
      <c r="P387" s="1">
        <v>14940.900000000001</v>
      </c>
      <c r="Q387" s="2">
        <f t="shared" ref="Q387:Q403" si="26">IF(PERCENTRANK(I$2:I$403,I387,3)&lt;0.2,1,IF(PERCENTRANK(I$2:I$403,I387,3)&lt;0.4,2,IF(PERCENTRANK(I$2:I$403,I387,3)&lt;0.6,3,IF(PERCENTRANK(I$2:I$403,I387,3)&lt;0.8,4,5))))</f>
        <v>3</v>
      </c>
      <c r="R387" s="2">
        <f>IF(PERCENTRANK(J$2:J$403,J387,3)&lt;0.2,1,IF(PERCENTRANK(J$2:J$403,J387,3)&lt;0.4,2,IF(PERCENTRANK(J$2:J$403,J387,3)&lt;0.6,3,IF(PERCENTRANK(J$2:J$403,J387,3)&lt;0.8,4,5))))</f>
        <v>2</v>
      </c>
      <c r="S387" s="2">
        <f>IF(PERCENTRANK(K$2:K$403,K387,3)&lt;0.2,1,IF(PERCENTRANK(K$2:K$403,K387,3)&lt;0.4,2,IF(PERCENTRANK(K$2:K$403,K387,3)&lt;0.6,3,IF(PERCENTRANK(K$2:K$403,K387,3)&lt;0.8,4,5))))</f>
        <v>2</v>
      </c>
      <c r="T387" s="2">
        <f>IF(PERCENTRANK(L$2:L$403,L387,3)&lt;0.2,1,IF(PERCENTRANK(L$2:L$403,L387,3)&lt;0.4,2,IF(PERCENTRANK(L$2:L$403,L387,3)&lt;0.6,3,IF(PERCENTRANK(L$2:L$403,L387,3)&lt;0.8,4,5))))</f>
        <v>1</v>
      </c>
      <c r="U387" s="2">
        <f>IF(PERCENTRANK(M$2:M$403,M387,3)&lt;0.2,1,IF(PERCENTRANK(M$2:M$403,M387,3)&lt;0.4,2,IF(PERCENTRANK(M$2:M$403,M387,3)&lt;0.6,3,IF(PERCENTRANK(M$2:M$403,M387,3)&lt;0.8,4,5))))</f>
        <v>1</v>
      </c>
      <c r="V387" s="2">
        <f>IF(PERCENTRANK(N$2:N$403,N387,3)&lt;0.2,1,IF(PERCENTRANK(N$2:N$403,N387,3)&lt;0.4,2,IF(PERCENTRANK(N$2:N$403,N387,3)&lt;0.6,3,IF(PERCENTRANK(N$2:N$403,N387,3)&lt;0.8,4,5))))</f>
        <v>5</v>
      </c>
      <c r="W387" s="2">
        <f>IF(PERCENTRANK(O$2:O$403,O387,3)&lt;0.2,1,IF(PERCENTRANK(O$2:O$403,O387,3)&lt;0.4,2,IF(PERCENTRANK(O$2:O$403,O387,3)&lt;0.6,3,IF(PERCENTRANK(O$2:O$403,O387,3)&lt;0.8,4,5))))</f>
        <v>1</v>
      </c>
      <c r="X387" s="2">
        <f t="shared" ref="X387:X403" si="27">IF(PERCENTRANK(P$2:P$403,P387,3)&lt;0.2,1,IF(PERCENTRANK(P$2:P$403,P387,3)&lt;0.4,2,IF(PERCENTRANK(P$2:P$403,P387,3)&lt;0.6,3,IF(PERCENTRANK(P$2:P$403,P387,3)&lt;0.8,4,5))))</f>
        <v>5</v>
      </c>
    </row>
    <row r="388" spans="1:24" x14ac:dyDescent="0.25">
      <c r="A388">
        <v>16062</v>
      </c>
      <c r="B388" t="s">
        <v>396</v>
      </c>
      <c r="C388" t="s">
        <v>16</v>
      </c>
      <c r="D388">
        <v>28898350</v>
      </c>
      <c r="E388">
        <f t="shared" si="24"/>
        <v>79173.561643835623</v>
      </c>
      <c r="F388" s="6">
        <v>259275920.80000001</v>
      </c>
      <c r="G388" s="6">
        <v>262831738.94929317</v>
      </c>
      <c r="H388" s="6">
        <f t="shared" si="25"/>
        <v>3555818.1492931545</v>
      </c>
      <c r="I388" s="5">
        <v>64.436764102864501</v>
      </c>
      <c r="J388" s="5">
        <v>133.55983832230098</v>
      </c>
      <c r="K388" s="5">
        <v>1135.3</v>
      </c>
      <c r="L388">
        <v>24.2</v>
      </c>
      <c r="M388">
        <v>1499</v>
      </c>
      <c r="N388">
        <v>82.6</v>
      </c>
      <c r="O388">
        <v>7</v>
      </c>
      <c r="P388" s="1">
        <v>15241.400000000001</v>
      </c>
      <c r="Q388" s="2">
        <f t="shared" si="26"/>
        <v>3</v>
      </c>
      <c r="R388" s="2">
        <f>IF(PERCENTRANK(J$2:J$403,J388,3)&lt;0.2,1,IF(PERCENTRANK(J$2:J$403,J388,3)&lt;0.4,2,IF(PERCENTRANK(J$2:J$403,J388,3)&lt;0.6,3,IF(PERCENTRANK(J$2:J$403,J388,3)&lt;0.8,4,5))))</f>
        <v>4</v>
      </c>
      <c r="S388" s="2">
        <f>IF(PERCENTRANK(K$2:K$403,K388,3)&lt;0.2,1,IF(PERCENTRANK(K$2:K$403,K388,3)&lt;0.4,2,IF(PERCENTRANK(K$2:K$403,K388,3)&lt;0.6,3,IF(PERCENTRANK(K$2:K$403,K388,3)&lt;0.8,4,5))))</f>
        <v>5</v>
      </c>
      <c r="T388" s="2">
        <f>IF(PERCENTRANK(L$2:L$403,L388,3)&lt;0.2,1,IF(PERCENTRANK(L$2:L$403,L388,3)&lt;0.4,2,IF(PERCENTRANK(L$2:L$403,L388,3)&lt;0.6,3,IF(PERCENTRANK(L$2:L$403,L388,3)&lt;0.8,4,5))))</f>
        <v>1</v>
      </c>
      <c r="U388" s="2">
        <f>IF(PERCENTRANK(M$2:M$403,M388,3)&lt;0.2,1,IF(PERCENTRANK(M$2:M$403,M388,3)&lt;0.4,2,IF(PERCENTRANK(M$2:M$403,M388,3)&lt;0.6,3,IF(PERCENTRANK(M$2:M$403,M388,3)&lt;0.8,4,5))))</f>
        <v>1</v>
      </c>
      <c r="V388" s="2">
        <f>IF(PERCENTRANK(N$2:N$403,N388,3)&lt;0.2,1,IF(PERCENTRANK(N$2:N$403,N388,3)&lt;0.4,2,IF(PERCENTRANK(N$2:N$403,N388,3)&lt;0.6,3,IF(PERCENTRANK(N$2:N$403,N388,3)&lt;0.8,4,5))))</f>
        <v>3</v>
      </c>
      <c r="W388" s="2">
        <f>IF(PERCENTRANK(O$2:O$403,O388,3)&lt;0.2,1,IF(PERCENTRANK(O$2:O$403,O388,3)&lt;0.4,2,IF(PERCENTRANK(O$2:O$403,O388,3)&lt;0.6,3,IF(PERCENTRANK(O$2:O$403,O388,3)&lt;0.8,4,5))))</f>
        <v>1</v>
      </c>
      <c r="X388" s="2">
        <f t="shared" si="27"/>
        <v>5</v>
      </c>
    </row>
    <row r="389" spans="1:24" x14ac:dyDescent="0.25">
      <c r="A389">
        <v>16063</v>
      </c>
      <c r="B389" t="s">
        <v>397</v>
      </c>
      <c r="C389" t="s">
        <v>16</v>
      </c>
      <c r="D389">
        <v>41218589</v>
      </c>
      <c r="E389">
        <f t="shared" si="24"/>
        <v>112927.64109589042</v>
      </c>
      <c r="F389" s="6">
        <v>351934158.63</v>
      </c>
      <c r="G389" s="6">
        <v>345140696.91178876</v>
      </c>
      <c r="H389" s="6">
        <f t="shared" si="25"/>
        <v>-6793461.7182112336</v>
      </c>
      <c r="I389" s="5">
        <v>66.053877680951814</v>
      </c>
      <c r="J389" s="5">
        <v>66.84970753252955</v>
      </c>
      <c r="K389" s="5">
        <v>415.4</v>
      </c>
      <c r="L389">
        <v>26.4</v>
      </c>
      <c r="M389">
        <v>1674</v>
      </c>
      <c r="N389">
        <v>87.6</v>
      </c>
      <c r="O389">
        <v>4.9000000000000004</v>
      </c>
      <c r="P389" s="1">
        <v>14102.5</v>
      </c>
      <c r="Q389" s="2">
        <f t="shared" si="26"/>
        <v>3</v>
      </c>
      <c r="R389" s="2">
        <f>IF(PERCENTRANK(J$2:J$403,J389,3)&lt;0.2,1,IF(PERCENTRANK(J$2:J$403,J389,3)&lt;0.4,2,IF(PERCENTRANK(J$2:J$403,J389,3)&lt;0.6,3,IF(PERCENTRANK(J$2:J$403,J389,3)&lt;0.8,4,5))))</f>
        <v>1</v>
      </c>
      <c r="S389" s="2">
        <f>IF(PERCENTRANK(K$2:K$403,K389,3)&lt;0.2,1,IF(PERCENTRANK(K$2:K$403,K389,3)&lt;0.4,2,IF(PERCENTRANK(K$2:K$403,K389,3)&lt;0.6,3,IF(PERCENTRANK(K$2:K$403,K389,3)&lt;0.8,4,5))))</f>
        <v>2</v>
      </c>
      <c r="T389" s="2">
        <f>IF(PERCENTRANK(L$2:L$403,L389,3)&lt;0.2,1,IF(PERCENTRANK(L$2:L$403,L389,3)&lt;0.4,2,IF(PERCENTRANK(L$2:L$403,L389,3)&lt;0.6,3,IF(PERCENTRANK(L$2:L$403,L389,3)&lt;0.8,4,5))))</f>
        <v>2</v>
      </c>
      <c r="U389" s="2">
        <f>IF(PERCENTRANK(M$2:M$403,M389,3)&lt;0.2,1,IF(PERCENTRANK(M$2:M$403,M389,3)&lt;0.4,2,IF(PERCENTRANK(M$2:M$403,M389,3)&lt;0.6,3,IF(PERCENTRANK(M$2:M$403,M389,3)&lt;0.8,4,5))))</f>
        <v>2</v>
      </c>
      <c r="V389" s="2">
        <f>IF(PERCENTRANK(N$2:N$403,N389,3)&lt;0.2,1,IF(PERCENTRANK(N$2:N$403,N389,3)&lt;0.4,2,IF(PERCENTRANK(N$2:N$403,N389,3)&lt;0.6,3,IF(PERCENTRANK(N$2:N$403,N389,3)&lt;0.8,4,5))))</f>
        <v>5</v>
      </c>
      <c r="W389" s="2">
        <f>IF(PERCENTRANK(O$2:O$403,O389,3)&lt;0.2,1,IF(PERCENTRANK(O$2:O$403,O389,3)&lt;0.4,2,IF(PERCENTRANK(O$2:O$403,O389,3)&lt;0.6,3,IF(PERCENTRANK(O$2:O$403,O389,3)&lt;0.8,4,5))))</f>
        <v>1</v>
      </c>
      <c r="X389" s="2">
        <f t="shared" si="27"/>
        <v>5</v>
      </c>
    </row>
    <row r="390" spans="1:24" x14ac:dyDescent="0.25">
      <c r="A390">
        <v>16064</v>
      </c>
      <c r="B390" t="s">
        <v>398</v>
      </c>
      <c r="C390" t="s">
        <v>16</v>
      </c>
      <c r="D390">
        <v>35567949</v>
      </c>
      <c r="E390">
        <f t="shared" si="24"/>
        <v>97446.43561643835</v>
      </c>
      <c r="F390" s="6">
        <v>308207370.38999999</v>
      </c>
      <c r="G390" s="6">
        <v>305883847.6399768</v>
      </c>
      <c r="H390" s="6">
        <f t="shared" si="25"/>
        <v>-2323522.7500231862</v>
      </c>
      <c r="I390" s="5">
        <v>75.042983481044516</v>
      </c>
      <c r="J390" s="5">
        <v>113.98934199652332</v>
      </c>
      <c r="K390" s="5">
        <v>1181.7</v>
      </c>
      <c r="L390">
        <v>22.9</v>
      </c>
      <c r="M390">
        <v>1526</v>
      </c>
      <c r="N390">
        <v>84.4</v>
      </c>
      <c r="O390">
        <v>7.9</v>
      </c>
      <c r="P390" s="1">
        <v>12640.5</v>
      </c>
      <c r="Q390" s="2">
        <f t="shared" si="26"/>
        <v>5</v>
      </c>
      <c r="R390" s="2">
        <f>IF(PERCENTRANK(J$2:J$403,J390,3)&lt;0.2,1,IF(PERCENTRANK(J$2:J$403,J390,3)&lt;0.4,2,IF(PERCENTRANK(J$2:J$403,J390,3)&lt;0.6,3,IF(PERCENTRANK(J$2:J$403,J390,3)&lt;0.8,4,5))))</f>
        <v>3</v>
      </c>
      <c r="S390" s="2">
        <f>IF(PERCENTRANK(K$2:K$403,K390,3)&lt;0.2,1,IF(PERCENTRANK(K$2:K$403,K390,3)&lt;0.4,2,IF(PERCENTRANK(K$2:K$403,K390,3)&lt;0.6,3,IF(PERCENTRANK(K$2:K$403,K390,3)&lt;0.8,4,5))))</f>
        <v>5</v>
      </c>
      <c r="T390" s="2">
        <f>IF(PERCENTRANK(L$2:L$403,L390,3)&lt;0.2,1,IF(PERCENTRANK(L$2:L$403,L390,3)&lt;0.4,2,IF(PERCENTRANK(L$2:L$403,L390,3)&lt;0.6,3,IF(PERCENTRANK(L$2:L$403,L390,3)&lt;0.8,4,5))))</f>
        <v>1</v>
      </c>
      <c r="U390" s="2">
        <f>IF(PERCENTRANK(M$2:M$403,M390,3)&lt;0.2,1,IF(PERCENTRANK(M$2:M$403,M390,3)&lt;0.4,2,IF(PERCENTRANK(M$2:M$403,M390,3)&lt;0.6,3,IF(PERCENTRANK(M$2:M$403,M390,3)&lt;0.8,4,5))))</f>
        <v>1</v>
      </c>
      <c r="V390" s="2">
        <f>IF(PERCENTRANK(N$2:N$403,N390,3)&lt;0.2,1,IF(PERCENTRANK(N$2:N$403,N390,3)&lt;0.4,2,IF(PERCENTRANK(N$2:N$403,N390,3)&lt;0.6,3,IF(PERCENTRANK(N$2:N$403,N390,3)&lt;0.8,4,5))))</f>
        <v>4</v>
      </c>
      <c r="W390" s="2">
        <f>IF(PERCENTRANK(O$2:O$403,O390,3)&lt;0.2,1,IF(PERCENTRANK(O$2:O$403,O390,3)&lt;0.4,2,IF(PERCENTRANK(O$2:O$403,O390,3)&lt;0.6,3,IF(PERCENTRANK(O$2:O$403,O390,3)&lt;0.8,4,5))))</f>
        <v>1</v>
      </c>
      <c r="X390" s="2">
        <f t="shared" si="27"/>
        <v>4</v>
      </c>
    </row>
    <row r="391" spans="1:24" x14ac:dyDescent="0.25">
      <c r="A391">
        <v>16065</v>
      </c>
      <c r="B391" t="s">
        <v>399</v>
      </c>
      <c r="C391" t="s">
        <v>16</v>
      </c>
      <c r="D391">
        <v>26021573</v>
      </c>
      <c r="E391">
        <f t="shared" si="24"/>
        <v>71291.980821917808</v>
      </c>
      <c r="F391" s="6">
        <v>228343756.22</v>
      </c>
      <c r="G391" s="6">
        <v>217013969.20173657</v>
      </c>
      <c r="H391" s="6">
        <f t="shared" si="25"/>
        <v>-11329787.018263429</v>
      </c>
      <c r="I391" s="5">
        <v>67.436130203605231</v>
      </c>
      <c r="J391" s="5">
        <v>88.185708727791464</v>
      </c>
      <c r="K391" s="5">
        <v>670.5</v>
      </c>
      <c r="L391">
        <v>20.3</v>
      </c>
      <c r="M391">
        <v>1487</v>
      </c>
      <c r="N391">
        <v>82.9</v>
      </c>
      <c r="O391">
        <v>5.6</v>
      </c>
      <c r="P391" s="1">
        <v>15538.2</v>
      </c>
      <c r="Q391" s="2">
        <f t="shared" si="26"/>
        <v>3</v>
      </c>
      <c r="R391" s="2">
        <f>IF(PERCENTRANK(J$2:J$403,J391,3)&lt;0.2,1,IF(PERCENTRANK(J$2:J$403,J391,3)&lt;0.4,2,IF(PERCENTRANK(J$2:J$403,J391,3)&lt;0.6,3,IF(PERCENTRANK(J$2:J$403,J391,3)&lt;0.8,4,5))))</f>
        <v>2</v>
      </c>
      <c r="S391" s="2">
        <f>IF(PERCENTRANK(K$2:K$403,K391,3)&lt;0.2,1,IF(PERCENTRANK(K$2:K$403,K391,3)&lt;0.4,2,IF(PERCENTRANK(K$2:K$403,K391,3)&lt;0.6,3,IF(PERCENTRANK(K$2:K$403,K391,3)&lt;0.8,4,5))))</f>
        <v>4</v>
      </c>
      <c r="T391" s="2">
        <f>IF(PERCENTRANK(L$2:L$403,L391,3)&lt;0.2,1,IF(PERCENTRANK(L$2:L$403,L391,3)&lt;0.4,2,IF(PERCENTRANK(L$2:L$403,L391,3)&lt;0.6,3,IF(PERCENTRANK(L$2:L$403,L391,3)&lt;0.8,4,5))))</f>
        <v>1</v>
      </c>
      <c r="U391" s="2">
        <f>IF(PERCENTRANK(M$2:M$403,M391,3)&lt;0.2,1,IF(PERCENTRANK(M$2:M$403,M391,3)&lt;0.4,2,IF(PERCENTRANK(M$2:M$403,M391,3)&lt;0.6,3,IF(PERCENTRANK(M$2:M$403,M391,3)&lt;0.8,4,5))))</f>
        <v>1</v>
      </c>
      <c r="V391" s="2">
        <f>IF(PERCENTRANK(N$2:N$403,N391,3)&lt;0.2,1,IF(PERCENTRANK(N$2:N$403,N391,3)&lt;0.4,2,IF(PERCENTRANK(N$2:N$403,N391,3)&lt;0.6,3,IF(PERCENTRANK(N$2:N$403,N391,3)&lt;0.8,4,5))))</f>
        <v>4</v>
      </c>
      <c r="W391" s="2">
        <f>IF(PERCENTRANK(O$2:O$403,O391,3)&lt;0.2,1,IF(PERCENTRANK(O$2:O$403,O391,3)&lt;0.4,2,IF(PERCENTRANK(O$2:O$403,O391,3)&lt;0.6,3,IF(PERCENTRANK(O$2:O$403,O391,3)&lt;0.8,4,5))))</f>
        <v>1</v>
      </c>
      <c r="X391" s="2">
        <f t="shared" si="27"/>
        <v>5</v>
      </c>
    </row>
    <row r="392" spans="1:24" x14ac:dyDescent="0.25">
      <c r="A392">
        <v>16066</v>
      </c>
      <c r="B392" t="s">
        <v>400</v>
      </c>
      <c r="C392" t="s">
        <v>16</v>
      </c>
      <c r="D392">
        <v>42573991</v>
      </c>
      <c r="E392">
        <f t="shared" si="24"/>
        <v>116641.07123287671</v>
      </c>
      <c r="F392" s="6">
        <v>383344043.01999998</v>
      </c>
      <c r="G392" s="6">
        <v>392511049.07873964</v>
      </c>
      <c r="H392" s="6">
        <f t="shared" si="25"/>
        <v>9167006.0587396622</v>
      </c>
      <c r="I392" s="5">
        <v>65.798448119528501</v>
      </c>
      <c r="J392" s="5">
        <v>113.14123396162826</v>
      </c>
      <c r="K392" s="5">
        <v>655.6</v>
      </c>
      <c r="L392">
        <v>26.1</v>
      </c>
      <c r="M392">
        <v>1660</v>
      </c>
      <c r="N392">
        <v>85.8</v>
      </c>
      <c r="O392">
        <v>4.2</v>
      </c>
      <c r="P392" s="1">
        <v>13419</v>
      </c>
      <c r="Q392" s="2">
        <f t="shared" si="26"/>
        <v>3</v>
      </c>
      <c r="R392" s="2">
        <f>IF(PERCENTRANK(J$2:J$403,J392,3)&lt;0.2,1,IF(PERCENTRANK(J$2:J$403,J392,3)&lt;0.4,2,IF(PERCENTRANK(J$2:J$403,J392,3)&lt;0.6,3,IF(PERCENTRANK(J$2:J$403,J392,3)&lt;0.8,4,5))))</f>
        <v>3</v>
      </c>
      <c r="S392" s="2">
        <f>IF(PERCENTRANK(K$2:K$403,K392,3)&lt;0.2,1,IF(PERCENTRANK(K$2:K$403,K392,3)&lt;0.4,2,IF(PERCENTRANK(K$2:K$403,K392,3)&lt;0.6,3,IF(PERCENTRANK(K$2:K$403,K392,3)&lt;0.8,4,5))))</f>
        <v>4</v>
      </c>
      <c r="T392" s="2">
        <f>IF(PERCENTRANK(L$2:L$403,L392,3)&lt;0.2,1,IF(PERCENTRANK(L$2:L$403,L392,3)&lt;0.4,2,IF(PERCENTRANK(L$2:L$403,L392,3)&lt;0.6,3,IF(PERCENTRANK(L$2:L$403,L392,3)&lt;0.8,4,5))))</f>
        <v>2</v>
      </c>
      <c r="U392" s="2">
        <f>IF(PERCENTRANK(M$2:M$403,M392,3)&lt;0.2,1,IF(PERCENTRANK(M$2:M$403,M392,3)&lt;0.4,2,IF(PERCENTRANK(M$2:M$403,M392,3)&lt;0.6,3,IF(PERCENTRANK(M$2:M$403,M392,3)&lt;0.8,4,5))))</f>
        <v>2</v>
      </c>
      <c r="V392" s="2">
        <f>IF(PERCENTRANK(N$2:N$403,N392,3)&lt;0.2,1,IF(PERCENTRANK(N$2:N$403,N392,3)&lt;0.4,2,IF(PERCENTRANK(N$2:N$403,N392,3)&lt;0.6,3,IF(PERCENTRANK(N$2:N$403,N392,3)&lt;0.8,4,5))))</f>
        <v>5</v>
      </c>
      <c r="W392" s="2">
        <f>IF(PERCENTRANK(O$2:O$403,O392,3)&lt;0.2,1,IF(PERCENTRANK(O$2:O$403,O392,3)&lt;0.4,2,IF(PERCENTRANK(O$2:O$403,O392,3)&lt;0.6,3,IF(PERCENTRANK(O$2:O$403,O392,3)&lt;0.8,4,5))))</f>
        <v>1</v>
      </c>
      <c r="X392" s="2">
        <f t="shared" si="27"/>
        <v>5</v>
      </c>
    </row>
    <row r="393" spans="1:24" x14ac:dyDescent="0.25">
      <c r="A393">
        <v>16067</v>
      </c>
      <c r="B393" t="s">
        <v>401</v>
      </c>
      <c r="C393" t="s">
        <v>16</v>
      </c>
      <c r="D393">
        <v>45707559</v>
      </c>
      <c r="E393">
        <f t="shared" si="24"/>
        <v>125226.18904109589</v>
      </c>
      <c r="F393" s="6">
        <v>365000790.88999999</v>
      </c>
      <c r="G393" s="6">
        <v>391668151.06854159</v>
      </c>
      <c r="H393" s="6">
        <f t="shared" si="25"/>
        <v>26667360.178541601</v>
      </c>
      <c r="I393" s="5">
        <v>59.197111765608675</v>
      </c>
      <c r="J393" s="5">
        <v>94.276881700784173</v>
      </c>
      <c r="K393" s="5">
        <v>377.8</v>
      </c>
      <c r="L393">
        <v>26</v>
      </c>
      <c r="M393">
        <v>1575</v>
      </c>
      <c r="N393">
        <v>84.9</v>
      </c>
      <c r="O393">
        <v>6.4</v>
      </c>
      <c r="P393" s="1">
        <v>13467.900000000001</v>
      </c>
      <c r="Q393" s="2">
        <f t="shared" si="26"/>
        <v>1</v>
      </c>
      <c r="R393" s="2">
        <f>IF(PERCENTRANK(J$2:J$403,J393,3)&lt;0.2,1,IF(PERCENTRANK(J$2:J$403,J393,3)&lt;0.4,2,IF(PERCENTRANK(J$2:J$403,J393,3)&lt;0.6,3,IF(PERCENTRANK(J$2:J$403,J393,3)&lt;0.8,4,5))))</f>
        <v>2</v>
      </c>
      <c r="S393" s="2">
        <f>IF(PERCENTRANK(K$2:K$403,K393,3)&lt;0.2,1,IF(PERCENTRANK(K$2:K$403,K393,3)&lt;0.4,2,IF(PERCENTRANK(K$2:K$403,K393,3)&lt;0.6,3,IF(PERCENTRANK(K$2:K$403,K393,3)&lt;0.8,4,5))))</f>
        <v>2</v>
      </c>
      <c r="T393" s="2">
        <f>IF(PERCENTRANK(L$2:L$403,L393,3)&lt;0.2,1,IF(PERCENTRANK(L$2:L$403,L393,3)&lt;0.4,2,IF(PERCENTRANK(L$2:L$403,L393,3)&lt;0.6,3,IF(PERCENTRANK(L$2:L$403,L393,3)&lt;0.8,4,5))))</f>
        <v>2</v>
      </c>
      <c r="U393" s="2">
        <f>IF(PERCENTRANK(M$2:M$403,M393,3)&lt;0.2,1,IF(PERCENTRANK(M$2:M$403,M393,3)&lt;0.4,2,IF(PERCENTRANK(M$2:M$403,M393,3)&lt;0.6,3,IF(PERCENTRANK(M$2:M$403,M393,3)&lt;0.8,4,5))))</f>
        <v>1</v>
      </c>
      <c r="V393" s="2">
        <f>IF(PERCENTRANK(N$2:N$403,N393,3)&lt;0.2,1,IF(PERCENTRANK(N$2:N$403,N393,3)&lt;0.4,2,IF(PERCENTRANK(N$2:N$403,N393,3)&lt;0.6,3,IF(PERCENTRANK(N$2:N$403,N393,3)&lt;0.8,4,5))))</f>
        <v>5</v>
      </c>
      <c r="W393" s="2">
        <f>IF(PERCENTRANK(O$2:O$403,O393,3)&lt;0.2,1,IF(PERCENTRANK(O$2:O$403,O393,3)&lt;0.4,2,IF(PERCENTRANK(O$2:O$403,O393,3)&lt;0.6,3,IF(PERCENTRANK(O$2:O$403,O393,3)&lt;0.8,4,5))))</f>
        <v>1</v>
      </c>
      <c r="X393" s="2">
        <f t="shared" si="27"/>
        <v>5</v>
      </c>
    </row>
    <row r="394" spans="1:24" x14ac:dyDescent="0.25">
      <c r="A394">
        <v>16068</v>
      </c>
      <c r="B394" t="s">
        <v>402</v>
      </c>
      <c r="C394" t="s">
        <v>16</v>
      </c>
      <c r="D394">
        <v>24102282</v>
      </c>
      <c r="E394">
        <f t="shared" si="24"/>
        <v>66033.649315068498</v>
      </c>
      <c r="F394" s="6">
        <v>198030149.15000001</v>
      </c>
      <c r="G394" s="6">
        <v>205185125.32023746</v>
      </c>
      <c r="H394" s="6">
        <f t="shared" si="25"/>
        <v>7154976.1702374518</v>
      </c>
      <c r="I394" s="5">
        <v>59.490084985835693</v>
      </c>
      <c r="J394" s="5">
        <v>56.657223796033989</v>
      </c>
      <c r="K394" s="5">
        <v>0</v>
      </c>
      <c r="L394">
        <v>23.1</v>
      </c>
      <c r="M394">
        <v>1569</v>
      </c>
      <c r="N394">
        <v>86</v>
      </c>
      <c r="O394">
        <v>6</v>
      </c>
      <c r="P394" s="1">
        <v>10824.7</v>
      </c>
      <c r="Q394" s="2">
        <f t="shared" si="26"/>
        <v>2</v>
      </c>
      <c r="R394" s="2">
        <f>IF(PERCENTRANK(J$2:J$403,J394,3)&lt;0.2,1,IF(PERCENTRANK(J$2:J$403,J394,3)&lt;0.4,2,IF(PERCENTRANK(J$2:J$403,J394,3)&lt;0.6,3,IF(PERCENTRANK(J$2:J$403,J394,3)&lt;0.8,4,5))))</f>
        <v>1</v>
      </c>
      <c r="S394" s="2">
        <f>IF(PERCENTRANK(K$2:K$403,K394,3)&lt;0.2,1,IF(PERCENTRANK(K$2:K$403,K394,3)&lt;0.4,2,IF(PERCENTRANK(K$2:K$403,K394,3)&lt;0.6,3,IF(PERCENTRANK(K$2:K$403,K394,3)&lt;0.8,4,5))))</f>
        <v>1</v>
      </c>
      <c r="T394" s="2">
        <f>IF(PERCENTRANK(L$2:L$403,L394,3)&lt;0.2,1,IF(PERCENTRANK(L$2:L$403,L394,3)&lt;0.4,2,IF(PERCENTRANK(L$2:L$403,L394,3)&lt;0.6,3,IF(PERCENTRANK(L$2:L$403,L394,3)&lt;0.8,4,5))))</f>
        <v>1</v>
      </c>
      <c r="U394" s="2">
        <f>IF(PERCENTRANK(M$2:M$403,M394,3)&lt;0.2,1,IF(PERCENTRANK(M$2:M$403,M394,3)&lt;0.4,2,IF(PERCENTRANK(M$2:M$403,M394,3)&lt;0.6,3,IF(PERCENTRANK(M$2:M$403,M394,3)&lt;0.8,4,5))))</f>
        <v>1</v>
      </c>
      <c r="V394" s="2">
        <f>IF(PERCENTRANK(N$2:N$403,N394,3)&lt;0.2,1,IF(PERCENTRANK(N$2:N$403,N394,3)&lt;0.4,2,IF(PERCENTRANK(N$2:N$403,N394,3)&lt;0.6,3,IF(PERCENTRANK(N$2:N$403,N394,3)&lt;0.8,4,5))))</f>
        <v>5</v>
      </c>
      <c r="W394" s="2">
        <f>IF(PERCENTRANK(O$2:O$403,O394,3)&lt;0.2,1,IF(PERCENTRANK(O$2:O$403,O394,3)&lt;0.4,2,IF(PERCENTRANK(O$2:O$403,O394,3)&lt;0.6,3,IF(PERCENTRANK(O$2:O$403,O394,3)&lt;0.8,4,5))))</f>
        <v>1</v>
      </c>
      <c r="X394" s="2">
        <f t="shared" si="27"/>
        <v>3</v>
      </c>
    </row>
    <row r="395" spans="1:24" x14ac:dyDescent="0.25">
      <c r="A395">
        <v>16069</v>
      </c>
      <c r="B395" t="s">
        <v>403</v>
      </c>
      <c r="C395" t="s">
        <v>16</v>
      </c>
      <c r="D395">
        <v>21496461</v>
      </c>
      <c r="E395">
        <f t="shared" si="24"/>
        <v>58894.413698630138</v>
      </c>
      <c r="F395" s="6">
        <v>186554694.24000001</v>
      </c>
      <c r="G395" s="6">
        <v>184482611.50655013</v>
      </c>
      <c r="H395" s="6">
        <f t="shared" si="25"/>
        <v>-2072082.7334498763</v>
      </c>
      <c r="I395" s="5">
        <v>65.092058768830199</v>
      </c>
      <c r="J395" s="5">
        <v>80.590167999504061</v>
      </c>
      <c r="K395" s="5">
        <v>830.7</v>
      </c>
      <c r="L395">
        <v>22.6</v>
      </c>
      <c r="M395">
        <v>1646</v>
      </c>
      <c r="N395">
        <v>88.3</v>
      </c>
      <c r="O395">
        <v>4</v>
      </c>
      <c r="P395" s="1">
        <v>14626.9</v>
      </c>
      <c r="Q395" s="2">
        <f t="shared" si="26"/>
        <v>3</v>
      </c>
      <c r="R395" s="2">
        <f>IF(PERCENTRANK(J$2:J$403,J395,3)&lt;0.2,1,IF(PERCENTRANK(J$2:J$403,J395,3)&lt;0.4,2,IF(PERCENTRANK(J$2:J$403,J395,3)&lt;0.6,3,IF(PERCENTRANK(J$2:J$403,J395,3)&lt;0.8,4,5))))</f>
        <v>1</v>
      </c>
      <c r="S395" s="2">
        <f>IF(PERCENTRANK(K$2:K$403,K395,3)&lt;0.2,1,IF(PERCENTRANK(K$2:K$403,K395,3)&lt;0.4,2,IF(PERCENTRANK(K$2:K$403,K395,3)&lt;0.6,3,IF(PERCENTRANK(K$2:K$403,K395,3)&lt;0.8,4,5))))</f>
        <v>4</v>
      </c>
      <c r="T395" s="2">
        <f>IF(PERCENTRANK(L$2:L$403,L395,3)&lt;0.2,1,IF(PERCENTRANK(L$2:L$403,L395,3)&lt;0.4,2,IF(PERCENTRANK(L$2:L$403,L395,3)&lt;0.6,3,IF(PERCENTRANK(L$2:L$403,L395,3)&lt;0.8,4,5))))</f>
        <v>1</v>
      </c>
      <c r="U395" s="2">
        <f>IF(PERCENTRANK(M$2:M$403,M395,3)&lt;0.2,1,IF(PERCENTRANK(M$2:M$403,M395,3)&lt;0.4,2,IF(PERCENTRANK(M$2:M$403,M395,3)&lt;0.6,3,IF(PERCENTRANK(M$2:M$403,M395,3)&lt;0.8,4,5))))</f>
        <v>2</v>
      </c>
      <c r="V395" s="2">
        <f>IF(PERCENTRANK(N$2:N$403,N395,3)&lt;0.2,1,IF(PERCENTRANK(N$2:N$403,N395,3)&lt;0.4,2,IF(PERCENTRANK(N$2:N$403,N395,3)&lt;0.6,3,IF(PERCENTRANK(N$2:N$403,N395,3)&lt;0.8,4,5))))</f>
        <v>5</v>
      </c>
      <c r="W395" s="2">
        <f>IF(PERCENTRANK(O$2:O$403,O395,3)&lt;0.2,1,IF(PERCENTRANK(O$2:O$403,O395,3)&lt;0.4,2,IF(PERCENTRANK(O$2:O$403,O395,3)&lt;0.6,3,IF(PERCENTRANK(O$2:O$403,O395,3)&lt;0.8,4,5))))</f>
        <v>1</v>
      </c>
      <c r="X395" s="2">
        <f t="shared" si="27"/>
        <v>5</v>
      </c>
    </row>
    <row r="396" spans="1:24" x14ac:dyDescent="0.25">
      <c r="A396">
        <v>16070</v>
      </c>
      <c r="B396" t="s">
        <v>404</v>
      </c>
      <c r="C396" t="s">
        <v>16</v>
      </c>
      <c r="D396">
        <v>35448277</v>
      </c>
      <c r="E396">
        <f t="shared" si="24"/>
        <v>97118.567123287678</v>
      </c>
      <c r="F396" s="6">
        <v>295115610.25</v>
      </c>
      <c r="G396" s="6">
        <v>298255806.85996693</v>
      </c>
      <c r="H396" s="6">
        <f t="shared" si="25"/>
        <v>3140196.6099669337</v>
      </c>
      <c r="I396" s="5">
        <v>55.646779784710823</v>
      </c>
      <c r="J396" s="5">
        <v>85.75077540594782</v>
      </c>
      <c r="K396" s="5">
        <v>526.4</v>
      </c>
      <c r="L396">
        <v>27</v>
      </c>
      <c r="M396">
        <v>1573</v>
      </c>
      <c r="N396">
        <v>82.6</v>
      </c>
      <c r="O396">
        <v>9.3000000000000007</v>
      </c>
      <c r="P396" s="1">
        <v>12813.400000000001</v>
      </c>
      <c r="Q396" s="2">
        <f t="shared" si="26"/>
        <v>1</v>
      </c>
      <c r="R396" s="2">
        <f>IF(PERCENTRANK(J$2:J$403,J396,3)&lt;0.2,1,IF(PERCENTRANK(J$2:J$403,J396,3)&lt;0.4,2,IF(PERCENTRANK(J$2:J$403,J396,3)&lt;0.6,3,IF(PERCENTRANK(J$2:J$403,J396,3)&lt;0.8,4,5))))</f>
        <v>1</v>
      </c>
      <c r="S396" s="2">
        <f>IF(PERCENTRANK(K$2:K$403,K396,3)&lt;0.2,1,IF(PERCENTRANK(K$2:K$403,K396,3)&lt;0.4,2,IF(PERCENTRANK(K$2:K$403,K396,3)&lt;0.6,3,IF(PERCENTRANK(K$2:K$403,K396,3)&lt;0.8,4,5))))</f>
        <v>3</v>
      </c>
      <c r="T396" s="2">
        <f>IF(PERCENTRANK(L$2:L$403,L396,3)&lt;0.2,1,IF(PERCENTRANK(L$2:L$403,L396,3)&lt;0.4,2,IF(PERCENTRANK(L$2:L$403,L396,3)&lt;0.6,3,IF(PERCENTRANK(L$2:L$403,L396,3)&lt;0.8,4,5))))</f>
        <v>2</v>
      </c>
      <c r="U396" s="2">
        <f>IF(PERCENTRANK(M$2:M$403,M396,3)&lt;0.2,1,IF(PERCENTRANK(M$2:M$403,M396,3)&lt;0.4,2,IF(PERCENTRANK(M$2:M$403,M396,3)&lt;0.6,3,IF(PERCENTRANK(M$2:M$403,M396,3)&lt;0.8,4,5))))</f>
        <v>1</v>
      </c>
      <c r="V396" s="2">
        <f>IF(PERCENTRANK(N$2:N$403,N396,3)&lt;0.2,1,IF(PERCENTRANK(N$2:N$403,N396,3)&lt;0.4,2,IF(PERCENTRANK(N$2:N$403,N396,3)&lt;0.6,3,IF(PERCENTRANK(N$2:N$403,N396,3)&lt;0.8,4,5))))</f>
        <v>3</v>
      </c>
      <c r="W396" s="2">
        <f>IF(PERCENTRANK(O$2:O$403,O396,3)&lt;0.2,1,IF(PERCENTRANK(O$2:O$403,O396,3)&lt;0.4,2,IF(PERCENTRANK(O$2:O$403,O396,3)&lt;0.6,3,IF(PERCENTRANK(O$2:O$403,O396,3)&lt;0.8,4,5))))</f>
        <v>1</v>
      </c>
      <c r="X396" s="2">
        <f t="shared" si="27"/>
        <v>4</v>
      </c>
    </row>
    <row r="397" spans="1:24" x14ac:dyDescent="0.25">
      <c r="A397">
        <v>16071</v>
      </c>
      <c r="B397" t="s">
        <v>405</v>
      </c>
      <c r="C397" t="s">
        <v>16</v>
      </c>
      <c r="D397">
        <v>27761598</v>
      </c>
      <c r="E397">
        <f t="shared" si="24"/>
        <v>76059.172602739724</v>
      </c>
      <c r="F397" s="6">
        <v>234551962.47999999</v>
      </c>
      <c r="G397" s="6">
        <v>233990351.25395608</v>
      </c>
      <c r="H397" s="6">
        <f t="shared" si="25"/>
        <v>-561611.22604390979</v>
      </c>
      <c r="I397" s="5">
        <v>65.751823395472869</v>
      </c>
      <c r="J397" s="5">
        <v>108.36874596661268</v>
      </c>
      <c r="K397" s="5">
        <v>1345.5</v>
      </c>
      <c r="L397">
        <v>23.7</v>
      </c>
      <c r="M397">
        <v>1590</v>
      </c>
      <c r="N397">
        <v>85.3</v>
      </c>
      <c r="O397">
        <v>6.7</v>
      </c>
      <c r="P397" s="1">
        <v>10585.1</v>
      </c>
      <c r="Q397" s="2">
        <f t="shared" si="26"/>
        <v>3</v>
      </c>
      <c r="R397" s="2">
        <f>IF(PERCENTRANK(J$2:J$403,J397,3)&lt;0.2,1,IF(PERCENTRANK(J$2:J$403,J397,3)&lt;0.4,2,IF(PERCENTRANK(J$2:J$403,J397,3)&lt;0.6,3,IF(PERCENTRANK(J$2:J$403,J397,3)&lt;0.8,4,5))))</f>
        <v>3</v>
      </c>
      <c r="S397" s="2">
        <f>IF(PERCENTRANK(K$2:K$403,K397,3)&lt;0.2,1,IF(PERCENTRANK(K$2:K$403,K397,3)&lt;0.4,2,IF(PERCENTRANK(K$2:K$403,K397,3)&lt;0.6,3,IF(PERCENTRANK(K$2:K$403,K397,3)&lt;0.8,4,5))))</f>
        <v>5</v>
      </c>
      <c r="T397" s="2">
        <f>IF(PERCENTRANK(L$2:L$403,L397,3)&lt;0.2,1,IF(PERCENTRANK(L$2:L$403,L397,3)&lt;0.4,2,IF(PERCENTRANK(L$2:L$403,L397,3)&lt;0.6,3,IF(PERCENTRANK(L$2:L$403,L397,3)&lt;0.8,4,5))))</f>
        <v>1</v>
      </c>
      <c r="U397" s="2">
        <f>IF(PERCENTRANK(M$2:M$403,M397,3)&lt;0.2,1,IF(PERCENTRANK(M$2:M$403,M397,3)&lt;0.4,2,IF(PERCENTRANK(M$2:M$403,M397,3)&lt;0.6,3,IF(PERCENTRANK(M$2:M$403,M397,3)&lt;0.8,4,5))))</f>
        <v>1</v>
      </c>
      <c r="V397" s="2">
        <f>IF(PERCENTRANK(N$2:N$403,N397,3)&lt;0.2,1,IF(PERCENTRANK(N$2:N$403,N397,3)&lt;0.4,2,IF(PERCENTRANK(N$2:N$403,N397,3)&lt;0.6,3,IF(PERCENTRANK(N$2:N$403,N397,3)&lt;0.8,4,5))))</f>
        <v>5</v>
      </c>
      <c r="W397" s="2">
        <f>IF(PERCENTRANK(O$2:O$403,O397,3)&lt;0.2,1,IF(PERCENTRANK(O$2:O$403,O397,3)&lt;0.4,2,IF(PERCENTRANK(O$2:O$403,O397,3)&lt;0.6,3,IF(PERCENTRANK(O$2:O$403,O397,3)&lt;0.8,4,5))))</f>
        <v>1</v>
      </c>
      <c r="X397" s="2">
        <f t="shared" si="27"/>
        <v>3</v>
      </c>
    </row>
    <row r="398" spans="1:24" x14ac:dyDescent="0.25">
      <c r="A398">
        <v>16072</v>
      </c>
      <c r="B398" t="s">
        <v>406</v>
      </c>
      <c r="C398" t="s">
        <v>16</v>
      </c>
      <c r="D398">
        <v>19961358</v>
      </c>
      <c r="E398">
        <f t="shared" si="24"/>
        <v>54688.652054794518</v>
      </c>
      <c r="F398" s="6">
        <v>187988979.56999999</v>
      </c>
      <c r="G398" s="6">
        <v>180627078.64986458</v>
      </c>
      <c r="H398" s="6">
        <f t="shared" si="25"/>
        <v>-7361900.9201354086</v>
      </c>
      <c r="I398" s="5">
        <v>79.200253440811011</v>
      </c>
      <c r="J398" s="5">
        <v>96.80030976099124</v>
      </c>
      <c r="K398" s="5">
        <v>670.6</v>
      </c>
      <c r="L398">
        <v>25.9</v>
      </c>
      <c r="M398">
        <v>1675</v>
      </c>
      <c r="N398">
        <v>86.5</v>
      </c>
      <c r="O398">
        <v>5.9</v>
      </c>
      <c r="P398" s="1">
        <v>14060.099999999999</v>
      </c>
      <c r="Q398" s="2">
        <f t="shared" si="26"/>
        <v>5</v>
      </c>
      <c r="R398" s="2">
        <f>IF(PERCENTRANK(J$2:J$403,J398,3)&lt;0.2,1,IF(PERCENTRANK(J$2:J$403,J398,3)&lt;0.4,2,IF(PERCENTRANK(J$2:J$403,J398,3)&lt;0.6,3,IF(PERCENTRANK(J$2:J$403,J398,3)&lt;0.8,4,5))))</f>
        <v>2</v>
      </c>
      <c r="S398" s="2">
        <f>IF(PERCENTRANK(K$2:K$403,K398,3)&lt;0.2,1,IF(PERCENTRANK(K$2:K$403,K398,3)&lt;0.4,2,IF(PERCENTRANK(K$2:K$403,K398,3)&lt;0.6,3,IF(PERCENTRANK(K$2:K$403,K398,3)&lt;0.8,4,5))))</f>
        <v>4</v>
      </c>
      <c r="T398" s="2">
        <f>IF(PERCENTRANK(L$2:L$403,L398,3)&lt;0.2,1,IF(PERCENTRANK(L$2:L$403,L398,3)&lt;0.4,2,IF(PERCENTRANK(L$2:L$403,L398,3)&lt;0.6,3,IF(PERCENTRANK(L$2:L$403,L398,3)&lt;0.8,4,5))))</f>
        <v>2</v>
      </c>
      <c r="U398" s="2">
        <f>IF(PERCENTRANK(M$2:M$403,M398,3)&lt;0.2,1,IF(PERCENTRANK(M$2:M$403,M398,3)&lt;0.4,2,IF(PERCENTRANK(M$2:M$403,M398,3)&lt;0.6,3,IF(PERCENTRANK(M$2:M$403,M398,3)&lt;0.8,4,5))))</f>
        <v>2</v>
      </c>
      <c r="V398" s="2">
        <f>IF(PERCENTRANK(N$2:N$403,N398,3)&lt;0.2,1,IF(PERCENTRANK(N$2:N$403,N398,3)&lt;0.4,2,IF(PERCENTRANK(N$2:N$403,N398,3)&lt;0.6,3,IF(PERCENTRANK(N$2:N$403,N398,3)&lt;0.8,4,5))))</f>
        <v>5</v>
      </c>
      <c r="W398" s="2">
        <f>IF(PERCENTRANK(O$2:O$403,O398,3)&lt;0.2,1,IF(PERCENTRANK(O$2:O$403,O398,3)&lt;0.4,2,IF(PERCENTRANK(O$2:O$403,O398,3)&lt;0.6,3,IF(PERCENTRANK(O$2:O$403,O398,3)&lt;0.8,4,5))))</f>
        <v>1</v>
      </c>
      <c r="X398" s="2">
        <f t="shared" si="27"/>
        <v>5</v>
      </c>
    </row>
    <row r="399" spans="1:24" x14ac:dyDescent="0.25">
      <c r="A399">
        <v>16073</v>
      </c>
      <c r="B399" t="s">
        <v>407</v>
      </c>
      <c r="C399" t="s">
        <v>16</v>
      </c>
      <c r="D399">
        <v>35780100</v>
      </c>
      <c r="E399">
        <f t="shared" si="24"/>
        <v>98027.671232876717</v>
      </c>
      <c r="F399" s="6">
        <v>330294273.07999998</v>
      </c>
      <c r="G399" s="6">
        <v>345984697.76113641</v>
      </c>
      <c r="H399" s="6">
        <f t="shared" si="25"/>
        <v>15690424.681136429</v>
      </c>
      <c r="I399" s="5">
        <v>69.547392887863978</v>
      </c>
      <c r="J399" s="5">
        <v>99.7456029575944</v>
      </c>
      <c r="K399" s="5">
        <v>905</v>
      </c>
      <c r="L399">
        <v>25.4</v>
      </c>
      <c r="M399">
        <v>1623</v>
      </c>
      <c r="N399">
        <v>87.7</v>
      </c>
      <c r="O399">
        <v>5.5</v>
      </c>
      <c r="P399" s="1">
        <v>11792.9</v>
      </c>
      <c r="Q399" s="2">
        <f t="shared" si="26"/>
        <v>4</v>
      </c>
      <c r="R399" s="2">
        <f>IF(PERCENTRANK(J$2:J$403,J399,3)&lt;0.2,1,IF(PERCENTRANK(J$2:J$403,J399,3)&lt;0.4,2,IF(PERCENTRANK(J$2:J$403,J399,3)&lt;0.6,3,IF(PERCENTRANK(J$2:J$403,J399,3)&lt;0.8,4,5))))</f>
        <v>3</v>
      </c>
      <c r="S399" s="2">
        <f>IF(PERCENTRANK(K$2:K$403,K399,3)&lt;0.2,1,IF(PERCENTRANK(K$2:K$403,K399,3)&lt;0.4,2,IF(PERCENTRANK(K$2:K$403,K399,3)&lt;0.6,3,IF(PERCENTRANK(K$2:K$403,K399,3)&lt;0.8,4,5))))</f>
        <v>5</v>
      </c>
      <c r="T399" s="2">
        <f>IF(PERCENTRANK(L$2:L$403,L399,3)&lt;0.2,1,IF(PERCENTRANK(L$2:L$403,L399,3)&lt;0.4,2,IF(PERCENTRANK(L$2:L$403,L399,3)&lt;0.6,3,IF(PERCENTRANK(L$2:L$403,L399,3)&lt;0.8,4,5))))</f>
        <v>2</v>
      </c>
      <c r="U399" s="2">
        <f>IF(PERCENTRANK(M$2:M$403,M399,3)&lt;0.2,1,IF(PERCENTRANK(M$2:M$403,M399,3)&lt;0.4,2,IF(PERCENTRANK(M$2:M$403,M399,3)&lt;0.6,3,IF(PERCENTRANK(M$2:M$403,M399,3)&lt;0.8,4,5))))</f>
        <v>1</v>
      </c>
      <c r="V399" s="2">
        <f>IF(PERCENTRANK(N$2:N$403,N399,3)&lt;0.2,1,IF(PERCENTRANK(N$2:N$403,N399,3)&lt;0.4,2,IF(PERCENTRANK(N$2:N$403,N399,3)&lt;0.6,3,IF(PERCENTRANK(N$2:N$403,N399,3)&lt;0.8,4,5))))</f>
        <v>5</v>
      </c>
      <c r="W399" s="2">
        <f>IF(PERCENTRANK(O$2:O$403,O399,3)&lt;0.2,1,IF(PERCENTRANK(O$2:O$403,O399,3)&lt;0.4,2,IF(PERCENTRANK(O$2:O$403,O399,3)&lt;0.6,3,IF(PERCENTRANK(O$2:O$403,O399,3)&lt;0.8,4,5))))</f>
        <v>1</v>
      </c>
      <c r="X399" s="2">
        <f t="shared" si="27"/>
        <v>4</v>
      </c>
    </row>
    <row r="400" spans="1:24" x14ac:dyDescent="0.25">
      <c r="A400">
        <v>16074</v>
      </c>
      <c r="B400" t="s">
        <v>408</v>
      </c>
      <c r="C400" t="s">
        <v>16</v>
      </c>
      <c r="D400">
        <v>27788463</v>
      </c>
      <c r="E400">
        <f t="shared" si="24"/>
        <v>76132.775342465757</v>
      </c>
      <c r="F400" s="6">
        <v>241149234.16</v>
      </c>
      <c r="G400" s="6">
        <v>238901208.97370067</v>
      </c>
      <c r="H400" s="6">
        <f t="shared" si="25"/>
        <v>-2248025.186299324</v>
      </c>
      <c r="I400" s="5">
        <v>55.694792536897793</v>
      </c>
      <c r="J400" s="5">
        <v>88.183421516754848</v>
      </c>
      <c r="K400" s="5">
        <v>763.5</v>
      </c>
      <c r="L400">
        <v>22</v>
      </c>
      <c r="M400">
        <v>1592</v>
      </c>
      <c r="N400">
        <v>84</v>
      </c>
      <c r="O400">
        <v>4.7</v>
      </c>
      <c r="P400" s="1">
        <v>10859.4</v>
      </c>
      <c r="Q400" s="2">
        <f t="shared" si="26"/>
        <v>1</v>
      </c>
      <c r="R400" s="2">
        <f>IF(PERCENTRANK(J$2:J$403,J400,3)&lt;0.2,1,IF(PERCENTRANK(J$2:J$403,J400,3)&lt;0.4,2,IF(PERCENTRANK(J$2:J$403,J400,3)&lt;0.6,3,IF(PERCENTRANK(J$2:J$403,J400,3)&lt;0.8,4,5))))</f>
        <v>2</v>
      </c>
      <c r="S400" s="2">
        <f>IF(PERCENTRANK(K$2:K$403,K400,3)&lt;0.2,1,IF(PERCENTRANK(K$2:K$403,K400,3)&lt;0.4,2,IF(PERCENTRANK(K$2:K$403,K400,3)&lt;0.6,3,IF(PERCENTRANK(K$2:K$403,K400,3)&lt;0.8,4,5))))</f>
        <v>4</v>
      </c>
      <c r="T400" s="2">
        <f>IF(PERCENTRANK(L$2:L$403,L400,3)&lt;0.2,1,IF(PERCENTRANK(L$2:L$403,L400,3)&lt;0.4,2,IF(PERCENTRANK(L$2:L$403,L400,3)&lt;0.6,3,IF(PERCENTRANK(L$2:L$403,L400,3)&lt;0.8,4,5))))</f>
        <v>1</v>
      </c>
      <c r="U400" s="2">
        <f>IF(PERCENTRANK(M$2:M$403,M400,3)&lt;0.2,1,IF(PERCENTRANK(M$2:M$403,M400,3)&lt;0.4,2,IF(PERCENTRANK(M$2:M$403,M400,3)&lt;0.6,3,IF(PERCENTRANK(M$2:M$403,M400,3)&lt;0.8,4,5))))</f>
        <v>1</v>
      </c>
      <c r="V400" s="2">
        <f>IF(PERCENTRANK(N$2:N$403,N400,3)&lt;0.2,1,IF(PERCENTRANK(N$2:N$403,N400,3)&lt;0.4,2,IF(PERCENTRANK(N$2:N$403,N400,3)&lt;0.6,3,IF(PERCENTRANK(N$2:N$403,N400,3)&lt;0.8,4,5))))</f>
        <v>4</v>
      </c>
      <c r="W400" s="2">
        <f>IF(PERCENTRANK(O$2:O$403,O400,3)&lt;0.2,1,IF(PERCENTRANK(O$2:O$403,O400,3)&lt;0.4,2,IF(PERCENTRANK(O$2:O$403,O400,3)&lt;0.6,3,IF(PERCENTRANK(O$2:O$403,O400,3)&lt;0.8,4,5))))</f>
        <v>1</v>
      </c>
      <c r="X400" s="2">
        <f t="shared" si="27"/>
        <v>3</v>
      </c>
    </row>
    <row r="401" spans="1:24" x14ac:dyDescent="0.25">
      <c r="A401">
        <v>16075</v>
      </c>
      <c r="B401" t="s">
        <v>409</v>
      </c>
      <c r="C401" t="s">
        <v>16</v>
      </c>
      <c r="D401">
        <v>27777338</v>
      </c>
      <c r="E401">
        <f t="shared" si="24"/>
        <v>76102.295890410955</v>
      </c>
      <c r="F401" s="6">
        <v>230795916.47999999</v>
      </c>
      <c r="G401" s="6">
        <v>257902282.91063163</v>
      </c>
      <c r="H401" s="6">
        <f t="shared" si="25"/>
        <v>27106366.430631638</v>
      </c>
      <c r="I401" s="5">
        <v>69.920796614869019</v>
      </c>
      <c r="J401" s="5">
        <v>69.920796614869019</v>
      </c>
      <c r="K401" s="5">
        <v>144.69999999999999</v>
      </c>
      <c r="L401">
        <v>27</v>
      </c>
      <c r="M401">
        <v>1598</v>
      </c>
      <c r="N401">
        <v>87.5</v>
      </c>
      <c r="O401">
        <v>4.7</v>
      </c>
      <c r="P401" s="1">
        <v>12156.9</v>
      </c>
      <c r="Q401" s="2">
        <f t="shared" si="26"/>
        <v>4</v>
      </c>
      <c r="R401" s="2">
        <f>IF(PERCENTRANK(J$2:J$403,J401,3)&lt;0.2,1,IF(PERCENTRANK(J$2:J$403,J401,3)&lt;0.4,2,IF(PERCENTRANK(J$2:J$403,J401,3)&lt;0.6,3,IF(PERCENTRANK(J$2:J$403,J401,3)&lt;0.8,4,5))))</f>
        <v>1</v>
      </c>
      <c r="S401" s="2">
        <f>IF(PERCENTRANK(K$2:K$403,K401,3)&lt;0.2,1,IF(PERCENTRANK(K$2:K$403,K401,3)&lt;0.4,2,IF(PERCENTRANK(K$2:K$403,K401,3)&lt;0.6,3,IF(PERCENTRANK(K$2:K$403,K401,3)&lt;0.8,4,5))))</f>
        <v>1</v>
      </c>
      <c r="T401" s="2">
        <f>IF(PERCENTRANK(L$2:L$403,L401,3)&lt;0.2,1,IF(PERCENTRANK(L$2:L$403,L401,3)&lt;0.4,2,IF(PERCENTRANK(L$2:L$403,L401,3)&lt;0.6,3,IF(PERCENTRANK(L$2:L$403,L401,3)&lt;0.8,4,5))))</f>
        <v>2</v>
      </c>
      <c r="U401" s="2">
        <f>IF(PERCENTRANK(M$2:M$403,M401,3)&lt;0.2,1,IF(PERCENTRANK(M$2:M$403,M401,3)&lt;0.4,2,IF(PERCENTRANK(M$2:M$403,M401,3)&lt;0.6,3,IF(PERCENTRANK(M$2:M$403,M401,3)&lt;0.8,4,5))))</f>
        <v>1</v>
      </c>
      <c r="V401" s="2">
        <f>IF(PERCENTRANK(N$2:N$403,N401,3)&lt;0.2,1,IF(PERCENTRANK(N$2:N$403,N401,3)&lt;0.4,2,IF(PERCENTRANK(N$2:N$403,N401,3)&lt;0.6,3,IF(PERCENTRANK(N$2:N$403,N401,3)&lt;0.8,4,5))))</f>
        <v>5</v>
      </c>
      <c r="W401" s="2">
        <f>IF(PERCENTRANK(O$2:O$403,O401,3)&lt;0.2,1,IF(PERCENTRANK(O$2:O$403,O401,3)&lt;0.4,2,IF(PERCENTRANK(O$2:O$403,O401,3)&lt;0.6,3,IF(PERCENTRANK(O$2:O$403,O401,3)&lt;0.8,4,5))))</f>
        <v>1</v>
      </c>
      <c r="X401" s="2">
        <f t="shared" si="27"/>
        <v>4</v>
      </c>
    </row>
    <row r="402" spans="1:24" x14ac:dyDescent="0.25">
      <c r="A402">
        <v>16076</v>
      </c>
      <c r="B402" t="s">
        <v>410</v>
      </c>
      <c r="C402" t="s">
        <v>16</v>
      </c>
      <c r="D402">
        <v>33526545</v>
      </c>
      <c r="E402">
        <f t="shared" si="24"/>
        <v>91853.547945205486</v>
      </c>
      <c r="F402" s="6">
        <v>310276869.62</v>
      </c>
      <c r="G402" s="6">
        <v>313081967.7351619</v>
      </c>
      <c r="H402" s="6">
        <f t="shared" si="25"/>
        <v>2805098.1151618958</v>
      </c>
      <c r="I402" s="5">
        <v>64.283877603497046</v>
      </c>
      <c r="J402" s="5">
        <v>92.964376841980339</v>
      </c>
      <c r="K402" s="5">
        <v>438.1</v>
      </c>
      <c r="L402">
        <v>21.3</v>
      </c>
      <c r="M402">
        <v>1642</v>
      </c>
      <c r="N402">
        <v>84.1</v>
      </c>
      <c r="O402">
        <v>4.5</v>
      </c>
      <c r="P402" s="1">
        <v>11837.7</v>
      </c>
      <c r="Q402" s="2">
        <f t="shared" si="26"/>
        <v>2</v>
      </c>
      <c r="R402" s="2">
        <f>IF(PERCENTRANK(J$2:J$403,J402,3)&lt;0.2,1,IF(PERCENTRANK(J$2:J$403,J402,3)&lt;0.4,2,IF(PERCENTRANK(J$2:J$403,J402,3)&lt;0.6,3,IF(PERCENTRANK(J$2:J$403,J402,3)&lt;0.8,4,5))))</f>
        <v>2</v>
      </c>
      <c r="S402" s="2">
        <f>IF(PERCENTRANK(K$2:K$403,K402,3)&lt;0.2,1,IF(PERCENTRANK(K$2:K$403,K402,3)&lt;0.4,2,IF(PERCENTRANK(K$2:K$403,K402,3)&lt;0.6,3,IF(PERCENTRANK(K$2:K$403,K402,3)&lt;0.8,4,5))))</f>
        <v>2</v>
      </c>
      <c r="T402" s="2">
        <f>IF(PERCENTRANK(L$2:L$403,L402,3)&lt;0.2,1,IF(PERCENTRANK(L$2:L$403,L402,3)&lt;0.4,2,IF(PERCENTRANK(L$2:L$403,L402,3)&lt;0.6,3,IF(PERCENTRANK(L$2:L$403,L402,3)&lt;0.8,4,5))))</f>
        <v>1</v>
      </c>
      <c r="U402" s="2">
        <f>IF(PERCENTRANK(M$2:M$403,M402,3)&lt;0.2,1,IF(PERCENTRANK(M$2:M$403,M402,3)&lt;0.4,2,IF(PERCENTRANK(M$2:M$403,M402,3)&lt;0.6,3,IF(PERCENTRANK(M$2:M$403,M402,3)&lt;0.8,4,5))))</f>
        <v>2</v>
      </c>
      <c r="V402" s="2">
        <f>IF(PERCENTRANK(N$2:N$403,N402,3)&lt;0.2,1,IF(PERCENTRANK(N$2:N$403,N402,3)&lt;0.4,2,IF(PERCENTRANK(N$2:N$403,N402,3)&lt;0.6,3,IF(PERCENTRANK(N$2:N$403,N402,3)&lt;0.8,4,5))))</f>
        <v>4</v>
      </c>
      <c r="W402" s="2">
        <f>IF(PERCENTRANK(O$2:O$403,O402,3)&lt;0.2,1,IF(PERCENTRANK(O$2:O$403,O402,3)&lt;0.4,2,IF(PERCENTRANK(O$2:O$403,O402,3)&lt;0.6,3,IF(PERCENTRANK(O$2:O$403,O402,3)&lt;0.8,4,5))))</f>
        <v>1</v>
      </c>
      <c r="X402" s="2">
        <f t="shared" si="27"/>
        <v>4</v>
      </c>
    </row>
    <row r="403" spans="1:24" x14ac:dyDescent="0.25">
      <c r="A403">
        <v>16077</v>
      </c>
      <c r="B403" t="s">
        <v>411</v>
      </c>
      <c r="C403" t="s">
        <v>16</v>
      </c>
      <c r="D403">
        <v>31297249</v>
      </c>
      <c r="E403">
        <f t="shared" si="24"/>
        <v>85745.887671232878</v>
      </c>
      <c r="F403" s="6">
        <v>283375982.83999997</v>
      </c>
      <c r="G403" s="6">
        <v>272357912.54032665</v>
      </c>
      <c r="H403" s="6">
        <f t="shared" si="25"/>
        <v>-11018070.299673319</v>
      </c>
      <c r="I403" s="5">
        <v>66.057350775361698</v>
      </c>
      <c r="J403" s="5">
        <v>120.20272026336309</v>
      </c>
      <c r="K403" s="5">
        <v>645.4</v>
      </c>
      <c r="L403">
        <v>21.2</v>
      </c>
      <c r="M403">
        <v>1578</v>
      </c>
      <c r="N403">
        <v>85.8</v>
      </c>
      <c r="O403">
        <v>7.5</v>
      </c>
      <c r="P403" s="1">
        <v>13290.1</v>
      </c>
      <c r="Q403" s="2">
        <f t="shared" si="26"/>
        <v>3</v>
      </c>
      <c r="R403" s="2">
        <f>IF(PERCENTRANK(J$2:J$403,J403,3)&lt;0.2,1,IF(PERCENTRANK(J$2:J$403,J403,3)&lt;0.4,2,IF(PERCENTRANK(J$2:J$403,J403,3)&lt;0.6,3,IF(PERCENTRANK(J$2:J$403,J403,3)&lt;0.8,4,5))))</f>
        <v>4</v>
      </c>
      <c r="S403" s="2">
        <f>IF(PERCENTRANK(K$2:K$403,K403,3)&lt;0.2,1,IF(PERCENTRANK(K$2:K$403,K403,3)&lt;0.4,2,IF(PERCENTRANK(K$2:K$403,K403,3)&lt;0.6,3,IF(PERCENTRANK(K$2:K$403,K403,3)&lt;0.8,4,5))))</f>
        <v>4</v>
      </c>
      <c r="T403" s="2">
        <f>IF(PERCENTRANK(L$2:L$403,L403,3)&lt;0.2,1,IF(PERCENTRANK(L$2:L$403,L403,3)&lt;0.4,2,IF(PERCENTRANK(L$2:L$403,L403,3)&lt;0.6,3,IF(PERCENTRANK(L$2:L$403,L403,3)&lt;0.8,4,5))))</f>
        <v>1</v>
      </c>
      <c r="U403" s="2">
        <f>IF(PERCENTRANK(M$2:M$403,M403,3)&lt;0.2,1,IF(PERCENTRANK(M$2:M$403,M403,3)&lt;0.4,2,IF(PERCENTRANK(M$2:M$403,M403,3)&lt;0.6,3,IF(PERCENTRANK(M$2:M$403,M403,3)&lt;0.8,4,5))))</f>
        <v>1</v>
      </c>
      <c r="V403" s="2">
        <f>IF(PERCENTRANK(N$2:N$403,N403,3)&lt;0.2,1,IF(PERCENTRANK(N$2:N$403,N403,3)&lt;0.4,2,IF(PERCENTRANK(N$2:N$403,N403,3)&lt;0.6,3,IF(PERCENTRANK(N$2:N$403,N403,3)&lt;0.8,4,5))))</f>
        <v>5</v>
      </c>
      <c r="W403" s="2">
        <f>IF(PERCENTRANK(O$2:O$403,O403,3)&lt;0.2,1,IF(PERCENTRANK(O$2:O$403,O403,3)&lt;0.4,2,IF(PERCENTRANK(O$2:O$403,O403,3)&lt;0.6,3,IF(PERCENTRANK(O$2:O$403,O403,3)&lt;0.8,4,5))))</f>
        <v>1</v>
      </c>
      <c r="X403" s="2">
        <f t="shared" si="27"/>
        <v>5</v>
      </c>
    </row>
  </sheetData>
  <autoFilter ref="A1:W403" xr:uid="{0107DEB2-F21D-48D8-9113-199F7B39F8C9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Wende</dc:creator>
  <cp:lastModifiedBy>Danny Wende</cp:lastModifiedBy>
  <dcterms:created xsi:type="dcterms:W3CDTF">2020-08-25T15:25:03Z</dcterms:created>
  <dcterms:modified xsi:type="dcterms:W3CDTF">2021-03-07T16:13:18Z</dcterms:modified>
</cp:coreProperties>
</file>