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:\大三下\组成原理春季课程设计\cpu+版本管理\cpu.circ\"/>
    </mc:Choice>
  </mc:AlternateContent>
  <xr:revisionPtr revIDLastSave="0" documentId="13_ncr:1_{A9EDCF27-326E-4CF8-955D-2042CCC4A5CC}" xr6:coauthVersionLast="46" xr6:coauthVersionMax="46" xr10:uidLastSave="{00000000-0000-0000-0000-000000000000}"/>
  <bookViews>
    <workbookView xWindow="22932" yWindow="-108" windowWidth="23256" windowHeight="1317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 iterateDelta="1E-4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46" i="2" l="1"/>
  <c r="P38" i="2"/>
  <c r="P59" i="2"/>
  <c r="P55" i="2"/>
  <c r="P51" i="2"/>
  <c r="P47" i="2"/>
  <c r="P43" i="2"/>
  <c r="P39" i="2"/>
  <c r="P35" i="2"/>
  <c r="P31" i="2"/>
  <c r="P27" i="2"/>
  <c r="P29" i="2"/>
  <c r="P32" i="2"/>
  <c r="P48" i="2"/>
  <c r="P44" i="2"/>
  <c r="P40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<sst xmlns="http://schemas.openxmlformats.org/spreadsheetml/2006/main" count="167" uniqueCount="124">
  <si>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</si>
  <si>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</si>
  <si>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</si>
  <si>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</si>
  <si>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</si>
  <si>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</si>
  <si>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</si>
  <si>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</si>
  <si>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</si>
  <si>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</si>
  <si>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</si>
  <si>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</si>
  <si>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</si>
  <si>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</si>
  <si>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</si>
  <si>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</si>
  <si>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</si>
  <si>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</si>
  <si>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</si>
  <si>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</si>
  <si>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</si>
  <si>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</si>
  <si>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</si>
  <si>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</si>
  <si>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</si>
  <si>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</si>
  <si>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</si>
  <si>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</si>
  <si>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</si>
  <si>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</si>
  <si>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</si>
  <si>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</si>
  <si>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</si>
  <si>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</si>
  <si>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</si>
  <si>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</si>
  <si>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</si>
  <si>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</si>
  <si>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</si>
  <si>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</si>
  <si>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</si>
  <si>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</si>
  <si>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</si>
  <si>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</si>
  <si>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</si>
  <si>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</si>
  <si>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</si>
  <si>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</si>
  <si>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</si>
  <si>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</si>
  <si>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</si>
  <si>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</si>
  <si>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</si>
  <si>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</si>
  <si>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</si>
  <si>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</si>
  <si>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</si>
  <si>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</si>
  <si>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</si>
  <si>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</si>
  <si>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</si>
  <si>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</si>
  <si>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</si>
  <si>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</si>
  <si>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</si>
  <si>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</si>
  <si>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</si>
  <si>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</si>
  <si>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</si>
  <si>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</si>
  <si>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</si>
  <si>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</si>
  <si>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</si>
  <si>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</si>
  <si>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</si>
  <si>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</si>
  <si>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</si>
  <si>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</si>
  <si>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</si>
  <si>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</si>
  <si>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</si>
  <si>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</si>
  <si>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</si>
  <si>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</si>
  <si>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</si>
  <si>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</si>
  <si>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</si>
  <si>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</si>
  <si>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</si>
  <si>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</si>
  <si>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</si>
  <si>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</si>
  <si>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</si>
  <si>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</si>
  <si>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</si>
  <si>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</si>
  <si>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</si>
  <si>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</si>
  <si>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</si>
  <si>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</si>
  <si>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</si>
  <si>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</si>
  <si>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</si>
  <si>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</si>
  <si>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</si>
  <si>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</si>
  <si>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</si>
  <si>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</si>
  <si>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</si>
  <si>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</si>
  <si>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</si>
  <si>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</si>
  <si>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</si>
  <si>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</si>
  <si>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</si>
  <si>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</si>
  <si>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</si>
  <si>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</si>
  <si>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XORI</t>
    <phoneticPr fontId="28" type="noConversion"/>
  </si>
  <si>
    <t>LHU</t>
    <phoneticPr fontId="28" type="noConversion"/>
  </si>
  <si>
    <t>BGTZ</t>
    <phoneticPr fontId="28" type="noConversion"/>
  </si>
  <si>
    <t>X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</si>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</sst>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12" fillId="11" borderId="15" xfId="0" applyFont="1" applyFill="1" applyBorder="1" applyAlignment="1" applyProtection="1">
      <alignment horizontal="center" shrinkToFit="1"/>
    </xf>
    <xf numFmtId="0" fontId="12" fillId="12" borderId="16" xfId="0" applyFont="1" applyFill="1" applyBorder="1" applyAlignment="1" applyProtection="1">
      <alignment horizontal="center" shrinkToFit="1"/>
    </xf>
  </cellXfs>
  <cellStyles count="1">
    <cellStyle name="常规" xfId="0" builtinId="0"/>
  </cellStyles>
  <dxfs count="20">
    <dxf>
      <font>
        <color rgb="FF9C0006"/>
        <family val="3"/>
        <charset val="134"/>
      </font>
      <fill>
        <patternFill patternType="solid">
          <fgColor rgb="FFFFC7CE"/>
          <bgColor rgb="FFFFC7CE"/>
        </patternFill>
      </fill>
    </dxf>
    <dxf>
      <font>
        <color rgb="FF9C0006"/>
        <family val="3"/>
        <charset val="134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zoomScaleNormal="100" workbookViewId="0">
      <selection activeCell="AN23" sqref="AN23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120</v>
      </c>
      <c r="AI1" s="58" t="s">
        <v>119</v>
      </c>
      <c r="AJ1" s="58" t="s">
        <v>122</v>
      </c>
      <c r="AK1" s="58" t="s">
        <v>123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70">
        <v>1</v>
      </c>
      <c r="AK2" s="70">
        <v>1</v>
      </c>
      <c r="AL2" s="61"/>
      <c r="AM2" s="61"/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71">
        <v>1</v>
      </c>
      <c r="AK3" s="71">
        <v>1</v>
      </c>
      <c r="AL3" s="64"/>
      <c r="AM3" s="64"/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70">
        <v>1</v>
      </c>
      <c r="AK4" s="70">
        <v>1</v>
      </c>
      <c r="AL4" s="61"/>
      <c r="AM4" s="61"/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71">
        <v>1</v>
      </c>
      <c r="AK5" s="71">
        <v>1</v>
      </c>
      <c r="AL5" s="64"/>
      <c r="AM5" s="64"/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70">
        <v>1</v>
      </c>
      <c r="AK6" s="70">
        <v>1</v>
      </c>
      <c r="AL6" s="61"/>
      <c r="AM6" s="61"/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71">
        <v>1</v>
      </c>
      <c r="AK7" s="71">
        <v>1</v>
      </c>
      <c r="AL7" s="64"/>
      <c r="AM7" s="64"/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70">
        <v>1</v>
      </c>
      <c r="AK8" s="70">
        <v>1</v>
      </c>
      <c r="AL8" s="61"/>
      <c r="AM8" s="61"/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71">
        <v>1</v>
      </c>
      <c r="AK9" s="71">
        <v>1</v>
      </c>
      <c r="AL9" s="64"/>
      <c r="AM9" s="64"/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70">
        <v>1</v>
      </c>
      <c r="AK10" s="70">
        <v>1</v>
      </c>
      <c r="AL10" s="61"/>
      <c r="AM10" s="61"/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71">
        <v>1</v>
      </c>
      <c r="AK11" s="71">
        <v>1</v>
      </c>
      <c r="AL11" s="64"/>
      <c r="AM11" s="64"/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70">
        <v>1</v>
      </c>
      <c r="AK12" s="70">
        <v>1</v>
      </c>
      <c r="AL12" s="61"/>
      <c r="AM12" s="61"/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71">
        <v>1</v>
      </c>
      <c r="AK13" s="71"/>
      <c r="AL13" s="64"/>
      <c r="AM13" s="64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70">
        <v>1</v>
      </c>
      <c r="AK14" s="70">
        <v>1</v>
      </c>
      <c r="AL14" s="61"/>
      <c r="AM14" s="61"/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71"/>
      <c r="AK15" s="71"/>
      <c r="AL15" s="64"/>
      <c r="AM15" s="64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70"/>
      <c r="AK16" s="70"/>
      <c r="AL16" s="61"/>
      <c r="AM16" s="61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71">
        <v>1</v>
      </c>
      <c r="AK17" s="71">
        <v>1</v>
      </c>
      <c r="AL17" s="64"/>
      <c r="AM17" s="64"/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70">
        <v>1</v>
      </c>
      <c r="AK18" s="70">
        <v>1</v>
      </c>
      <c r="AL18" s="61"/>
      <c r="AM18" s="61"/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71">
        <v>1</v>
      </c>
      <c r="AK19" s="71"/>
      <c r="AL19" s="64"/>
      <c r="AM19" s="64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70">
        <v>1</v>
      </c>
      <c r="AK20" s="70"/>
      <c r="AL20" s="61"/>
      <c r="AM20" s="61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71">
        <v>1</v>
      </c>
      <c r="AK21" s="71"/>
      <c r="AL21" s="64"/>
      <c r="AM21" s="64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70">
        <v>1</v>
      </c>
      <c r="AK22" s="70"/>
      <c r="AL22" s="61"/>
      <c r="AM22" s="61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71">
        <v>1</v>
      </c>
      <c r="AK23" s="71"/>
      <c r="AL23" s="64"/>
      <c r="AM23" s="64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70">
        <v>1</v>
      </c>
      <c r="AK24" s="70">
        <v>1</v>
      </c>
      <c r="AL24" s="61"/>
      <c r="AM24" s="61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71">
        <v>1</v>
      </c>
      <c r="AK25" s="71">
        <v>1</v>
      </c>
      <c r="AL25" s="64"/>
      <c r="AM25" s="64"/>
      <c r="AN25" s="64"/>
      <c r="AO25" s="64"/>
      <c r="AP25" s="64"/>
      <c r="AQ25" s="64"/>
      <c r="AR25" s="64"/>
    </row>
    <row r="26" spans="1:44" x14ac:dyDescent="0.3">
      <c r="A26" s="38">
        <v>25</v>
      </c>
      <c r="B26" s="35" t="s">
        <v>117</v>
      </c>
      <c r="C26" s="39">
        <v>0</v>
      </c>
      <c r="D26" s="40">
        <v>38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1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1</v>
      </c>
      <c r="R26" s="33">
        <f t="shared" si="13"/>
        <v>0</v>
      </c>
      <c r="S26" s="33">
        <f t="shared" si="14"/>
        <v>0</v>
      </c>
      <c r="T26" s="33">
        <f t="shared" si="15"/>
        <v>1</v>
      </c>
      <c r="U26" s="59">
        <v>9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/>
      <c r="AI26" s="61"/>
      <c r="AJ26" s="61">
        <v>1</v>
      </c>
      <c r="AK26" s="61">
        <v>1</v>
      </c>
      <c r="AL26" s="61"/>
      <c r="AM26" s="61"/>
      <c r="AN26" s="61"/>
      <c r="AO26" s="61"/>
      <c r="AP26" s="61"/>
      <c r="AQ26" s="61"/>
      <c r="AR26" s="61"/>
    </row>
    <row r="27" spans="1:44" x14ac:dyDescent="0.3">
      <c r="A27" s="27">
        <v>26</v>
      </c>
      <c r="B27" s="52" t="s">
        <v>118</v>
      </c>
      <c r="C27" s="46">
        <v>14</v>
      </c>
      <c r="D27" s="47" t="s">
        <v>121</v>
      </c>
      <c r="E27" s="53">
        <f t="shared" si="0"/>
        <v>0</v>
      </c>
      <c r="F27" s="53">
        <f t="shared" si="1"/>
        <v>0</v>
      </c>
      <c r="G27" s="53">
        <f t="shared" si="2"/>
        <v>1</v>
      </c>
      <c r="H27" s="53">
        <f t="shared" si="3"/>
        <v>1</v>
      </c>
      <c r="I27" s="53">
        <f t="shared" si="4"/>
        <v>1</v>
      </c>
      <c r="J27" s="53">
        <f t="shared" si="5"/>
        <v>0</v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>
        <f t="shared" si="12"/>
        <v>1</v>
      </c>
      <c r="R27" s="33">
        <f t="shared" si="13"/>
        <v>0</v>
      </c>
      <c r="S27" s="33">
        <f t="shared" si="14"/>
        <v>0</v>
      </c>
      <c r="T27" s="33">
        <f t="shared" si="15"/>
        <v>1</v>
      </c>
      <c r="U27" s="62">
        <v>9</v>
      </c>
      <c r="V27" s="63"/>
      <c r="W27" s="63"/>
      <c r="X27" s="63">
        <v>1</v>
      </c>
      <c r="Y27" s="63">
        <v>1</v>
      </c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>
        <v>1</v>
      </c>
      <c r="AK27" s="64"/>
      <c r="AL27" s="64"/>
      <c r="AM27" s="64"/>
      <c r="AN27" s="64"/>
      <c r="AO27" s="64"/>
      <c r="AP27" s="64"/>
      <c r="AQ27" s="64"/>
      <c r="AR27" s="64"/>
    </row>
    <row r="28" spans="1:44" x14ac:dyDescent="0.3">
      <c r="A28" s="38">
        <v>27</v>
      </c>
      <c r="B28" s="35" t="s">
        <v>119</v>
      </c>
      <c r="C28" s="39">
        <v>37</v>
      </c>
      <c r="D28" s="40" t="s">
        <v>121</v>
      </c>
      <c r="E28" s="39">
        <f t="shared" si="0"/>
        <v>1</v>
      </c>
      <c r="F28" s="39">
        <f t="shared" si="1"/>
        <v>0</v>
      </c>
      <c r="G28" s="39">
        <f t="shared" si="2"/>
        <v>0</v>
      </c>
      <c r="H28" s="39">
        <f t="shared" si="3"/>
        <v>1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>
        <v>1</v>
      </c>
      <c r="W28" s="60"/>
      <c r="X28" s="60">
        <v>1</v>
      </c>
      <c r="Y28" s="60">
        <v>1</v>
      </c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>
        <v>1</v>
      </c>
      <c r="AJ28" s="61">
        <v>1</v>
      </c>
      <c r="AK28" s="61">
        <v>1</v>
      </c>
      <c r="AL28" s="61"/>
      <c r="AM28" s="61"/>
      <c r="AN28" s="61"/>
      <c r="AO28" s="61"/>
      <c r="AP28" s="61"/>
      <c r="AQ28" s="61"/>
      <c r="AR28" s="61"/>
    </row>
    <row r="29" spans="1:44" x14ac:dyDescent="0.3">
      <c r="A29" s="27">
        <v>28</v>
      </c>
      <c r="B29" s="52" t="s">
        <v>120</v>
      </c>
      <c r="C29" s="46">
        <v>7</v>
      </c>
      <c r="D29" s="47" t="s">
        <v>121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121</v>
      </c>
      <c r="V29" s="63"/>
      <c r="W29" s="63"/>
      <c r="X29" s="63"/>
      <c r="Y29" s="63"/>
      <c r="Z29" s="63"/>
      <c r="AA29" s="63">
        <v>1</v>
      </c>
      <c r="AB29" s="63"/>
      <c r="AC29" s="63"/>
      <c r="AD29" s="63"/>
      <c r="AE29" s="63"/>
      <c r="AF29" s="63"/>
      <c r="AG29" s="63"/>
      <c r="AH29" s="64">
        <v>1</v>
      </c>
      <c r="AI29" s="64"/>
      <c r="AJ29" s="64">
        <v>1</v>
      </c>
      <c r="AK29" s="64"/>
      <c r="AL29" s="64"/>
      <c r="AM29" s="64"/>
      <c r="AN29" s="64"/>
      <c r="AO29" s="64"/>
      <c r="AP29" s="64"/>
      <c r="AQ29" s="64"/>
      <c r="AR29" s="64"/>
    </row>
    <row r="30" spans="1:44" x14ac:dyDescent="0.3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7" operator="notEqual">
      <formula>0</formula>
    </cfRule>
  </conditionalFormatting>
  <conditionalFormatting sqref="AN1">
    <cfRule type="cellIs" priority="26" operator="notEqual">
      <formula>0</formula>
    </cfRule>
  </conditionalFormatting>
  <conditionalFormatting sqref="V1:AG1 V62:AG1048576">
    <cfRule type="cellIs" priority="39" operator="notEqual">
      <formula>0</formula>
    </cfRule>
  </conditionalFormatting>
  <conditionalFormatting sqref="AK1:AL1 AK62:AL1048576">
    <cfRule type="cellIs" priority="33" operator="notEqual">
      <formula>0</formula>
    </cfRule>
  </conditionalFormatting>
  <conditionalFormatting sqref="AL2:AL3">
    <cfRule type="cellIs" dxfId="19" priority="31" operator="equal">
      <formula>1</formula>
    </cfRule>
  </conditionalFormatting>
  <conditionalFormatting sqref="AM2:AN3">
    <cfRule type="cellIs" dxfId="18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J1">
    <cfRule type="cellIs" priority="19" operator="notEqual">
      <formula>0</formula>
    </cfRule>
  </conditionalFormatting>
  <conditionalFormatting sqref="AH1:AI1 AH62:AI1048576">
    <cfRule type="cellIs" priority="25" operator="notEqual">
      <formula>0</formula>
    </cfRule>
  </conditionalFormatting>
  <conditionalFormatting sqref="AH2:AI3">
    <cfRule type="cellIs" dxfId="17" priority="23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V2:AG3">
    <cfRule type="cellIs" dxfId="15" priority="18" operator="equal">
      <formula>1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4" priority="15" operator="equal">
      <formula>1</formula>
    </cfRule>
  </conditionalFormatting>
  <conditionalFormatting sqref="AQ2:AR3">
    <cfRule type="cellIs" dxfId="13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26:AL61 AL4:AL25">
    <cfRule type="cellIs" dxfId="12" priority="9" operator="equal">
      <formula>1</formula>
    </cfRule>
  </conditionalFormatting>
  <conditionalFormatting sqref="AM4:AN61">
    <cfRule type="cellIs" dxfId="11" priority="8" operator="equal">
      <formula>1</formula>
    </cfRule>
  </conditionalFormatting>
  <conditionalFormatting sqref="AH4:AI61">
    <cfRule type="cellIs" dxfId="10" priority="7" operator="equal">
      <formula>1</formula>
    </cfRule>
  </conditionalFormatting>
  <conditionalFormatting sqref="AJ26:AJ61">
    <cfRule type="cellIs" dxfId="9" priority="6" operator="equal">
      <formula>1</formula>
    </cfRule>
  </conditionalFormatting>
  <conditionalFormatting sqref="V4:AG61">
    <cfRule type="cellIs" dxfId="8" priority="5" operator="equal">
      <formula>1</formula>
    </cfRule>
  </conditionalFormatting>
  <conditionalFormatting sqref="AO4:AP61">
    <cfRule type="cellIs" dxfId="7" priority="4" operator="equal">
      <formula>1</formula>
    </cfRule>
  </conditionalFormatting>
  <conditionalFormatting sqref="AQ4:AR61">
    <cfRule type="cellIs" dxfId="6" priority="3" operator="equal">
      <formula>1</formula>
    </cfRule>
  </conditionalFormatting>
  <conditionalFormatting sqref="AK4:AK25">
    <cfRule type="cellIs" dxfId="1" priority="2" stopIfTrue="1" operator="equal">
      <formula>1</formula>
    </cfRule>
  </conditionalFormatting>
  <conditionalFormatting sqref="AJ4:AJ25">
    <cfRule type="cellIs" dxfId="0" priority="1" stopIfTrue="1" operator="equal">
      <formula>1</formula>
    </cfRule>
  </conditionalFormatting>
  <dataValidations xWindow="1179" yWindow="308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P1" zoomScaleNormal="100" workbookViewId="0">
      <pane ySplit="1" topLeftCell="A14" activePane="bottomLeft" state="frozen"/>
      <selection pane="bottomLeft" activeCell="AJ62" sqref="AJ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BGTZ</v>
      </c>
      <c r="AH1" s="58" t="str">
        <f>真值表!AI1</f>
        <v>LHU</v>
      </c>
      <c r="AI1" s="58" t="str">
        <f>真值表!AJ1</f>
        <v>R1_USED</v>
      </c>
      <c r="AJ1" s="58" t="str">
        <f>真值表!AK1</f>
        <v>R2_USED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>~OP5&amp;~OP4&amp;~OP3&amp;~OP2&amp;~OP1&amp;~OP0&amp;~F5&amp;~F4&amp;~F3&amp;~F2&amp;~F1&amp;~F0+</v>
      </c>
      <c r="AJ2" s="31" t="str">
        <f>IF(真值表!AK2=1,$P2&amp;"+","")</f>
        <v>~OP5&amp;~OP4&amp;~OP3&amp;~OP2&amp;~OP1&amp;~OP0&amp;~F5&amp;~F4&amp;~F3&amp;~F2&amp;~F1&amp;~F0+</v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>~OP5&amp;~OP4&amp;~OP3&amp;~OP2&amp;~OP1&amp;~OP0&amp;~F5&amp;~F4&amp;~F3&amp;~F2&amp; F1&amp; F0+</v>
      </c>
      <c r="AJ3" s="51" t="str">
        <f>IF(真值表!AK3=1,$P3&amp;"+","")</f>
        <v>~OP5&amp;~OP4&amp;~OP3&amp;~OP2&amp;~OP1&amp;~OP0&amp;~F5&amp;~F4&amp;~F3&amp;~F2&amp; F1&amp; F0+</v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>~OP5&amp;~OP4&amp;~OP3&amp;~OP2&amp;~OP1&amp;~OP0&amp;~F5&amp;~F4&amp;~F3&amp;~F2&amp; F1&amp;~F0+</v>
      </c>
      <c r="AJ4" s="31" t="str">
        <f>IF(真值表!AK4=1,$P4&amp;"+","")</f>
        <v>~OP5&amp;~OP4&amp;~OP3&amp;~OP2&amp;~OP1&amp;~OP0&amp;~F5&amp;~F4&amp;~F3&amp;~F2&amp; F1&amp;~F0+</v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>~OP5&amp;~OP4&amp;~OP3&amp;~OP2&amp;~OP1&amp;~OP0&amp; F5&amp;~F4&amp;~F3&amp;~F2&amp;~F1&amp;~F0+</v>
      </c>
      <c r="AJ5" s="51" t="str">
        <f>IF(真值表!AK5=1,$P5&amp;"+","")</f>
        <v>~OP5&amp;~OP4&amp;~OP3&amp;~OP2&amp;~OP1&amp;~OP0&amp; F5&amp;~F4&amp;~F3&amp;~F2&amp;~F1&amp;~F0+</v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>~OP5&amp;~OP4&amp;~OP3&amp;~OP2&amp;~OP1&amp;~OP0&amp; F5&amp;~F4&amp;~F3&amp;~F2&amp;~F1&amp; F0+</v>
      </c>
      <c r="AJ6" s="31" t="str">
        <f>IF(真值表!AK6=1,$P6&amp;"+","")</f>
        <v>~OP5&amp;~OP4&amp;~OP3&amp;~OP2&amp;~OP1&amp;~OP0&amp; F5&amp;~F4&amp;~F3&amp;~F2&amp;~F1&amp; F0+</v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>~OP5&amp;~OP4&amp;~OP3&amp;~OP2&amp;~OP1&amp;~OP0&amp; F5&amp;~F4&amp;~F3&amp;~F2&amp; F1&amp;~F0+</v>
      </c>
      <c r="AJ7" s="51" t="str">
        <f>IF(真值表!AK7=1,$P7&amp;"+","")</f>
        <v>~OP5&amp;~OP4&amp;~OP3&amp;~OP2&amp;~OP1&amp;~OP0&amp; F5&amp;~F4&amp;~F3&amp;~F2&amp; F1&amp;~F0+</v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>~OP5&amp;~OP4&amp;~OP3&amp;~OP2&amp;~OP1&amp;~OP0&amp; F5&amp;~F4&amp;~F3&amp; F2&amp;~F1&amp;~F0+</v>
      </c>
      <c r="AJ8" s="31" t="str">
        <f>IF(真值表!AK8=1,$P8&amp;"+","")</f>
        <v>~OP5&amp;~OP4&amp;~OP3&amp;~OP2&amp;~OP1&amp;~OP0&amp; F5&amp;~F4&amp;~F3&amp; F2&amp;~F1&amp;~F0+</v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>~OP5&amp;~OP4&amp;~OP3&amp;~OP2&amp;~OP1&amp;~OP0&amp; F5&amp;~F4&amp;~F3&amp; F2&amp;~F1&amp; F0+</v>
      </c>
      <c r="AJ9" s="51" t="str">
        <f>IF(真值表!AK9=1,$P9&amp;"+","")</f>
        <v>~OP5&amp;~OP4&amp;~OP3&amp;~OP2&amp;~OP1&amp;~OP0&amp; F5&amp;~F4&amp;~F3&amp; F2&amp;~F1&amp; F0+</v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>~OP5&amp;~OP4&amp;~OP3&amp;~OP2&amp;~OP1&amp;~OP0&amp; F5&amp;~F4&amp;~F3&amp; F2&amp; F1&amp; F0+</v>
      </c>
      <c r="AJ10" s="31" t="str">
        <f>IF(真值表!AK10=1,$P10&amp;"+","")</f>
        <v>~OP5&amp;~OP4&amp;~OP3&amp;~OP2&amp;~OP1&amp;~OP0&amp; F5&amp;~F4&amp;~F3&amp; F2&amp; F1&amp; F0+</v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>~OP5&amp;~OP4&amp;~OP3&amp;~OP2&amp;~OP1&amp;~OP0&amp; F5&amp;~F4&amp; F3&amp;~F2&amp; F1&amp;~F0+</v>
      </c>
      <c r="AJ11" s="51" t="str">
        <f>IF(真值表!AK11=1,$P11&amp;"+","")</f>
        <v>~OP5&amp;~OP4&amp;~OP3&amp;~OP2&amp;~OP1&amp;~OP0&amp; F5&amp;~F4&amp; F3&amp;~F2&amp; F1&amp;~F0+</v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>~OP5&amp;~OP4&amp;~OP3&amp;~OP2&amp;~OP1&amp;~OP0&amp; F5&amp;~F4&amp; F3&amp;~F2&amp; F1&amp; F0+</v>
      </c>
      <c r="AJ12" s="31" t="str">
        <f>IF(真值表!AK12=1,$P12&amp;"+","")</f>
        <v>~OP5&amp;~OP4&amp;~OP3&amp;~OP2&amp;~OP1&amp;~OP0&amp; F5&amp;~F4&amp; F3&amp;~F2&amp; F1&amp; F0+</v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>~OP5&amp;~OP4&amp;~OP3&amp;~OP2&amp;~OP1&amp;~OP0&amp;~F5&amp;~F4&amp; F3&amp;~F2&amp;~F1&amp;~F0+</v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>~OP5&amp;~OP4&amp;~OP3&amp;~OP2&amp;~OP1&amp;~OP0&amp;~F5&amp;~F4&amp; F3&amp; F2&amp;~F1&amp;~F0+</v>
      </c>
      <c r="AJ14" s="31" t="str">
        <f>IF(真值表!AK14=1,$P14&amp;"+","")</f>
        <v>~OP5&amp;~OP4&amp;~OP3&amp;~OP2&amp;~OP1&amp;~OP0&amp;~F5&amp;~F4&amp; F3&amp; F2&amp;~F1&amp;~F0+</v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>~OP5&amp;~OP4&amp;~OP3&amp; OP2&amp;~OP1&amp;~OP0+</v>
      </c>
      <c r="AJ17" s="51" t="str">
        <f>IF(真值表!AK17=1,$P17&amp;"+","")</f>
        <v>~OP5&amp;~OP4&amp;~OP3&amp; OP2&amp;~OP1&amp;~OP0+</v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>~OP5&amp;~OP4&amp;~OP3&amp; OP2&amp;~OP1&amp; OP0+</v>
      </c>
      <c r="AJ18" s="31" t="str">
        <f>IF(真值表!AK18=1,$P18&amp;"+","")</f>
        <v>~OP5&amp;~OP4&amp;~OP3&amp; OP2&amp;~OP1&amp; OP0+</v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>~OP5&amp;~OP4&amp; OP3&amp;~OP2&amp;~OP1&amp;~OP0+</v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>~OP5&amp;~OP4&amp; OP3&amp; OP2&amp;~OP1&amp;~OP0+</v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>~OP5&amp;~OP4&amp; OP3&amp;~OP2&amp;~OP1&amp; OP0+</v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>~OP5&amp;~OP4&amp; OP3&amp;~OP2&amp; OP1&amp;~OP0+</v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>~OP5&amp;~OP4&amp; OP3&amp; OP2&amp;~OP1&amp; OP0+</v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 xml:space="preserve"> OP5&amp;~OP4&amp;~OP3&amp;~OP2&amp; OP1&amp; OP0+</v>
      </c>
      <c r="AJ24" s="31" t="str">
        <f>IF(真值表!AK24=1,$P24&amp;"+","")</f>
        <v xml:space="preserve"> OP5&amp;~OP4&amp;~OP3&amp;~OP2&amp; OP1&amp; OP0+</v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 xml:space="preserve"> OP5&amp;~OP4&amp; OP3&amp;~OP2&amp; OP1&amp; OP0+</v>
      </c>
      <c r="AJ25" s="51" t="str">
        <f>IF(真值表!AK25=1,$P25&amp;"+","")</f>
        <v xml:space="preserve"> OP5&amp;~OP4&amp; OP3&amp;~OP2&amp; OP1&amp; OP0+</v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 xml:space="preserve"> 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 F5&amp;~F4&amp;~F3&amp; F2&amp; F1&amp;~F0</v>
      </c>
      <c r="Q26" s="31" t="str">
        <f>IF(真值表!Q26=1,$P26&amp;"+","")</f>
        <v>~OP5&amp;~OP4&amp;~OP3&amp;~OP2&amp;~OP1&amp;~OP0&amp; F5&amp;~F4&amp;~F3&amp; F2&amp; F1&amp;~F0+</v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>~OP5&amp;~OP4&amp;~OP3&amp;~OP2&amp;~OP1&amp;~OP0&amp; F5&amp;~F4&amp;~F3&amp; F2&amp; F1&amp;~F0+</v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 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 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>~OP5&amp;~OP4&amp;~OP3&amp;~OP2&amp;~OP1&amp;~OP0&amp; F5&amp;~F4&amp;~F3&amp; F2&amp; F1&amp;~F0+</v>
      </c>
      <c r="AJ26" s="31" t="str">
        <f>IF(真值表!AK26=1,$P26&amp;"+","")</f>
        <v>~OP5&amp;~OP4&amp;~OP3&amp;~OP2&amp;~OP1&amp;~OP0&amp; F5&amp;~F4&amp;~F3&amp; F2&amp; F1&amp;~F0+</v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 t="str">
        <f>真值表!B27</f>
        <v>XORI</v>
      </c>
      <c r="B27" s="46">
        <f>真值表!C27</f>
        <v>14</v>
      </c>
      <c r="C27" s="47" t="str">
        <f>真值表!D27</f>
        <v>X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 xml:space="preserve"> OP3&amp;</v>
      </c>
      <c r="G27" s="48" t="str">
        <f>IF(真值表!H27=1," "&amp;真值表!H$1&amp;"&amp;",IF(真值表!H27=0,"~"&amp;真值表!H$1&amp;"&amp;",""))</f>
        <v xml:space="preserve"> OP2&amp;</v>
      </c>
      <c r="H27" s="48" t="str">
        <f>IF(真值表!I27=1," "&amp;真值表!I$1&amp;"&amp;",IF(真值表!I27=0,"~"&amp;真值表!I$1&amp;"&amp;",""))</f>
        <v xml:space="preserve"> 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>~OP5&amp;~OP4&amp; OP3&amp; OP2&amp; OP1&amp;~OP0</v>
      </c>
      <c r="Q27" s="51" t="str">
        <f>IF(真值表!Q27=1,$P27&amp;"+","")</f>
        <v>~OP5&amp;~OP4&amp; OP3&amp; OP2&amp; OP1&amp;~OP0+</v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>~OP5&amp;~OP4&amp; OP3&amp; OP2&amp; OP1&amp;~OP0+</v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>~OP5&amp;~OP4&amp; OP3&amp; OP2&amp; OP1&amp;~OP0+</v>
      </c>
      <c r="X27" s="51" t="str">
        <f>IF(真值表!Y27=1,$P27&amp;"+","")</f>
        <v>~OP5&amp;~OP4&amp; OP3&amp; OP2&amp; OP1&amp;~OP0+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>~OP5&amp;~OP4&amp; OP3&amp; OP2&amp; OP1&amp;~OP0+</v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 t="str">
        <f>真值表!B28</f>
        <v>LHU</v>
      </c>
      <c r="B28" s="24">
        <f>真值表!C28</f>
        <v>37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OP5&amp;~OP4&amp;~OP3&amp; OP2&amp;~OP1&amp; OP0</v>
      </c>
      <c r="Q28" s="31" t="str">
        <f>IF(真值表!Q28=1,$P28&amp;"+","")</f>
        <v/>
      </c>
      <c r="R28" s="31" t="str">
        <f>IF(真值表!R28=1,$P28&amp;"+","")</f>
        <v xml:space="preserve"> OP5&amp;~OP4&amp;~OP3&amp; OP2&amp;~OP1&amp; OP0+</v>
      </c>
      <c r="S28" s="31" t="str">
        <f>IF(真值表!S28=1,$P28&amp;"+","")</f>
        <v/>
      </c>
      <c r="T28" s="31" t="str">
        <f>IF(真值表!T28=1,$P28&amp;"+","")</f>
        <v xml:space="preserve"> OP5&amp;~OP4&amp;~OP3&amp; OP2&amp;~OP1&amp; OP0+</v>
      </c>
      <c r="U28" s="31" t="str">
        <f>IF(真值表!V28=1,$P28&amp;"+","")</f>
        <v xml:space="preserve"> OP5&amp;~OP4&amp;~OP3&amp; OP2&amp;~OP1&amp; OP0+</v>
      </c>
      <c r="V28" s="31" t="str">
        <f>IF(真值表!W28=1,$P28&amp;"+","")</f>
        <v/>
      </c>
      <c r="W28" s="31" t="str">
        <f>IF(真值表!X28=1,$P28&amp;"+","")</f>
        <v xml:space="preserve"> OP5&amp;~OP4&amp;~OP3&amp; OP2&amp;~OP1&amp; OP0+</v>
      </c>
      <c r="X28" s="31" t="str">
        <f>IF(真值表!Y28=1,$P28&amp;"+","")</f>
        <v xml:space="preserve"> OP5&amp;~OP4&amp;~OP3&amp; OP2&amp;~OP1&amp; OP0+</v>
      </c>
      <c r="Y28" s="31" t="str">
        <f>IF(真值表!Z28=1,$P28&amp;"+","")</f>
        <v/>
      </c>
      <c r="Z28" s="31" t="str">
        <f>IF(真值表!AA28=1,$P28&amp;"+","")</f>
        <v xml:space="preserve"> OP5&amp;~OP4&amp;~OP3&amp; OP2&amp;~OP1&amp; 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 xml:space="preserve"> OP5&amp;~OP4&amp;~OP3&amp; OP2&amp;~OP1&amp; OP0+</v>
      </c>
      <c r="AI28" s="31" t="str">
        <f>IF(真值表!AJ28=1,$P28&amp;"+","")</f>
        <v xml:space="preserve"> OP5&amp;~OP4&amp;~OP3&amp; OP2&amp;~OP1&amp; OP0+</v>
      </c>
      <c r="AJ28" s="31" t="str">
        <f>IF(真值表!AK28=1,$P28&amp;"+","")</f>
        <v xml:space="preserve"> OP5&amp;~OP4&amp;~OP3&amp; OP2&amp;~OP1&amp; OP0+</v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 t="str">
        <f>真值表!B29</f>
        <v>BGTZ</v>
      </c>
      <c r="B29" s="46">
        <f>真值表!C29</f>
        <v>7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>~OP5&amp;~OP4&amp;~OP3&amp; OP2&amp; OP1&amp; OP0+</v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>~OP5&amp;~OP4&amp;~OP3&amp; OP2&amp; OP1&amp; OP0+</v>
      </c>
      <c r="AH29" s="51" t="str">
        <f>IF(真值表!AI29=1,$P29&amp;"+","")</f>
        <v/>
      </c>
      <c r="AI29" s="51" t="str">
        <f>IF(真值表!AJ29=1,$P29&amp;"+","")</f>
        <v>~OP5&amp;~OP4&amp;~OP3&amp; OP2&amp; OP1&amp; OP0+</v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 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</v>
      </c>
      <c r="U62" s="36" t="str">
        <f t="shared" si="1"/>
        <v xml:space="preserve"> OP5&amp;~OP4&amp;~OP3&amp;~OP2&amp; OP1&amp; OP0+ OP5&amp;~OP4&amp;~OP3&amp; OP2&amp;~OP1&amp;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 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OP1&amp;~OP0+ OP5&amp;~OP4&amp;~OP3&amp; OP2&amp;~OP1&amp;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 OP2&amp; OP1&amp; OP0</v>
      </c>
      <c r="AH62" s="36" t="str">
        <f t="shared" si="1"/>
        <v xml:space="preserve"> OP5&amp;~OP4&amp;~OP3&amp; OP2&amp;~OP1&amp; OP0</v>
      </c>
      <c r="AI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OP0+~OP5&amp;~OP4&amp;~OP3&amp; OP2&amp; OP1&amp; OP0</v>
      </c>
      <c r="AJ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OP0+~OP5&amp;~OP4&amp;~OP3&amp;~OP2&amp;~OP1&amp;~OP0&amp; F5&amp;~F4&amp;~F3&amp; F2&amp; F1&amp;~F0+ OP5&amp;~OP4&amp;~OP3&amp; OP2&amp;~OP1&amp; OP0</v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 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OP0+</v>
      </c>
      <c r="U63" t="str">
        <f t="shared" si="2"/>
        <v xml:space="preserve"> OP5&amp;~OP4&amp;~OP3&amp;~OP2&amp; OP1&amp; OP0+ OP5&amp;~OP4&amp;~OP3&amp; 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 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OP1&amp;~OP0+ OP5&amp;~OP4&amp;~OP3&amp; 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 xml:space="preserve"> OP5&amp;~OP4&amp;~OP3&amp; OP2&amp;~OP1&amp; OP0+</v>
      </c>
      <c r="AI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OP0+~OP5&amp;~OP4&amp;~OP3&amp; OP2&amp; OP1&amp; OP0+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OP0+~OP5&amp;~OP4&amp;~OP3&amp;~OP2&amp;~OP1&amp;~OP0&amp; F5&amp;~F4&amp;~F3&amp; F2&amp; F1&amp;~F0+ OP5&amp;~OP4&amp;~OP3&amp; OP2&amp;~OP1&amp; OP0+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5" priority="5" operator="equal">
      <formula>1</formula>
    </cfRule>
  </conditionalFormatting>
  <conditionalFormatting sqref="Q64:AF64 Q1:AF1 Q68:AF1048576 Q67 S67:AF67 Q66:AF66 Q65:V65 Q2:AQ3">
    <cfRule type="cellIs" dxfId="4" priority="9" operator="equal">
      <formula>1</formula>
    </cfRule>
  </conditionalFormatting>
  <conditionalFormatting sqref="AG64:AJ1048576 AG1:AQ1">
    <cfRule type="cellIs" dxfId="3" priority="7" operator="equal">
      <formula>1</formula>
    </cfRule>
  </conditionalFormatting>
  <conditionalFormatting sqref="Q4:AQ61">
    <cfRule type="cellIs" dxfId="2" priority="1" operator="equal">
      <formula>1</formula>
    </cfRule>
  </conditionalFormatting>
  <dataValidations xWindow="381" yWindow="859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4" sqref="B24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Monster Zhang</cp:lastModifiedBy>
  <dcterms:created xsi:type="dcterms:W3CDTF">2015-06-05T18:19:00Z</dcterms:created>
  <dcterms:modified xsi:type="dcterms:W3CDTF">2021-03-18T14:31:55Z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