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:\大三下\组成原理春季课程设计\cpu+版本管理\cpu.circ\"/>
    </mc:Choice>
  </mc:AlternateContent>
  <xr:revisionPtr revIDLastSave="0" documentId="13_ncr:1_{1B1434E7-A7D2-4C7C-A731-CB2FB171BA33}" xr6:coauthVersionLast="46" xr6:coauthVersionMax="46" xr10:uidLastSave="{00000000-0000-0000-0000-000000000000}"/>
  <bookViews>
    <workbookView xWindow="13860" yWindow="2772" windowWidth="17280" windowHeight="94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P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P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46" i="2" l="1"/>
  <c r="P38" i="2"/>
  <c r="P59" i="2"/>
  <c r="P55" i="2"/>
  <c r="P51" i="2"/>
  <c r="P47" i="2"/>
  <c r="P43" i="2"/>
  <c r="P39" i="2"/>
  <c r="P35" i="2"/>
  <c r="P31" i="2"/>
  <c r="P27" i="2"/>
  <c r="P29" i="2"/>
  <c r="P32" i="2"/>
  <c r="P48" i="2"/>
  <c r="P44" i="2"/>
  <c r="P40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<sst xmlns="http://schemas.openxmlformats.org/spreadsheetml/2006/main" count="167" uniqueCount="122">
  <si>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</si>
  <si>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</si>
  <si>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</si>
  <si>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</si>
  <si>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</si>
  <si>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</si>
  <si>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</si>
  <si>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</si>
  <si>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</si>
  <si>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</si>
  <si>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</si>
  <si>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</si>
  <si>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</si>
  <si>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</si>
  <si>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</si>
  <si>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</si>
  <si>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</si>
  <si>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</si>
  <si>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</si>
  <si>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</si>
  <si>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</si>
  <si>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</si>
  <si>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</si>
  <si>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</si>
  <si>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</si>
  <si>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</si>
  <si>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</si>
  <si>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</si>
  <si>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</si>
  <si>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</si>
  <si>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</si>
  <si>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</si>
  <si>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</si>
  <si>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</si>
  <si>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</si>
  <si>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</si>
  <si>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</si>
  <si>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</si>
  <si>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</si>
  <si>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</si>
  <si>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</si>
  <si>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</si>
  <si>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</si>
  <si>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</si>
  <si>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</si>
  <si>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</si>
  <si>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</si>
  <si>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</si>
  <si>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</si>
  <si>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</si>
  <si>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</si>
  <si>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</si>
  <si>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</si>
  <si>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</si>
  <si>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</si>
  <si>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</si>
  <si>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</si>
  <si>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</si>
  <si>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</si>
  <si>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</si>
  <si>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</si>
  <si>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</si>
  <si>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</si>
  <si>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</si>
  <si>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</si>
  <si>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</si>
  <si>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</si>
  <si>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</si>
  <si>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</si>
  <si>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</si>
  <si>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</si>
  <si>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</si>
  <si>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</si>
  <si>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</si>
  <si>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</si>
  <si>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</si>
  <si>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</si>
  <si>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</si>
  <si>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</si>
  <si>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</si>
  <si>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</si>
  <si>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</si>
  <si>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</si>
  <si>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</si>
  <si>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</si>
  <si>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</si>
  <si>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</si>
  <si>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</si>
  <si>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</si>
  <si>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</si>
  <si>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</si>
  <si>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</si>
  <si>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</si>
  <si>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</si>
  <si>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</si>
  <si>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</si>
  <si>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</si>
  <si>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</si>
  <si>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</si>
  <si>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</si>
  <si>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</si>
  <si>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</si>
  <si>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</si>
  <si>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</si>
  <si>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</si>
  <si>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</si>
  <si>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</si>
  <si>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</si>
  <si>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</si>
  <si>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</si>
  <si>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</si>
  <si>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</si>
  <si>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</si>
  <si>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</si>
  <si>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</si>
  <si>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</si>
  <si>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</si>
  <si>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</si>
  <si>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XORI</t>
    <phoneticPr fontId="28" type="noConversion"/>
  </si>
  <si>
    <t>LHU</t>
    <phoneticPr fontId="28" type="noConversion"/>
  </si>
  <si>
    <t>BGTZ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</si>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</sst>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zoomScale="85" zoomScaleNormal="85" workbookViewId="0">
      <selection activeCell="AJ24" sqref="AJ24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2" customWidth="1"/>
    <col min="4" max="4" width="10.6640625" style="32" customWidth="1"/>
    <col min="5" max="9" width="4.6640625" style="32" hidden="1" customWidth="1"/>
    <col min="10" max="10" width="4.21875" style="32" hidden="1" customWidth="1"/>
    <col min="11" max="16" width="4.6640625" style="32" hidden="1" customWidth="1"/>
    <col min="17" max="19" width="3.6640625" style="32" hidden="1" customWidth="1"/>
    <col min="20" max="20" width="3.7773437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26.4" x14ac:dyDescent="0.25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120</v>
      </c>
      <c r="AI1" s="58" t="s">
        <v>119</v>
      </c>
      <c r="AJ1" s="58" t="s">
        <v>33</v>
      </c>
      <c r="AK1" s="58" t="s">
        <v>33</v>
      </c>
      <c r="AL1" s="58" t="s">
        <v>33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4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 x14ac:dyDescent="0.4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 x14ac:dyDescent="0.4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 x14ac:dyDescent="0.4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 x14ac:dyDescent="0.4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 x14ac:dyDescent="0.4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 x14ac:dyDescent="0.4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 x14ac:dyDescent="0.4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 x14ac:dyDescent="0.4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 x14ac:dyDescent="0.4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x14ac:dyDescent="0.4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 x14ac:dyDescent="0.4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 x14ac:dyDescent="0.4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 x14ac:dyDescent="0.4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4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4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 x14ac:dyDescent="0.4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x14ac:dyDescent="0.4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 x14ac:dyDescent="0.4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x14ac:dyDescent="0.4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 x14ac:dyDescent="0.4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x14ac:dyDescent="0.4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4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x14ac:dyDescent="0.4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 x14ac:dyDescent="0.4">
      <c r="A26" s="38">
        <v>25</v>
      </c>
      <c r="B26" s="35" t="s">
        <v>117</v>
      </c>
      <c r="C26" s="39">
        <v>0</v>
      </c>
      <c r="D26" s="40">
        <v>38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1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1</v>
      </c>
      <c r="R26" s="33">
        <f t="shared" si="13"/>
        <v>0</v>
      </c>
      <c r="S26" s="33">
        <f t="shared" si="14"/>
        <v>0</v>
      </c>
      <c r="T26" s="33">
        <f t="shared" si="15"/>
        <v>1</v>
      </c>
      <c r="U26" s="59">
        <v>9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4">
      <c r="A27" s="27">
        <v>26</v>
      </c>
      <c r="B27" s="52" t="s">
        <v>118</v>
      </c>
      <c r="C27" s="46">
        <v>14</v>
      </c>
      <c r="D27" s="47" t="s">
        <v>121</v>
      </c>
      <c r="E27" s="53">
        <f t="shared" si="0"/>
        <v>0</v>
      </c>
      <c r="F27" s="53">
        <f t="shared" si="1"/>
        <v>0</v>
      </c>
      <c r="G27" s="53">
        <f t="shared" si="2"/>
        <v>1</v>
      </c>
      <c r="H27" s="53">
        <f t="shared" si="3"/>
        <v>1</v>
      </c>
      <c r="I27" s="53">
        <f t="shared" si="4"/>
        <v>1</v>
      </c>
      <c r="J27" s="53">
        <f t="shared" si="5"/>
        <v>0</v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>
        <f t="shared" si="12"/>
        <v>1</v>
      </c>
      <c r="R27" s="33">
        <f t="shared" si="13"/>
        <v>0</v>
      </c>
      <c r="S27" s="33">
        <f t="shared" si="14"/>
        <v>0</v>
      </c>
      <c r="T27" s="33">
        <f t="shared" si="15"/>
        <v>1</v>
      </c>
      <c r="U27" s="62">
        <v>9</v>
      </c>
      <c r="V27" s="63"/>
      <c r="W27" s="63"/>
      <c r="X27" s="63">
        <v>1</v>
      </c>
      <c r="Y27" s="63">
        <v>1</v>
      </c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4">
      <c r="A28" s="38">
        <v>27</v>
      </c>
      <c r="B28" s="35" t="s">
        <v>119</v>
      </c>
      <c r="C28" s="39">
        <v>37</v>
      </c>
      <c r="D28" s="40" t="s">
        <v>121</v>
      </c>
      <c r="E28" s="39">
        <f t="shared" si="0"/>
        <v>1</v>
      </c>
      <c r="F28" s="39">
        <f t="shared" si="1"/>
        <v>0</v>
      </c>
      <c r="G28" s="39">
        <f t="shared" si="2"/>
        <v>0</v>
      </c>
      <c r="H28" s="39">
        <f t="shared" si="3"/>
        <v>1</v>
      </c>
      <c r="I28" s="39">
        <f t="shared" si="4"/>
        <v>0</v>
      </c>
      <c r="J28" s="39">
        <f t="shared" si="5"/>
        <v>1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>
        <v>1</v>
      </c>
      <c r="W28" s="60"/>
      <c r="X28" s="60">
        <v>1</v>
      </c>
      <c r="Y28" s="60">
        <v>1</v>
      </c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>
        <v>1</v>
      </c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4">
      <c r="A29" s="27">
        <v>28</v>
      </c>
      <c r="B29" s="52" t="s">
        <v>120</v>
      </c>
      <c r="C29" s="46">
        <v>7</v>
      </c>
      <c r="D29" s="47" t="s">
        <v>121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 t="s">
        <v>121</v>
      </c>
      <c r="V29" s="63"/>
      <c r="W29" s="63"/>
      <c r="X29" s="63"/>
      <c r="Y29" s="63"/>
      <c r="Z29" s="63"/>
      <c r="AA29" s="63">
        <v>1</v>
      </c>
      <c r="AB29" s="63"/>
      <c r="AC29" s="63"/>
      <c r="AD29" s="63"/>
      <c r="AE29" s="63"/>
      <c r="AF29" s="63"/>
      <c r="AG29" s="63"/>
      <c r="AH29" s="64">
        <v>1</v>
      </c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spans="1:44" x14ac:dyDescent="0.4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4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4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4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4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4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4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4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4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4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4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4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4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4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4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4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4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4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4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4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4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4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4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4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4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4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4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4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4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4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4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4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493" yWindow="769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T1" zoomScaleNormal="100" workbookViewId="0">
      <pane ySplit="1" topLeftCell="A14" activePane="bottomLeft" state="frozen"/>
      <selection pane="bottomLeft" activeCell="AH62" sqref="AH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BGTZ</v>
      </c>
      <c r="AH1" s="58" t="str">
        <f>真值表!AI1</f>
        <v>LHU</v>
      </c>
      <c r="AI1" s="58" t="str">
        <f>真值表!AJ1</f>
        <v>XXX</v>
      </c>
      <c r="AJ1" s="58" t="str">
        <f>真值表!AK1</f>
        <v>XXX</v>
      </c>
      <c r="AK1" s="58" t="str">
        <f>真值表!AL1</f>
        <v>XXX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8" x14ac:dyDescent="0.4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8" x14ac:dyDescent="0.4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8" x14ac:dyDescent="0.4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8" x14ac:dyDescent="0.4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8" x14ac:dyDescent="0.4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8" x14ac:dyDescent="0.4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8" x14ac:dyDescent="0.4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8" x14ac:dyDescent="0.4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8" x14ac:dyDescent="0.4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8" x14ac:dyDescent="0.4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8" x14ac:dyDescent="0.4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8" x14ac:dyDescent="0.4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8" x14ac:dyDescent="0.4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 xml:space="preserve"> 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 F5&amp;~F4&amp;~F3&amp; F2&amp; F1&amp;~F0</v>
      </c>
      <c r="Q26" s="31" t="str">
        <f>IF(真值表!Q26=1,$P26&amp;"+","")</f>
        <v>~OP5&amp;~OP4&amp;~OP3&amp;~OP2&amp;~OP1&amp;~OP0&amp; F5&amp;~F4&amp;~F3&amp; F2&amp; F1&amp;~F0+</v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>~OP5&amp;~OP4&amp;~OP3&amp;~OP2&amp;~OP1&amp;~OP0&amp; F5&amp;~F4&amp;~F3&amp; F2&amp; F1&amp;~F0+</v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 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 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8" x14ac:dyDescent="0.4">
      <c r="A27" s="27" t="str">
        <f>真值表!B27</f>
        <v>XORI</v>
      </c>
      <c r="B27" s="46">
        <f>真值表!C27</f>
        <v>14</v>
      </c>
      <c r="C27" s="47" t="str">
        <f>真值表!D27</f>
        <v>X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 xml:space="preserve"> OP3&amp;</v>
      </c>
      <c r="G27" s="48" t="str">
        <f>IF(真值表!H27=1," "&amp;真值表!H$1&amp;"&amp;",IF(真值表!H27=0,"~"&amp;真值表!H$1&amp;"&amp;",""))</f>
        <v xml:space="preserve"> OP2&amp;</v>
      </c>
      <c r="H27" s="48" t="str">
        <f>IF(真值表!I27=1," "&amp;真值表!I$1&amp;"&amp;",IF(真值表!I27=0,"~"&amp;真值表!I$1&amp;"&amp;",""))</f>
        <v xml:space="preserve"> 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>~OP5&amp;~OP4&amp; OP3&amp; OP2&amp; OP1&amp;~OP0</v>
      </c>
      <c r="Q27" s="51" t="str">
        <f>IF(真值表!Q27=1,$P27&amp;"+","")</f>
        <v>~OP5&amp;~OP4&amp; OP3&amp; OP2&amp; OP1&amp;~OP0+</v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>~OP5&amp;~OP4&amp; OP3&amp; OP2&amp; OP1&amp;~OP0+</v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>~OP5&amp;~OP4&amp; OP3&amp; OP2&amp; OP1&amp;~OP0+</v>
      </c>
      <c r="X27" s="51" t="str">
        <f>IF(真值表!Y27=1,$P27&amp;"+","")</f>
        <v>~OP5&amp;~OP4&amp; OP3&amp; OP2&amp; OP1&amp;~OP0+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8" x14ac:dyDescent="0.4">
      <c r="A28" s="23" t="str">
        <f>真值表!B28</f>
        <v>LHU</v>
      </c>
      <c r="B28" s="24">
        <f>真值表!C28</f>
        <v>37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OP5&amp;~OP4&amp;~OP3&amp; OP2&amp;~OP1&amp; OP0</v>
      </c>
      <c r="Q28" s="31" t="str">
        <f>IF(真值表!Q28=1,$P28&amp;"+","")</f>
        <v/>
      </c>
      <c r="R28" s="31" t="str">
        <f>IF(真值表!R28=1,$P28&amp;"+","")</f>
        <v xml:space="preserve"> OP5&amp;~OP4&amp;~OP3&amp; OP2&amp;~OP1&amp; OP0+</v>
      </c>
      <c r="S28" s="31" t="str">
        <f>IF(真值表!S28=1,$P28&amp;"+","")</f>
        <v/>
      </c>
      <c r="T28" s="31" t="str">
        <f>IF(真值表!T28=1,$P28&amp;"+","")</f>
        <v xml:space="preserve"> OP5&amp;~OP4&amp;~OP3&amp; OP2&amp;~OP1&amp; OP0+</v>
      </c>
      <c r="U28" s="31" t="str">
        <f>IF(真值表!V28=1,$P28&amp;"+","")</f>
        <v xml:space="preserve"> OP5&amp;~OP4&amp;~OP3&amp; OP2&amp;~OP1&amp; OP0+</v>
      </c>
      <c r="V28" s="31" t="str">
        <f>IF(真值表!W28=1,$P28&amp;"+","")</f>
        <v/>
      </c>
      <c r="W28" s="31" t="str">
        <f>IF(真值表!X28=1,$P28&amp;"+","")</f>
        <v xml:space="preserve"> OP5&amp;~OP4&amp;~OP3&amp; OP2&amp;~OP1&amp; OP0+</v>
      </c>
      <c r="X28" s="31" t="str">
        <f>IF(真值表!Y28=1,$P28&amp;"+","")</f>
        <v xml:space="preserve"> OP5&amp;~OP4&amp;~OP3&amp; OP2&amp;~OP1&amp; OP0+</v>
      </c>
      <c r="Y28" s="31" t="str">
        <f>IF(真值表!Z28=1,$P28&amp;"+","")</f>
        <v/>
      </c>
      <c r="Z28" s="31" t="str">
        <f>IF(真值表!AA28=1,$P28&amp;"+","")</f>
        <v xml:space="preserve"> OP5&amp;~OP4&amp;~OP3&amp; OP2&amp;~OP1&amp; 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 xml:space="preserve"> OP5&amp;~OP4&amp;~OP3&amp; OP2&amp;~OP1&amp; OP0+</v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8" x14ac:dyDescent="0.4">
      <c r="A29" s="27" t="str">
        <f>真值表!B29</f>
        <v>BGTZ</v>
      </c>
      <c r="B29" s="46">
        <f>真值表!C29</f>
        <v>7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 OP0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>~OP5&amp;~OP4&amp;~OP3&amp; OP2&amp; OP1&amp; OP0+</v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>~OP5&amp;~OP4&amp;~OP3&amp; OP2&amp; OP1&amp; OP0+</v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8" x14ac:dyDescent="0.4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8" hidden="1" x14ac:dyDescent="0.4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8" hidden="1" x14ac:dyDescent="0.4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8" hidden="1" x14ac:dyDescent="0.4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8" hidden="1" x14ac:dyDescent="0.4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8" hidden="1" x14ac:dyDescent="0.4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8" hidden="1" x14ac:dyDescent="0.4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8" hidden="1" x14ac:dyDescent="0.4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8" hidden="1" x14ac:dyDescent="0.4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8" hidden="1" x14ac:dyDescent="0.4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8" hidden="1" x14ac:dyDescent="0.4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8" hidden="1" x14ac:dyDescent="0.4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8" hidden="1" x14ac:dyDescent="0.4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8" hidden="1" x14ac:dyDescent="0.4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8" hidden="1" x14ac:dyDescent="0.4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8" hidden="1" x14ac:dyDescent="0.4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6.2" x14ac:dyDescent="0.4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 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F1&amp;~F0+~OP5&amp;~OP4&amp; OP3&amp; OP2&amp; OP1&amp;~OP0+ OP5&amp;~OP4&amp;~OP3&amp; OP2&amp;~OP1&amp; OP0</v>
      </c>
      <c r="U62" s="36" t="str">
        <f t="shared" si="1"/>
        <v xml:space="preserve"> OP5&amp;~OP4&amp;~OP3&amp;~OP2&amp; OP1&amp; OP0+ OP5&amp;~OP4&amp;~OP3&amp; OP2&amp;~OP1&amp;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 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OP1&amp;~OP0+ OP5&amp;~OP4&amp;~OP3&amp; OP2&amp;~OP1&amp;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 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 OP2&amp; OP1&amp; OP0</v>
      </c>
      <c r="AH62" s="36" t="str">
        <f t="shared" si="1"/>
        <v xml:space="preserve"> OP5&amp;~OP4&amp;~OP3&amp; OP2&amp;~OP1&amp; OP0</v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 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F1&amp;~F0+~OP5&amp;~OP4&amp; OP3&amp; OP2&amp; OP1&amp;~OP0+ OP5&amp;~OP4&amp;~OP3&amp; OP2&amp;~OP1&amp; OP0+</v>
      </c>
      <c r="U63" t="str">
        <f t="shared" si="2"/>
        <v xml:space="preserve"> OP5&amp;~OP4&amp;~OP3&amp;~OP2&amp; OP1&amp; OP0+ OP5&amp;~OP4&amp;~OP3&amp; 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 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OP1&amp;~OP0+ OP5&amp;~OP4&amp;~OP3&amp; 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 OP0+~OP5&amp;~OP4&amp;~OP3&amp; 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 xml:space="preserve"> OP5&amp;~OP4&amp;~OP3&amp; OP2&amp;~OP1&amp;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2" x14ac:dyDescent="0.25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381" yWindow="859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4" sqref="B24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Monster Zhang</cp:lastModifiedBy>
  <dcterms:created xsi:type="dcterms:W3CDTF">2015-06-05T18:19:00Z</dcterms:created>
  <dcterms:modified xsi:type="dcterms:W3CDTF">2021-03-17T12:51:31Z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