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tics\s&amp;p_project\Results\"/>
    </mc:Choice>
  </mc:AlternateContent>
  <xr:revisionPtr revIDLastSave="0" documentId="13_ncr:1_{10E19F4D-4E08-4BE9-B5A5-C3C6591788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vg_Change_sp500_index" sheetId="1" r:id="rId1"/>
  </sheets>
  <definedNames>
    <definedName name="_xlnm._FilterDatabase" localSheetId="0" hidden="1">Avg_Change_sp500_index!$A$1:$I$46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H50" i="1"/>
  <c r="H49" i="1"/>
  <c r="H48" i="1"/>
  <c r="G50" i="1"/>
  <c r="G49" i="1"/>
  <c r="G48" i="1"/>
  <c r="F50" i="1"/>
  <c r="F49" i="1"/>
  <c r="F48" i="1"/>
  <c r="E50" i="1"/>
  <c r="E49" i="1"/>
  <c r="E48" i="1"/>
  <c r="D50" i="1"/>
  <c r="D49" i="1"/>
  <c r="D48" i="1"/>
  <c r="C48" i="1"/>
  <c r="C49" i="1"/>
  <c r="C50" i="1"/>
  <c r="B50" i="1"/>
  <c r="B49" i="1"/>
  <c r="B48" i="1"/>
</calcChain>
</file>

<file path=xl/sharedStrings.xml><?xml version="1.0" encoding="utf-8"?>
<sst xmlns="http://schemas.openxmlformats.org/spreadsheetml/2006/main" count="44" uniqueCount="10">
  <si>
    <t>NULL</t>
  </si>
  <si>
    <t>Year</t>
  </si>
  <si>
    <t>Price (Avg)</t>
  </si>
  <si>
    <t>Year_Change</t>
  </si>
  <si>
    <t>5Year_Change</t>
  </si>
  <si>
    <t>10Year_Change</t>
  </si>
  <si>
    <t>Price (Close)</t>
  </si>
  <si>
    <t>High</t>
  </si>
  <si>
    <t>Low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</si>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</sst>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0" fontId="0" fillId="0" borderId="10" xfId="0" applyNumberFormat="1" applyBorder="1"/>
    <xf numFmtId="164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164" fontId="0" fillId="33" borderId="10" xfId="0" applyNumberFormat="1" applyFill="1" applyBorder="1"/>
    <xf numFmtId="10" fontId="0" fillId="33" borderId="10" xfId="0" applyNumberFormat="1" applyFill="1" applyBorder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E41" sqref="E41"/>
    </sheetView>
  </sheetViews>
  <sheetFormatPr defaultRowHeight="14.5" x14ac:dyDescent="0.35"/>
  <cols>
    <col min="2" max="2" width="11.81640625" style="4" bestFit="1" customWidth="1"/>
    <col min="3" max="3" width="11.453125" bestFit="1" customWidth="1"/>
    <col min="4" max="4" width="12.453125" bestFit="1" customWidth="1"/>
    <col min="5" max="5" width="13.54296875" bestFit="1" customWidth="1"/>
    <col min="6" max="6" width="13.54296875" style="4" customWidth="1"/>
    <col min="7" max="7" width="13.54296875" customWidth="1"/>
    <col min="8" max="8" width="12.453125" bestFit="1" customWidth="1"/>
    <col min="9" max="9" width="13.54296875" bestFit="1" customWidth="1"/>
  </cols>
  <sheetData>
    <row r="1" spans="1:9" x14ac:dyDescent="0.35">
      <c r="A1" s="5" t="s">
        <v>1</v>
      </c>
      <c r="B1" s="6" t="s">
        <v>2</v>
      </c>
      <c r="C1" s="7" t="s">
        <v>3</v>
      </c>
      <c r="D1" s="7" t="s">
        <v>4</v>
      </c>
      <c r="E1" s="7" t="s">
        <v>5</v>
      </c>
      <c r="F1" s="6" t="s">
        <v>6</v>
      </c>
      <c r="G1" s="7" t="s">
        <v>3</v>
      </c>
      <c r="H1" s="7" t="s">
        <v>4</v>
      </c>
      <c r="I1" s="7" t="s">
        <v>5</v>
      </c>
    </row>
    <row r="2" spans="1:9" x14ac:dyDescent="0.35">
      <c r="A2" s="1">
        <v>1980</v>
      </c>
      <c r="B2" s="3">
        <v>118.65333333333299</v>
      </c>
      <c r="C2" s="2" t="s">
        <v>0</v>
      </c>
      <c r="D2" s="2" t="s">
        <v>0</v>
      </c>
      <c r="E2" s="2" t="s">
        <v>0</v>
      </c>
      <c r="F2" s="3">
        <v>135.80000000000001</v>
      </c>
      <c r="G2" s="2" t="s">
        <v>0</v>
      </c>
      <c r="H2" s="2" t="s">
        <v>0</v>
      </c>
      <c r="I2" s="2" t="s">
        <v>0</v>
      </c>
    </row>
    <row r="3" spans="1:9" x14ac:dyDescent="0.35">
      <c r="A3" s="1">
        <v>1981</v>
      </c>
      <c r="B3" s="3">
        <v>128.04387351778601</v>
      </c>
      <c r="C3" s="2">
        <v>7.9100000000000004E-2</v>
      </c>
      <c r="D3" s="2" t="s">
        <v>0</v>
      </c>
      <c r="E3" s="2" t="s">
        <v>0</v>
      </c>
      <c r="F3" s="3">
        <v>122.6</v>
      </c>
      <c r="G3" s="2">
        <v>-9.7199999999999995E-2</v>
      </c>
      <c r="H3" s="2" t="s">
        <v>0</v>
      </c>
      <c r="I3" s="2" t="s">
        <v>0</v>
      </c>
    </row>
    <row r="4" spans="1:9" x14ac:dyDescent="0.35">
      <c r="A4" s="1">
        <v>1982</v>
      </c>
      <c r="B4" s="3">
        <v>119.704743083004</v>
      </c>
      <c r="C4" s="2">
        <v>-6.5100000000000005E-2</v>
      </c>
      <c r="D4" s="2" t="s">
        <v>0</v>
      </c>
      <c r="E4" s="2" t="s">
        <v>0</v>
      </c>
      <c r="F4" s="3">
        <v>140.6</v>
      </c>
      <c r="G4" s="2">
        <v>0.14680000000000001</v>
      </c>
      <c r="H4" s="2" t="s">
        <v>0</v>
      </c>
      <c r="I4" s="2" t="s">
        <v>0</v>
      </c>
    </row>
    <row r="5" spans="1:9" x14ac:dyDescent="0.35">
      <c r="A5" s="1">
        <v>1983</v>
      </c>
      <c r="B5" s="3">
        <v>160.47272727272701</v>
      </c>
      <c r="C5" s="2">
        <v>0.34060000000000001</v>
      </c>
      <c r="D5" s="2" t="s">
        <v>0</v>
      </c>
      <c r="E5" s="2" t="s">
        <v>0</v>
      </c>
      <c r="F5" s="3">
        <v>164.9</v>
      </c>
      <c r="G5" s="2">
        <v>0.17280000000000001</v>
      </c>
      <c r="H5" s="2" t="s">
        <v>0</v>
      </c>
      <c r="I5" s="2" t="s">
        <v>0</v>
      </c>
    </row>
    <row r="6" spans="1:9" x14ac:dyDescent="0.35">
      <c r="A6" s="1">
        <v>1984</v>
      </c>
      <c r="B6" s="3">
        <v>160.46521739130401</v>
      </c>
      <c r="C6" s="2">
        <v>0</v>
      </c>
      <c r="D6" s="2" t="s">
        <v>0</v>
      </c>
      <c r="E6" s="2" t="s">
        <v>0</v>
      </c>
      <c r="F6" s="3">
        <v>167.2</v>
      </c>
      <c r="G6" s="2">
        <v>1.3899999999999999E-2</v>
      </c>
      <c r="H6" s="2" t="s">
        <v>0</v>
      </c>
      <c r="I6" s="2" t="s">
        <v>0</v>
      </c>
    </row>
    <row r="7" spans="1:9" x14ac:dyDescent="0.35">
      <c r="A7" s="1">
        <v>1985</v>
      </c>
      <c r="B7" s="3">
        <v>186.805138339921</v>
      </c>
      <c r="C7" s="2">
        <v>0.1641</v>
      </c>
      <c r="D7" s="2">
        <v>9.5000000000000001E-2</v>
      </c>
      <c r="E7" s="2" t="s">
        <v>0</v>
      </c>
      <c r="F7" s="3">
        <v>211.3</v>
      </c>
      <c r="G7" s="2">
        <v>0.26379999999999998</v>
      </c>
      <c r="H7" s="2">
        <v>9.2399999999999996E-2</v>
      </c>
      <c r="I7" s="2" t="s">
        <v>0</v>
      </c>
    </row>
    <row r="8" spans="1:9" x14ac:dyDescent="0.35">
      <c r="A8" s="1">
        <v>1986</v>
      </c>
      <c r="B8" s="3">
        <v>236.39011857707499</v>
      </c>
      <c r="C8" s="2">
        <v>0.26540000000000002</v>
      </c>
      <c r="D8" s="2">
        <v>0.1305</v>
      </c>
      <c r="E8" s="2" t="s">
        <v>0</v>
      </c>
      <c r="F8" s="3">
        <v>242.2</v>
      </c>
      <c r="G8" s="2">
        <v>0.1462</v>
      </c>
      <c r="H8" s="2">
        <v>0.1459</v>
      </c>
      <c r="I8" s="2" t="s">
        <v>0</v>
      </c>
    </row>
    <row r="9" spans="1:9" x14ac:dyDescent="0.35">
      <c r="A9" s="1">
        <v>1987</v>
      </c>
      <c r="B9" s="3">
        <v>286.99565217391302</v>
      </c>
      <c r="C9" s="2">
        <v>0.21410000000000001</v>
      </c>
      <c r="D9" s="2">
        <v>0.19109999999999999</v>
      </c>
      <c r="E9" s="2" t="s">
        <v>0</v>
      </c>
      <c r="F9" s="3">
        <v>247.1</v>
      </c>
      <c r="G9" s="2">
        <v>2.0199999999999999E-2</v>
      </c>
      <c r="H9" s="2">
        <v>0.11940000000000001</v>
      </c>
      <c r="I9" s="2" t="s">
        <v>0</v>
      </c>
    </row>
    <row r="10" spans="1:9" x14ac:dyDescent="0.35">
      <c r="A10" s="1">
        <v>1988</v>
      </c>
      <c r="B10" s="3">
        <v>265.88102766798397</v>
      </c>
      <c r="C10" s="2">
        <v>-7.3599999999999999E-2</v>
      </c>
      <c r="D10" s="2">
        <v>0.10630000000000001</v>
      </c>
      <c r="E10" s="2" t="s">
        <v>0</v>
      </c>
      <c r="F10" s="3">
        <v>277.7</v>
      </c>
      <c r="G10" s="2">
        <v>0.12379999999999999</v>
      </c>
      <c r="H10" s="2">
        <v>0.1099</v>
      </c>
      <c r="I10" s="2" t="s">
        <v>0</v>
      </c>
    </row>
    <row r="11" spans="1:9" x14ac:dyDescent="0.35">
      <c r="A11" s="1">
        <v>1989</v>
      </c>
      <c r="B11" s="3">
        <v>323.05158730158701</v>
      </c>
      <c r="C11" s="2">
        <v>0.215</v>
      </c>
      <c r="D11" s="2">
        <v>0.1502</v>
      </c>
      <c r="E11" s="2" t="s">
        <v>0</v>
      </c>
      <c r="F11" s="3">
        <v>353.4</v>
      </c>
      <c r="G11" s="2">
        <v>0.27260000000000001</v>
      </c>
      <c r="H11" s="2">
        <v>0.1615</v>
      </c>
      <c r="I11" s="2" t="s">
        <v>0</v>
      </c>
    </row>
    <row r="12" spans="1:9" x14ac:dyDescent="0.35">
      <c r="A12" s="1">
        <v>1990</v>
      </c>
      <c r="B12" s="3">
        <v>334.63122529644301</v>
      </c>
      <c r="C12" s="2">
        <v>3.5799999999999998E-2</v>
      </c>
      <c r="D12" s="2">
        <v>0.1237</v>
      </c>
      <c r="E12" s="2">
        <v>0.10920000000000001</v>
      </c>
      <c r="F12" s="3">
        <v>330.2</v>
      </c>
      <c r="G12" s="2">
        <v>-6.5600000000000006E-2</v>
      </c>
      <c r="H12" s="2">
        <v>9.3399999999999997E-2</v>
      </c>
      <c r="I12" s="2">
        <v>9.2899999999999996E-2</v>
      </c>
    </row>
    <row r="13" spans="1:9" x14ac:dyDescent="0.35">
      <c r="A13" s="1">
        <v>1991</v>
      </c>
      <c r="B13" s="3">
        <v>376.18577075098801</v>
      </c>
      <c r="C13" s="2">
        <v>0.1242</v>
      </c>
      <c r="D13" s="2">
        <v>9.74E-2</v>
      </c>
      <c r="E13" s="2">
        <v>0.1138</v>
      </c>
      <c r="F13" s="3">
        <v>417.1</v>
      </c>
      <c r="G13" s="2">
        <v>0.26319999999999999</v>
      </c>
      <c r="H13" s="2">
        <v>0.1148</v>
      </c>
      <c r="I13" s="2">
        <v>0.1303</v>
      </c>
    </row>
    <row r="14" spans="1:9" x14ac:dyDescent="0.35">
      <c r="A14" s="1">
        <v>1992</v>
      </c>
      <c r="B14" s="3">
        <v>415.74842519685097</v>
      </c>
      <c r="C14" s="2">
        <v>0.1052</v>
      </c>
      <c r="D14" s="2">
        <v>7.6899999999999996E-2</v>
      </c>
      <c r="E14" s="2">
        <v>0.1326</v>
      </c>
      <c r="F14" s="3">
        <v>435.7</v>
      </c>
      <c r="G14" s="2">
        <v>4.4600000000000001E-2</v>
      </c>
      <c r="H14" s="2">
        <v>0.1201</v>
      </c>
      <c r="I14" s="2">
        <v>0.1197</v>
      </c>
    </row>
    <row r="15" spans="1:9" x14ac:dyDescent="0.35">
      <c r="A15" s="1">
        <v>1993</v>
      </c>
      <c r="B15" s="3">
        <v>451.61106719367598</v>
      </c>
      <c r="C15" s="2">
        <v>8.6300000000000002E-2</v>
      </c>
      <c r="D15" s="2">
        <v>0.1118</v>
      </c>
      <c r="E15" s="2">
        <v>0.109</v>
      </c>
      <c r="F15" s="3">
        <v>466.4</v>
      </c>
      <c r="G15" s="2">
        <v>7.0499999999999993E-2</v>
      </c>
      <c r="H15" s="2">
        <v>0.10929999999999999</v>
      </c>
      <c r="I15" s="2">
        <v>0.1096</v>
      </c>
    </row>
    <row r="16" spans="1:9" x14ac:dyDescent="0.35">
      <c r="A16" s="1">
        <v>1994</v>
      </c>
      <c r="B16" s="3">
        <v>460.41944444444403</v>
      </c>
      <c r="C16" s="2">
        <v>1.95E-2</v>
      </c>
      <c r="D16" s="2">
        <v>7.3400000000000007E-2</v>
      </c>
      <c r="E16" s="2">
        <v>0.11119999999999999</v>
      </c>
      <c r="F16" s="3">
        <v>459.3</v>
      </c>
      <c r="G16" s="2">
        <v>-1.52E-2</v>
      </c>
      <c r="H16" s="2">
        <v>5.3800000000000001E-2</v>
      </c>
      <c r="I16" s="2">
        <v>0.10630000000000001</v>
      </c>
    </row>
    <row r="17" spans="1:9" x14ac:dyDescent="0.35">
      <c r="A17" s="1">
        <v>1995</v>
      </c>
      <c r="B17" s="3">
        <v>541.71825396825398</v>
      </c>
      <c r="C17" s="2">
        <v>0.17660000000000001</v>
      </c>
      <c r="D17" s="2">
        <v>0.1011</v>
      </c>
      <c r="E17" s="2">
        <v>0.1123</v>
      </c>
      <c r="F17" s="3">
        <v>615.9</v>
      </c>
      <c r="G17" s="2">
        <v>0.34100000000000003</v>
      </c>
      <c r="H17" s="2">
        <v>0.1328</v>
      </c>
      <c r="I17" s="2">
        <v>0.1129</v>
      </c>
    </row>
    <row r="18" spans="1:9" x14ac:dyDescent="0.35">
      <c r="A18" s="1">
        <v>1996</v>
      </c>
      <c r="B18" s="3">
        <v>670.49645669291294</v>
      </c>
      <c r="C18" s="2">
        <v>0.23769999999999999</v>
      </c>
      <c r="D18" s="2">
        <v>0.1225</v>
      </c>
      <c r="E18" s="2">
        <v>0.1099</v>
      </c>
      <c r="F18" s="3">
        <v>740.7</v>
      </c>
      <c r="G18" s="2">
        <v>0.2026</v>
      </c>
      <c r="H18" s="2">
        <v>0.1217</v>
      </c>
      <c r="I18" s="2">
        <v>0.1183</v>
      </c>
    </row>
    <row r="19" spans="1:9" x14ac:dyDescent="0.35">
      <c r="A19" s="1">
        <v>1997</v>
      </c>
      <c r="B19" s="3">
        <v>873.430039525692</v>
      </c>
      <c r="C19" s="2">
        <v>0.30270000000000002</v>
      </c>
      <c r="D19" s="2">
        <v>0.16009999999999999</v>
      </c>
      <c r="E19" s="2">
        <v>0.1177</v>
      </c>
      <c r="F19" s="3">
        <v>970.4</v>
      </c>
      <c r="G19" s="2">
        <v>0.31009999999999999</v>
      </c>
      <c r="H19" s="2">
        <v>0.17369999999999999</v>
      </c>
      <c r="I19" s="2">
        <v>0.14660000000000001</v>
      </c>
    </row>
    <row r="20" spans="1:9" x14ac:dyDescent="0.35">
      <c r="A20" s="1">
        <v>1998</v>
      </c>
      <c r="B20" s="3">
        <v>1085.50277777778</v>
      </c>
      <c r="C20" s="2">
        <v>0.24279999999999999</v>
      </c>
      <c r="D20" s="2">
        <v>0.19170000000000001</v>
      </c>
      <c r="E20" s="2">
        <v>0.15110000000000001</v>
      </c>
      <c r="F20" s="3">
        <v>1229.2</v>
      </c>
      <c r="G20" s="2">
        <v>0.26669999999999999</v>
      </c>
      <c r="H20" s="2">
        <v>0.21390000000000001</v>
      </c>
      <c r="I20" s="2">
        <v>0.16039999999999999</v>
      </c>
    </row>
    <row r="21" spans="1:9" x14ac:dyDescent="0.35">
      <c r="A21" s="1">
        <v>1999</v>
      </c>
      <c r="B21" s="3">
        <v>1327.28774703557</v>
      </c>
      <c r="C21" s="2">
        <v>0.22270000000000001</v>
      </c>
      <c r="D21" s="2">
        <v>0.23580000000000001</v>
      </c>
      <c r="E21" s="2">
        <v>0.15179999999999999</v>
      </c>
      <c r="F21" s="3">
        <v>1469.2</v>
      </c>
      <c r="G21" s="2">
        <v>0.19520000000000001</v>
      </c>
      <c r="H21" s="2">
        <v>0.26179999999999998</v>
      </c>
      <c r="I21" s="2">
        <v>0.15310000000000001</v>
      </c>
    </row>
    <row r="22" spans="1:9" x14ac:dyDescent="0.35">
      <c r="A22" s="1">
        <v>2000</v>
      </c>
      <c r="B22" s="3">
        <v>1427.2218253968299</v>
      </c>
      <c r="C22" s="2">
        <v>7.5300000000000006E-2</v>
      </c>
      <c r="D22" s="2">
        <v>0.21379999999999999</v>
      </c>
      <c r="E22" s="2">
        <v>0.15609999999999999</v>
      </c>
      <c r="F22" s="3">
        <v>1320.3</v>
      </c>
      <c r="G22" s="2">
        <v>-0.1013</v>
      </c>
      <c r="H22" s="2">
        <v>0.16470000000000001</v>
      </c>
      <c r="I22" s="2">
        <v>0.1487</v>
      </c>
    </row>
    <row r="23" spans="1:9" x14ac:dyDescent="0.35">
      <c r="A23" s="1">
        <v>2001</v>
      </c>
      <c r="B23" s="3">
        <v>1194.17822580645</v>
      </c>
      <c r="C23" s="2">
        <v>-0.1633</v>
      </c>
      <c r="D23" s="2">
        <v>0.12239999999999999</v>
      </c>
      <c r="E23" s="2">
        <v>0.12239999999999999</v>
      </c>
      <c r="F23" s="3">
        <v>1148.0999999999999</v>
      </c>
      <c r="G23" s="2">
        <v>-0.13039999999999999</v>
      </c>
      <c r="H23" s="2">
        <v>9.1600000000000001E-2</v>
      </c>
      <c r="I23" s="2">
        <v>0.1066</v>
      </c>
    </row>
    <row r="24" spans="1:9" x14ac:dyDescent="0.35">
      <c r="A24" s="1">
        <v>2002</v>
      </c>
      <c r="B24" s="3">
        <v>993.93730158730204</v>
      </c>
      <c r="C24" s="2">
        <v>-0.16769999999999999</v>
      </c>
      <c r="D24" s="2">
        <v>2.6200000000000001E-2</v>
      </c>
      <c r="E24" s="2">
        <v>9.11E-2</v>
      </c>
      <c r="F24" s="3">
        <v>879.8</v>
      </c>
      <c r="G24" s="2">
        <v>-0.23369999999999999</v>
      </c>
      <c r="H24" s="2">
        <v>-1.9400000000000001E-2</v>
      </c>
      <c r="I24" s="2">
        <v>7.2800000000000004E-2</v>
      </c>
    </row>
    <row r="25" spans="1:9" x14ac:dyDescent="0.35">
      <c r="A25" s="1">
        <v>2003</v>
      </c>
      <c r="B25" s="3">
        <v>965.225793650794</v>
      </c>
      <c r="C25" s="2">
        <v>-2.8899999999999999E-2</v>
      </c>
      <c r="D25" s="2">
        <v>-2.3199999999999998E-2</v>
      </c>
      <c r="E25" s="2">
        <v>7.8899999999999998E-2</v>
      </c>
      <c r="F25" s="3">
        <v>1111.9000000000001</v>
      </c>
      <c r="G25" s="2">
        <v>0.26379999999999998</v>
      </c>
      <c r="H25" s="2">
        <v>-1.9900000000000001E-2</v>
      </c>
      <c r="I25" s="2">
        <v>9.0800000000000006E-2</v>
      </c>
    </row>
    <row r="26" spans="1:9" x14ac:dyDescent="0.35">
      <c r="A26" s="1">
        <v>2004</v>
      </c>
      <c r="B26" s="3">
        <v>1130.6476190476201</v>
      </c>
      <c r="C26" s="2">
        <v>0.1714</v>
      </c>
      <c r="D26" s="2">
        <v>-3.1600000000000003E-2</v>
      </c>
      <c r="E26" s="2">
        <v>9.4E-2</v>
      </c>
      <c r="F26" s="3">
        <v>1211.9000000000001</v>
      </c>
      <c r="G26" s="2">
        <v>8.9899999999999994E-2</v>
      </c>
      <c r="H26" s="2">
        <v>-3.78E-2</v>
      </c>
      <c r="I26" s="2">
        <v>0.1019</v>
      </c>
    </row>
    <row r="27" spans="1:9" x14ac:dyDescent="0.35">
      <c r="A27" s="1">
        <v>2005</v>
      </c>
      <c r="B27" s="3">
        <v>1207.2289682539699</v>
      </c>
      <c r="C27" s="2">
        <v>6.7699999999999996E-2</v>
      </c>
      <c r="D27" s="2">
        <v>-3.2899999999999999E-2</v>
      </c>
      <c r="E27" s="2">
        <v>8.3400000000000002E-2</v>
      </c>
      <c r="F27" s="3">
        <v>1248.3</v>
      </c>
      <c r="G27" s="2">
        <v>0.03</v>
      </c>
      <c r="H27" s="2">
        <v>-1.12E-2</v>
      </c>
      <c r="I27" s="2">
        <v>7.3200000000000001E-2</v>
      </c>
    </row>
    <row r="28" spans="1:9" x14ac:dyDescent="0.35">
      <c r="A28" s="1">
        <v>2006</v>
      </c>
      <c r="B28" s="3">
        <v>1310.46163346614</v>
      </c>
      <c r="C28" s="2">
        <v>8.5500000000000007E-2</v>
      </c>
      <c r="D28" s="2">
        <v>1.8800000000000001E-2</v>
      </c>
      <c r="E28" s="2">
        <v>6.93E-2</v>
      </c>
      <c r="F28" s="3">
        <v>1418.3</v>
      </c>
      <c r="G28" s="2">
        <v>0.13619999999999999</v>
      </c>
      <c r="H28" s="2">
        <v>4.3200000000000002E-2</v>
      </c>
      <c r="I28" s="2">
        <v>6.7100000000000007E-2</v>
      </c>
    </row>
    <row r="29" spans="1:9" x14ac:dyDescent="0.35">
      <c r="A29" s="1">
        <v>2007</v>
      </c>
      <c r="B29" s="3">
        <v>1477.18454183267</v>
      </c>
      <c r="C29" s="2">
        <v>0.12720000000000001</v>
      </c>
      <c r="D29" s="2">
        <v>8.2500000000000004E-2</v>
      </c>
      <c r="E29" s="2">
        <v>5.3999999999999999E-2</v>
      </c>
      <c r="F29" s="3">
        <v>1468.36</v>
      </c>
      <c r="G29" s="2">
        <v>3.5299999999999998E-2</v>
      </c>
      <c r="H29" s="2">
        <v>0.1079</v>
      </c>
      <c r="I29" s="2">
        <v>4.2299999999999997E-2</v>
      </c>
    </row>
    <row r="30" spans="1:9" x14ac:dyDescent="0.35">
      <c r="A30" s="1">
        <v>2008</v>
      </c>
      <c r="B30" s="3">
        <v>1220.04205533597</v>
      </c>
      <c r="C30" s="2">
        <v>-0.1741</v>
      </c>
      <c r="D30" s="2">
        <v>4.8000000000000001E-2</v>
      </c>
      <c r="E30" s="2">
        <v>1.18E-2</v>
      </c>
      <c r="F30" s="3">
        <v>903.25</v>
      </c>
      <c r="G30" s="2">
        <v>-0.38490000000000002</v>
      </c>
      <c r="H30" s="2">
        <v>-4.07E-2</v>
      </c>
      <c r="I30" s="2">
        <v>-3.0300000000000001E-2</v>
      </c>
    </row>
    <row r="31" spans="1:9" x14ac:dyDescent="0.35">
      <c r="A31" s="1">
        <v>2009</v>
      </c>
      <c r="B31" s="3">
        <v>948.04638888888906</v>
      </c>
      <c r="C31" s="2">
        <v>-0.22289999999999999</v>
      </c>
      <c r="D31" s="2">
        <v>-3.4599999999999999E-2</v>
      </c>
      <c r="E31" s="2">
        <v>-3.3099999999999997E-2</v>
      </c>
      <c r="F31" s="3">
        <v>1115.0999999999999</v>
      </c>
      <c r="G31" s="2">
        <v>0.23449999999999999</v>
      </c>
      <c r="H31" s="2">
        <v>-1.6500000000000001E-2</v>
      </c>
      <c r="I31" s="2">
        <v>-2.7199999999999998E-2</v>
      </c>
    </row>
    <row r="32" spans="1:9" x14ac:dyDescent="0.35">
      <c r="A32" s="1">
        <v>2010</v>
      </c>
      <c r="B32" s="3">
        <v>1139.96551587302</v>
      </c>
      <c r="C32" s="2">
        <v>0.2024</v>
      </c>
      <c r="D32" s="2">
        <v>-1.14E-2</v>
      </c>
      <c r="E32" s="2">
        <v>-2.2200000000000001E-2</v>
      </c>
      <c r="F32" s="3">
        <v>1257.6400000000001</v>
      </c>
      <c r="G32" s="2">
        <v>0.1278</v>
      </c>
      <c r="H32" s="2">
        <v>1.5E-3</v>
      </c>
      <c r="I32" s="2">
        <v>-4.8999999999999998E-3</v>
      </c>
    </row>
    <row r="33" spans="1:9" x14ac:dyDescent="0.35">
      <c r="A33" s="1">
        <v>2011</v>
      </c>
      <c r="B33" s="3">
        <v>1267.63876984127</v>
      </c>
      <c r="C33" s="2">
        <v>0.112</v>
      </c>
      <c r="D33" s="2">
        <v>-6.6E-3</v>
      </c>
      <c r="E33" s="2">
        <v>6.0000000000000001E-3</v>
      </c>
      <c r="F33" s="3">
        <v>1257.5999999999999</v>
      </c>
      <c r="G33" s="2">
        <v>0</v>
      </c>
      <c r="H33" s="2">
        <v>-2.3800000000000002E-2</v>
      </c>
      <c r="I33" s="2">
        <v>9.1999999999999998E-3</v>
      </c>
    </row>
    <row r="34" spans="1:9" x14ac:dyDescent="0.35">
      <c r="A34" s="1">
        <v>2012</v>
      </c>
      <c r="B34" s="3">
        <v>1379.3534</v>
      </c>
      <c r="C34" s="2">
        <v>8.8099999999999998E-2</v>
      </c>
      <c r="D34" s="2">
        <v>-1.3599999999999999E-2</v>
      </c>
      <c r="E34" s="2">
        <v>3.3300000000000003E-2</v>
      </c>
      <c r="F34" s="3">
        <v>1426.19</v>
      </c>
      <c r="G34" s="2">
        <v>0.1341</v>
      </c>
      <c r="H34" s="2">
        <v>-5.7999999999999996E-3</v>
      </c>
      <c r="I34" s="2">
        <v>4.9500000000000002E-2</v>
      </c>
    </row>
    <row r="35" spans="1:9" x14ac:dyDescent="0.35">
      <c r="A35" s="1">
        <v>2013</v>
      </c>
      <c r="B35" s="3">
        <v>1643.7989682539701</v>
      </c>
      <c r="C35" s="2">
        <v>0.19170000000000001</v>
      </c>
      <c r="D35" s="2">
        <v>6.1400000000000003E-2</v>
      </c>
      <c r="E35" s="2">
        <v>5.4699999999999999E-2</v>
      </c>
      <c r="F35" s="3">
        <v>1848.36</v>
      </c>
      <c r="G35" s="2">
        <v>0.29599999999999999</v>
      </c>
      <c r="H35" s="2">
        <v>0.154</v>
      </c>
      <c r="I35" s="2">
        <v>5.21E-2</v>
      </c>
    </row>
    <row r="36" spans="1:9" x14ac:dyDescent="0.35">
      <c r="A36" s="1">
        <v>2014</v>
      </c>
      <c r="B36" s="3">
        <v>1931.37611111111</v>
      </c>
      <c r="C36" s="2">
        <v>0.1749</v>
      </c>
      <c r="D36" s="2">
        <v>0.15290000000000001</v>
      </c>
      <c r="E36" s="2">
        <v>5.5E-2</v>
      </c>
      <c r="F36" s="3">
        <v>2058.9</v>
      </c>
      <c r="G36" s="2">
        <v>0.1139</v>
      </c>
      <c r="H36" s="2">
        <v>0.1305</v>
      </c>
      <c r="I36" s="2">
        <v>5.4399999999999997E-2</v>
      </c>
    </row>
    <row r="37" spans="1:9" x14ac:dyDescent="0.35">
      <c r="A37" s="1">
        <v>2015</v>
      </c>
      <c r="B37" s="3">
        <v>2061.0677380952402</v>
      </c>
      <c r="C37" s="2">
        <v>6.7100000000000007E-2</v>
      </c>
      <c r="D37" s="2">
        <v>0.12570000000000001</v>
      </c>
      <c r="E37" s="2">
        <v>5.4899999999999997E-2</v>
      </c>
      <c r="F37" s="3">
        <v>2043.94</v>
      </c>
      <c r="G37" s="2">
        <v>-7.3000000000000001E-3</v>
      </c>
      <c r="H37" s="2">
        <v>0.10199999999999999</v>
      </c>
      <c r="I37" s="2">
        <v>5.0500000000000003E-2</v>
      </c>
    </row>
    <row r="38" spans="1:9" x14ac:dyDescent="0.35">
      <c r="A38" s="1">
        <v>2016</v>
      </c>
      <c r="B38" s="3">
        <v>2094.6513095238101</v>
      </c>
      <c r="C38" s="2">
        <v>1.6299999999999999E-2</v>
      </c>
      <c r="D38" s="2">
        <v>0.1057</v>
      </c>
      <c r="E38" s="2">
        <v>4.8000000000000001E-2</v>
      </c>
      <c r="F38" s="3">
        <v>2238.83</v>
      </c>
      <c r="G38" s="2">
        <v>9.5399999999999999E-2</v>
      </c>
      <c r="H38" s="2">
        <v>0.12230000000000001</v>
      </c>
      <c r="I38" s="2">
        <v>4.6699999999999998E-2</v>
      </c>
    </row>
    <row r="39" spans="1:9" x14ac:dyDescent="0.35">
      <c r="A39" s="1">
        <v>2017</v>
      </c>
      <c r="B39" s="3">
        <v>2449.0763745019899</v>
      </c>
      <c r="C39" s="2">
        <v>0.16919999999999999</v>
      </c>
      <c r="D39" s="2">
        <v>0.1217</v>
      </c>
      <c r="E39" s="2">
        <v>5.1900000000000002E-2</v>
      </c>
      <c r="F39" s="3">
        <v>2673.61</v>
      </c>
      <c r="G39" s="2">
        <v>0.19420000000000001</v>
      </c>
      <c r="H39" s="2">
        <v>0.13389999999999999</v>
      </c>
      <c r="I39" s="2">
        <v>6.1800000000000001E-2</v>
      </c>
    </row>
    <row r="40" spans="1:9" x14ac:dyDescent="0.35">
      <c r="A40" s="1">
        <v>2018</v>
      </c>
      <c r="B40" s="3">
        <v>2746.2140239043802</v>
      </c>
      <c r="C40" s="2">
        <v>0.12130000000000001</v>
      </c>
      <c r="D40" s="2">
        <v>0.1081</v>
      </c>
      <c r="E40" s="2">
        <v>8.4500000000000006E-2</v>
      </c>
      <c r="F40" s="3">
        <v>2506.85</v>
      </c>
      <c r="G40" s="2">
        <v>-6.2399999999999997E-2</v>
      </c>
      <c r="H40" s="2">
        <v>6.2799999999999995E-2</v>
      </c>
      <c r="I40" s="2">
        <v>0.1075</v>
      </c>
    </row>
    <row r="41" spans="1:9" x14ac:dyDescent="0.35">
      <c r="A41" s="1">
        <v>2019</v>
      </c>
      <c r="B41" s="3">
        <v>2913.4043083003899</v>
      </c>
      <c r="C41" s="2">
        <v>6.0900000000000003E-2</v>
      </c>
      <c r="D41" s="2">
        <v>8.5699999999999998E-2</v>
      </c>
      <c r="E41" s="2">
        <v>0.1188</v>
      </c>
      <c r="F41" s="3">
        <v>3230.78</v>
      </c>
      <c r="G41" s="2">
        <v>0.2888</v>
      </c>
      <c r="H41" s="2">
        <v>9.4299999999999995E-2</v>
      </c>
      <c r="I41" s="2">
        <v>0.11219999999999999</v>
      </c>
    </row>
    <row r="42" spans="1:9" x14ac:dyDescent="0.35">
      <c r="A42" s="1">
        <v>2020</v>
      </c>
      <c r="B42" s="3">
        <v>3217.8564822134399</v>
      </c>
      <c r="C42" s="2">
        <v>0.1045</v>
      </c>
      <c r="D42" s="2">
        <v>9.3200000000000005E-2</v>
      </c>
      <c r="E42" s="2">
        <v>0.10929999999999999</v>
      </c>
      <c r="F42" s="3">
        <v>3756.07</v>
      </c>
      <c r="G42" s="2">
        <v>0.16259999999999999</v>
      </c>
      <c r="H42" s="2">
        <v>0.12939999999999999</v>
      </c>
      <c r="I42" s="2">
        <v>0.11559999999999999</v>
      </c>
    </row>
    <row r="43" spans="1:9" x14ac:dyDescent="0.35">
      <c r="A43" s="1">
        <v>2021</v>
      </c>
      <c r="B43" s="3">
        <v>4273.4161111111098</v>
      </c>
      <c r="C43" s="2">
        <v>0.32800000000000001</v>
      </c>
      <c r="D43" s="2">
        <v>0.15329999999999999</v>
      </c>
      <c r="E43" s="2">
        <v>0.12920000000000001</v>
      </c>
      <c r="F43" s="3">
        <v>4766.18</v>
      </c>
      <c r="G43" s="2">
        <v>0.26889999999999997</v>
      </c>
      <c r="H43" s="2">
        <v>0.16309999999999999</v>
      </c>
      <c r="I43" s="2">
        <v>0.14249999999999999</v>
      </c>
    </row>
    <row r="44" spans="1:9" x14ac:dyDescent="0.35">
      <c r="A44" s="1">
        <v>2022</v>
      </c>
      <c r="B44" s="3">
        <v>4098.5361752988001</v>
      </c>
      <c r="C44" s="2">
        <v>-4.0899999999999999E-2</v>
      </c>
      <c r="D44" s="2">
        <v>0.1085</v>
      </c>
      <c r="E44" s="2">
        <v>0.11509999999999999</v>
      </c>
      <c r="F44" s="3">
        <v>3839.5</v>
      </c>
      <c r="G44" s="2">
        <v>-0.19439999999999999</v>
      </c>
      <c r="H44" s="2">
        <v>7.51E-2</v>
      </c>
      <c r="I44" s="2">
        <v>0.1041</v>
      </c>
    </row>
    <row r="45" spans="1:9" x14ac:dyDescent="0.35">
      <c r="A45" s="1">
        <v>2023</v>
      </c>
      <c r="B45" s="3">
        <v>4283.7457999999997</v>
      </c>
      <c r="C45" s="2">
        <v>4.5199999999999997E-2</v>
      </c>
      <c r="D45" s="2">
        <v>9.2999999999999999E-2</v>
      </c>
      <c r="E45" s="2">
        <v>0.10050000000000001</v>
      </c>
      <c r="F45" s="3">
        <v>4769.83</v>
      </c>
      <c r="G45" s="2">
        <v>0.24229999999999999</v>
      </c>
      <c r="H45" s="2">
        <v>0.13730000000000001</v>
      </c>
      <c r="I45" s="2">
        <v>9.9400000000000002E-2</v>
      </c>
    </row>
    <row r="46" spans="1:9" x14ac:dyDescent="0.35">
      <c r="A46" s="1">
        <v>2024</v>
      </c>
      <c r="B46" s="3">
        <v>4966.2690909090898</v>
      </c>
      <c r="C46" s="2">
        <v>0.1593</v>
      </c>
      <c r="D46" s="2">
        <v>0.11260000000000001</v>
      </c>
      <c r="E46" s="2">
        <v>9.9000000000000005E-2</v>
      </c>
      <c r="F46" s="3">
        <v>5224.62</v>
      </c>
      <c r="G46" s="2">
        <v>9.5299999999999996E-2</v>
      </c>
      <c r="H46" s="2">
        <v>0.1009</v>
      </c>
      <c r="I46" s="2">
        <v>9.7600000000000006E-2</v>
      </c>
    </row>
    <row r="47" spans="1:9" x14ac:dyDescent="0.35">
      <c r="A47" s="8"/>
      <c r="B47" s="9"/>
      <c r="C47" s="8"/>
      <c r="D47" s="8"/>
      <c r="E47" s="8"/>
      <c r="F47" s="9"/>
      <c r="G47" s="8"/>
      <c r="H47" s="8"/>
      <c r="I47" s="8"/>
    </row>
    <row r="48" spans="1:9" x14ac:dyDescent="0.35">
      <c r="A48" s="1" t="s">
        <v>7</v>
      </c>
      <c r="B48" s="3">
        <f>MAX(B2:B46)</f>
        <v>4966.2690909090898</v>
      </c>
      <c r="C48" s="2">
        <f>MAX(C3:C46)</f>
        <v>0.34060000000000001</v>
      </c>
      <c r="D48" s="2">
        <f>MAX(D7:D46)</f>
        <v>0.23580000000000001</v>
      </c>
      <c r="E48" s="2">
        <f>MAX(E12:E46)</f>
        <v>0.15609999999999999</v>
      </c>
      <c r="F48" s="3">
        <f>MAX(F2:F46)</f>
        <v>5224.62</v>
      </c>
      <c r="G48" s="2">
        <f>MAX(G3:G46)</f>
        <v>0.34100000000000003</v>
      </c>
      <c r="H48" s="2">
        <f>MAX(H7:H46)</f>
        <v>0.26179999999999998</v>
      </c>
      <c r="I48" s="2">
        <f>MAX(I12:I46)</f>
        <v>0.16039999999999999</v>
      </c>
    </row>
    <row r="49" spans="1:9" x14ac:dyDescent="0.35">
      <c r="A49" s="1" t="s">
        <v>8</v>
      </c>
      <c r="B49" s="3">
        <f>MIN(B2:B46)</f>
        <v>118.65333333333299</v>
      </c>
      <c r="C49" s="2">
        <f>MIN(C3:C46)</f>
        <v>-0.22289999999999999</v>
      </c>
      <c r="D49" s="2">
        <f>MIN(D7:D46)</f>
        <v>-3.4599999999999999E-2</v>
      </c>
      <c r="E49" s="2">
        <f>MIN(E12:E46)</f>
        <v>-3.3099999999999997E-2</v>
      </c>
      <c r="F49" s="3">
        <f>MIN(F2:F46)</f>
        <v>122.6</v>
      </c>
      <c r="G49" s="2">
        <f>MIN(G3:G46)</f>
        <v>-0.38490000000000002</v>
      </c>
      <c r="H49" s="2">
        <f>MIN(H7:H46)</f>
        <v>-4.07E-2</v>
      </c>
      <c r="I49" s="2">
        <f>MIN(I12:I46)</f>
        <v>-3.0300000000000001E-2</v>
      </c>
    </row>
    <row r="50" spans="1:9" x14ac:dyDescent="0.35">
      <c r="A50" s="1" t="s">
        <v>9</v>
      </c>
      <c r="B50" s="3">
        <f>MEDIAN(B2:B46)</f>
        <v>1130.6476190476201</v>
      </c>
      <c r="C50" s="2">
        <f>MEDIAN(C3:C46)</f>
        <v>0.10485</v>
      </c>
      <c r="D50" s="2">
        <f>MEDIAN(D7:D46)</f>
        <v>0.10339999999999999</v>
      </c>
      <c r="E50" s="2">
        <f>MEDIAN(E12:E46)</f>
        <v>9.9000000000000005E-2</v>
      </c>
      <c r="F50" s="3">
        <f>MEDIAN(F2:F46)</f>
        <v>1148.0999999999999</v>
      </c>
      <c r="G50" s="2">
        <f>MEDIAN(G3:G46)</f>
        <v>0.1258</v>
      </c>
      <c r="H50" s="2">
        <f>MEDIAN(H7:H46)</f>
        <v>0.1086</v>
      </c>
      <c r="I50" s="2">
        <f>MEDIAN(I12:I46)</f>
        <v>9.9400000000000002E-2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Avg_Change_sp500_index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Shakhzod Yarkulov</cp:lastModifiedBy>
  <dcterms:created xsi:type="dcterms:W3CDTF">2024-04-02T15:12:41Z</dcterms:created>
  <dcterms:modified xsi:type="dcterms:W3CDTF">2024-04-18T15:37:42Z</dcterms:modified>
</cp:coreProperties>
</file>