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62xur\Documents\FMU models\HeatGenerator\LaboratoryModels\Data\WolfBWS1_10\"/>
    </mc:Choice>
  </mc:AlternateContent>
  <xr:revisionPtr revIDLastSave="0" documentId="13_ncr:1_{378BE090-5CF4-433C-84F0-2BC7F5423CD2}" xr6:coauthVersionLast="36" xr6:coauthVersionMax="36" xr10:uidLastSave="{00000000-0000-0000-0000-000000000000}"/>
  <bookViews>
    <workbookView xWindow="0" yWindow="0" windowWidth="30720" windowHeight="12852" xr2:uid="{3885CF2B-D029-40B6-AEA8-A8062825F8ED}"/>
  </bookViews>
  <sheets>
    <sheet name="EfficiencyHeat" sheetId="1" r:id="rId1"/>
    <sheet name="StartUpHeat" sheetId="5" r:id="rId2"/>
    <sheet name="CoolDownHeat" sheetId="6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" i="1" l="1"/>
  <c r="C9" i="1" l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B9" i="1"/>
  <c r="C3" i="1"/>
  <c r="D3" i="1"/>
  <c r="E3" i="1"/>
  <c r="F3" i="1"/>
  <c r="G3" i="1"/>
  <c r="B3" i="1"/>
  <c r="B12" i="1"/>
  <c r="A12" i="1"/>
  <c r="B11" i="1"/>
  <c r="A11" i="1"/>
  <c r="B10" i="1"/>
  <c r="A10" i="1"/>
  <c r="A6" i="1"/>
  <c r="A5" i="1"/>
  <c r="F4" i="1"/>
  <c r="A4" i="1"/>
  <c r="C5" i="1"/>
  <c r="D5" i="1" l="1"/>
  <c r="E5" i="1"/>
  <c r="D4" i="1"/>
  <c r="C6" i="1"/>
  <c r="E4" i="1"/>
  <c r="D6" i="1"/>
  <c r="B6" i="1"/>
  <c r="G6" i="1"/>
  <c r="E6" i="1"/>
  <c r="B4" i="1"/>
  <c r="F6" i="1"/>
  <c r="F5" i="1"/>
  <c r="G5" i="1"/>
  <c r="G4" i="1"/>
  <c r="B5" i="1"/>
  <c r="C4" i="1"/>
</calcChain>
</file>

<file path=xl/sharedStrings.xml><?xml version="1.0" encoding="utf-8"?>
<sst xmlns="http://schemas.openxmlformats.org/spreadsheetml/2006/main" count="5" uniqueCount="4">
  <si>
    <t>#1</t>
  </si>
  <si>
    <t>Pel_nom (B0/W35)</t>
  </si>
  <si>
    <t>double PEl(4,7)</t>
  </si>
  <si>
    <t>double QHeat(4,7)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</si>
</sst>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49" fontId="0" fillId="0" borderId="0" xfId="0" applyNumberFormat="1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NumberFormat="1"/>
    <xf numFmtId="0" fontId="0" fillId="0" borderId="0" xfId="0" applyNumberForma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S39"/>
  <sheetViews>
    <sheetView tabSelected="1" workbookViewId="0">
      <selection sqref="A1:G12"/>
    </sheetView>
  </sheetViews>
  <sheetFormatPr baseColWidth="10" defaultRowHeight="14.4" x14ac:dyDescent="0.3"/>
  <sheetData>
    <row r="1" spans="1:15" x14ac:dyDescent="0.3">
      <c r="A1" t="s">
        <v>0</v>
      </c>
      <c r="J1" t="s">
        <v>1</v>
      </c>
      <c r="K1">
        <f>10310/5.02</f>
        <v>2053.7848605577692</v>
      </c>
    </row>
    <row r="2" spans="1:15" x14ac:dyDescent="0.3">
      <c r="A2" t="s">
        <v>2</v>
      </c>
    </row>
    <row r="3" spans="1:15" x14ac:dyDescent="0.3">
      <c r="A3">
        <v>-1</v>
      </c>
      <c r="B3">
        <f>J3+273.15</f>
        <v>268.14999999999998</v>
      </c>
      <c r="C3">
        <f>K3+273.15</f>
        <v>273.14999999999998</v>
      </c>
      <c r="D3">
        <f>L3+273.15</f>
        <v>278.14999999999998</v>
      </c>
      <c r="E3">
        <f>M3+273.15</f>
        <v>283.14999999999998</v>
      </c>
      <c r="F3">
        <f>N3+273.15</f>
        <v>288.14999999999998</v>
      </c>
      <c r="G3">
        <f>O3+273.15</f>
        <v>293.14999999999998</v>
      </c>
      <c r="I3" s="6">
        <v>-1</v>
      </c>
      <c r="J3" s="7">
        <v>-5</v>
      </c>
      <c r="K3" s="7">
        <v>0</v>
      </c>
      <c r="L3" s="7">
        <v>5</v>
      </c>
      <c r="M3" s="6">
        <v>10</v>
      </c>
      <c r="N3" s="6">
        <v>15</v>
      </c>
      <c r="O3" s="6">
        <v>20</v>
      </c>
    </row>
    <row r="4" spans="1:15" x14ac:dyDescent="0.3">
      <c r="A4">
        <f t="shared" ref="A4:A6" si="0">I4+273.15</f>
        <v>308.14999999999998</v>
      </c>
      <c r="B4">
        <f>J4/$K$1</f>
        <v>1.0020523763336564</v>
      </c>
      <c r="C4">
        <f t="shared" ref="C4:F6" si="1">K4/$K$1</f>
        <v>1.0074083414161008</v>
      </c>
      <c r="D4">
        <f t="shared" si="1"/>
        <v>1.0054607177497574</v>
      </c>
      <c r="E4">
        <f t="shared" si="1"/>
        <v>0.98793210475266713</v>
      </c>
      <c r="F4">
        <f t="shared" si="1"/>
        <v>0.97478564500484954</v>
      </c>
      <c r="G4">
        <f t="shared" ref="G4:G6" si="2">O4/$K$1</f>
        <v>0.96796896217264783</v>
      </c>
      <c r="I4" s="6">
        <v>35</v>
      </c>
      <c r="J4" s="2">
        <v>2058</v>
      </c>
      <c r="K4">
        <v>2069</v>
      </c>
      <c r="L4">
        <v>2065</v>
      </c>
      <c r="M4">
        <v>2029</v>
      </c>
      <c r="N4">
        <v>2002</v>
      </c>
      <c r="O4">
        <v>1988</v>
      </c>
    </row>
    <row r="5" spans="1:15" x14ac:dyDescent="0.3">
      <c r="A5">
        <f t="shared" si="0"/>
        <v>323.14999999999998</v>
      </c>
      <c r="B5">
        <f t="shared" ref="B5:B6" si="3">J5/$K$1</f>
        <v>1.3672318137730357</v>
      </c>
      <c r="C5">
        <f t="shared" si="1"/>
        <v>1.3842735208535402</v>
      </c>
      <c r="D5">
        <f t="shared" si="1"/>
        <v>1.3988806983511153</v>
      </c>
      <c r="E5">
        <f t="shared" si="1"/>
        <v>1.4047235693501452</v>
      </c>
      <c r="F5">
        <f t="shared" si="1"/>
        <v>1.4037497575169737</v>
      </c>
      <c r="G5">
        <f t="shared" si="2"/>
        <v>1.3944985451018426</v>
      </c>
      <c r="I5" s="6">
        <v>50</v>
      </c>
      <c r="J5" s="2">
        <v>2808</v>
      </c>
      <c r="K5">
        <v>2843</v>
      </c>
      <c r="L5">
        <v>2873</v>
      </c>
      <c r="M5">
        <v>2885</v>
      </c>
      <c r="N5">
        <v>2883</v>
      </c>
      <c r="O5">
        <v>2864</v>
      </c>
    </row>
    <row r="6" spans="1:15" x14ac:dyDescent="0.3">
      <c r="A6">
        <f t="shared" si="0"/>
        <v>333.15</v>
      </c>
      <c r="B6">
        <f t="shared" si="3"/>
        <v>1.7192647914645973</v>
      </c>
      <c r="C6">
        <f t="shared" si="1"/>
        <v>1.7260814742967989</v>
      </c>
      <c r="D6">
        <f t="shared" si="1"/>
        <v>1.7304636275460716</v>
      </c>
      <c r="E6">
        <f t="shared" si="1"/>
        <v>1.7450708050436468</v>
      </c>
      <c r="F6">
        <f t="shared" si="1"/>
        <v>1.7616256062075653</v>
      </c>
      <c r="G6">
        <f t="shared" si="2"/>
        <v>1.7543220174587777</v>
      </c>
      <c r="I6" s="6">
        <v>60</v>
      </c>
      <c r="J6">
        <v>3531</v>
      </c>
      <c r="K6">
        <v>3545</v>
      </c>
      <c r="L6">
        <v>3554</v>
      </c>
      <c r="M6">
        <v>3584</v>
      </c>
      <c r="N6">
        <v>3618</v>
      </c>
      <c r="O6">
        <v>3603</v>
      </c>
    </row>
    <row r="8" spans="1:15" x14ac:dyDescent="0.3">
      <c r="A8" t="s">
        <v>3</v>
      </c>
      <c r="J8" t="s">
        <v>1</v>
      </c>
      <c r="K8">
        <v>10310</v>
      </c>
    </row>
    <row r="9" spans="1:15" x14ac:dyDescent="0.3">
      <c r="A9">
        <v>-1</v>
      </c>
      <c r="B9">
        <f>J9+273.15</f>
        <v>268.14999999999998</v>
      </c>
      <c r="C9">
        <f>K9+273.15</f>
        <v>273.14999999999998</v>
      </c>
      <c r="D9">
        <f>L9+273.15</f>
        <v>278.14999999999998</v>
      </c>
      <c r="E9">
        <f>M9+273.15</f>
        <v>283.14999999999998</v>
      </c>
      <c r="F9">
        <f>N9+273.15</f>
        <v>288.14999999999998</v>
      </c>
      <c r="G9">
        <f>O9+273.15</f>
        <v>293.14999999999998</v>
      </c>
      <c r="I9" s="6">
        <v>-1</v>
      </c>
      <c r="J9" s="7">
        <v>-5</v>
      </c>
      <c r="K9" s="7">
        <v>0</v>
      </c>
      <c r="L9" s="7">
        <v>5</v>
      </c>
      <c r="M9" s="6">
        <v>10</v>
      </c>
      <c r="N9" s="6">
        <v>15</v>
      </c>
      <c r="O9" s="6">
        <v>20</v>
      </c>
    </row>
    <row r="10" spans="1:15" x14ac:dyDescent="0.3">
      <c r="A10">
        <f t="shared" ref="A10:A12" si="4">I10+273.15</f>
        <v>308.14999999999998</v>
      </c>
      <c r="B10">
        <f>J10/$K$8</f>
        <v>0.83326867119301651</v>
      </c>
      <c r="C10">
        <f>K10/$K$8</f>
        <v>0.95266731328806986</v>
      </c>
      <c r="D10">
        <f>L10/$K$8</f>
        <v>1.0895247332686713</v>
      </c>
      <c r="E10">
        <f>M10/$K$8</f>
        <v>1.2531522793404462</v>
      </c>
      <c r="F10">
        <f>N10/$K$8</f>
        <v>1.4064985451018428</v>
      </c>
      <c r="G10">
        <f>O10/$K$8</f>
        <v>1.4960232783705141</v>
      </c>
      <c r="I10" s="6">
        <v>35</v>
      </c>
      <c r="J10" s="7">
        <v>8591</v>
      </c>
      <c r="K10" s="7">
        <v>9822</v>
      </c>
      <c r="L10" s="7">
        <v>11233</v>
      </c>
      <c r="M10" s="6">
        <v>12920</v>
      </c>
      <c r="N10" s="6">
        <v>14501</v>
      </c>
      <c r="O10" s="6">
        <v>15424</v>
      </c>
    </row>
    <row r="11" spans="1:15" x14ac:dyDescent="0.3">
      <c r="A11">
        <f t="shared" si="4"/>
        <v>323.14999999999998</v>
      </c>
      <c r="B11">
        <f t="shared" ref="B11:B12" si="5">J11/$K$8</f>
        <v>0.79883608147429674</v>
      </c>
      <c r="C11">
        <f>K11/$K$8</f>
        <v>0.91105722599418038</v>
      </c>
      <c r="D11">
        <f>L11/$K$8</f>
        <v>1.0424830261881668</v>
      </c>
      <c r="E11">
        <f>M11/$K$8</f>
        <v>1.1725509214354994</v>
      </c>
      <c r="F11">
        <f>N11/$K$8</f>
        <v>1.3264791464597478</v>
      </c>
      <c r="G11">
        <f>O11/$K$8</f>
        <v>1.434917555771096</v>
      </c>
      <c r="I11" s="6">
        <v>50</v>
      </c>
      <c r="J11" s="7">
        <v>8236</v>
      </c>
      <c r="K11" s="7">
        <v>9393</v>
      </c>
      <c r="L11" s="7">
        <v>10748</v>
      </c>
      <c r="M11" s="6">
        <v>12089</v>
      </c>
      <c r="N11" s="6">
        <v>13676</v>
      </c>
      <c r="O11" s="6">
        <v>14794</v>
      </c>
    </row>
    <row r="12" spans="1:15" x14ac:dyDescent="0.3">
      <c r="A12">
        <f t="shared" si="4"/>
        <v>333.15</v>
      </c>
      <c r="B12">
        <f t="shared" si="5"/>
        <v>0.76343355965082449</v>
      </c>
      <c r="C12">
        <f>K12/$K$8</f>
        <v>0.8641125121241513</v>
      </c>
      <c r="D12">
        <f>L12/$K$8</f>
        <v>0.99243452958292921</v>
      </c>
      <c r="E12">
        <f>M12/$K$8</f>
        <v>1.1155189136760426</v>
      </c>
      <c r="F12">
        <f>N12/$K$8</f>
        <v>1.2442289039767216</v>
      </c>
      <c r="G12">
        <f>O12/$K$8</f>
        <v>1.3734238603297768</v>
      </c>
      <c r="I12" s="6">
        <v>60</v>
      </c>
      <c r="J12" s="7">
        <v>7871</v>
      </c>
      <c r="K12" s="7">
        <v>8909</v>
      </c>
      <c r="L12" s="7">
        <v>10232</v>
      </c>
      <c r="M12" s="6">
        <v>11501</v>
      </c>
      <c r="N12" s="6">
        <v>12828</v>
      </c>
      <c r="O12" s="6">
        <v>14160</v>
      </c>
    </row>
    <row r="17" spans="9:19" x14ac:dyDescent="0.3">
      <c r="P17" s="3"/>
      <c r="Q17" s="3"/>
      <c r="R17" s="3"/>
      <c r="S17" s="3"/>
    </row>
    <row r="18" spans="9:19" x14ac:dyDescent="0.3">
      <c r="J18" s="3"/>
      <c r="K18" s="3"/>
      <c r="L18" s="3"/>
      <c r="M18" s="3"/>
      <c r="N18" s="3"/>
      <c r="O18" s="6"/>
      <c r="P18" s="7"/>
      <c r="Q18" s="7"/>
      <c r="R18" s="6"/>
      <c r="S18" s="6"/>
    </row>
    <row r="19" spans="9:19" x14ac:dyDescent="0.3">
      <c r="J19" s="4"/>
      <c r="K19" s="4"/>
      <c r="L19" s="4"/>
      <c r="M19" s="4"/>
      <c r="N19" s="3"/>
      <c r="O19" s="6"/>
      <c r="P19" s="7"/>
      <c r="Q19" s="7"/>
      <c r="R19" s="6"/>
      <c r="S19" s="6"/>
    </row>
    <row r="20" spans="9:19" x14ac:dyDescent="0.3">
      <c r="I20" s="1"/>
      <c r="J20" s="5"/>
      <c r="K20" s="5"/>
      <c r="L20" s="5"/>
      <c r="M20" s="5"/>
      <c r="N20" s="4"/>
      <c r="O20" s="6"/>
      <c r="P20" s="7"/>
      <c r="Q20" s="7"/>
      <c r="R20" s="6"/>
      <c r="S20" s="6"/>
    </row>
    <row r="21" spans="9:19" x14ac:dyDescent="0.3">
      <c r="I21" s="1"/>
      <c r="J21" s="5"/>
      <c r="K21" s="5"/>
      <c r="L21" s="5"/>
      <c r="M21" s="5"/>
      <c r="N21" s="4"/>
      <c r="O21" s="6"/>
      <c r="P21" s="7"/>
      <c r="Q21" s="7"/>
      <c r="R21" s="6"/>
      <c r="S21" s="6"/>
    </row>
    <row r="22" spans="9:19" x14ac:dyDescent="0.3">
      <c r="I22" s="1"/>
      <c r="J22" s="5"/>
      <c r="K22" s="5"/>
      <c r="L22" s="5"/>
      <c r="M22" s="5"/>
      <c r="N22" s="4"/>
      <c r="O22" s="5"/>
      <c r="P22" s="5"/>
      <c r="Q22" s="2"/>
      <c r="R22" s="2"/>
    </row>
    <row r="23" spans="9:19" x14ac:dyDescent="0.3">
      <c r="I23" s="1"/>
      <c r="J23" s="5"/>
      <c r="K23" s="5"/>
      <c r="L23" s="5"/>
      <c r="M23" s="5"/>
      <c r="N23" s="4"/>
      <c r="O23" s="5"/>
      <c r="P23" s="5"/>
      <c r="Q23" s="2"/>
      <c r="R23" s="2"/>
    </row>
    <row r="24" spans="9:19" x14ac:dyDescent="0.3">
      <c r="I24" s="1"/>
      <c r="J24" s="5"/>
      <c r="K24" s="5"/>
      <c r="L24" s="5"/>
      <c r="M24" s="5"/>
      <c r="N24" s="3"/>
      <c r="O24" s="3"/>
      <c r="P24" s="3"/>
    </row>
    <row r="25" spans="9:19" x14ac:dyDescent="0.3">
      <c r="I25" s="1"/>
      <c r="J25" s="5"/>
      <c r="K25" s="5"/>
      <c r="L25" s="5"/>
      <c r="M25" s="5"/>
      <c r="N25" s="3"/>
      <c r="O25" s="3"/>
      <c r="P25" s="3"/>
    </row>
    <row r="26" spans="9:19" x14ac:dyDescent="0.3">
      <c r="J26" s="3"/>
      <c r="K26" s="3"/>
      <c r="L26" s="3"/>
      <c r="M26" s="3"/>
      <c r="N26" s="3"/>
      <c r="O26" s="3"/>
      <c r="P26" s="3"/>
    </row>
    <row r="27" spans="9:19" x14ac:dyDescent="0.3">
      <c r="J27" s="3"/>
      <c r="K27" s="3"/>
      <c r="L27" s="3"/>
      <c r="M27" s="3"/>
      <c r="N27" s="3"/>
      <c r="O27" s="3"/>
      <c r="P27" s="3"/>
    </row>
    <row r="28" spans="9:19" x14ac:dyDescent="0.3">
      <c r="J28" s="3"/>
      <c r="K28" s="3"/>
      <c r="L28" s="3"/>
      <c r="M28" s="3"/>
      <c r="N28" s="3"/>
      <c r="O28" s="3"/>
      <c r="P28" s="3"/>
    </row>
    <row r="29" spans="9:19" x14ac:dyDescent="0.3">
      <c r="J29" s="3"/>
      <c r="K29" s="3"/>
      <c r="L29" s="3"/>
      <c r="M29" s="3"/>
      <c r="N29" s="3"/>
      <c r="O29" s="3"/>
      <c r="P29" s="3"/>
    </row>
    <row r="30" spans="9:19" x14ac:dyDescent="0.3">
      <c r="J30" s="3"/>
      <c r="K30" s="3"/>
      <c r="L30" s="3"/>
      <c r="M30" s="3"/>
      <c r="N30" s="3"/>
      <c r="O30" s="3"/>
      <c r="P30" s="3"/>
    </row>
    <row r="31" spans="9:19" x14ac:dyDescent="0.3">
      <c r="J31" s="3"/>
      <c r="K31" s="3"/>
      <c r="L31" s="3"/>
      <c r="M31" s="3"/>
      <c r="N31" s="3"/>
      <c r="O31" s="3"/>
      <c r="P31" s="3"/>
    </row>
    <row r="32" spans="9:19" x14ac:dyDescent="0.3">
      <c r="J32" s="3"/>
      <c r="K32" s="3"/>
      <c r="L32" s="3"/>
      <c r="M32" s="3"/>
      <c r="N32" s="3"/>
      <c r="O32" s="3"/>
      <c r="P32" s="3"/>
    </row>
    <row r="35" spans="17:18" x14ac:dyDescent="0.3">
      <c r="Q35" s="7"/>
      <c r="R35" s="2"/>
    </row>
    <row r="36" spans="17:18" x14ac:dyDescent="0.3">
      <c r="Q36" s="7"/>
      <c r="R36" s="2"/>
    </row>
    <row r="37" spans="17:18" x14ac:dyDescent="0.3">
      <c r="Q37" s="6"/>
      <c r="R37" s="2"/>
    </row>
    <row r="38" spans="17:18" x14ac:dyDescent="0.3">
      <c r="Q38" s="6"/>
    </row>
    <row r="39" spans="17:18" x14ac:dyDescent="0.3">
      <c r="Q39" s="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EfficiencyHeat</vt:lpstr>
      <vt:lpstr>StartUpHeat</vt:lpstr>
      <vt:lpstr>CoolDownHeat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Zinsmeister, Daniel</cp:lastModifiedBy>
  <dcterms:created xsi:type="dcterms:W3CDTF">2022-01-31T12:08:20Z</dcterms:created>
  <dcterms:modified xsi:type="dcterms:W3CDTF">2022-02-07T17:29:42Z</dcterms:modified>
</cp:coreProperties>
</file>