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20" windowHeight="1102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45621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41" i="3" l="1"/>
  <c r="D28" i="3"/>
</calcChain>
</file>

<file path=xl/sharedStrings.xml><?xml version="1.0" encoding="utf-8"?>
<sst xmlns="http://schemas.openxmlformats.org/spreadsheetml/2006/main" count="2033" uniqueCount="335">
  <si>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</si>
  <si>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</si>
  <si>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</si>
  <si>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</si>
  <si>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</si>
  <si>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</si>
  <si>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</si>
  <si>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</si>
  <si>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</si>
  <si>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</si>
  <si>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</si>
  <si>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</si>
  <si>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</si>
  <si>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</si>
  <si>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</si>
  <si>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</si>
  <si>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</si>
  <si>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</si>
  <si>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</si>
  <si>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</si>
  <si>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</si>
  <si>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</si>
  <si>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</si>
  <si>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</si>
  <si>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</si>
  <si>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</si>
  <si>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</si>
  <si>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</si>
  <si>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</si>
  <si>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</si>
  <si>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</si>
  <si>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</si>
  <si>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</si>
  <si>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</si>
  <si>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</si>
  <si>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</si>
  <si>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</si>
  <si>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</si>
  <si>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</si>
  <si>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</si>
  <si>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</si>
  <si>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</si>
  <si>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</si>
  <si>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</si>
  <si>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</si>
  <si>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</si>
  <si>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</si>
  <si>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</si>
  <si>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</si>
  <si>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</si>
  <si>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</si>
  <si>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</si>
  <si>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</si>
  <si>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</si>
  <si>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</si>
  <si>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</si>
  <si>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</si>
  <si>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</si>
  <si>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</si>
  <si>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</si>
  <si>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</si>
  <si>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</si>
  <si>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</si>
  <si>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</si>
  <si>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</si>
  <si>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</si>
  <si>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</si>
  <si>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</si>
  <si>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</si>
  <si>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</si>
  <si>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</si>
  <si>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</si>
  <si>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</si>
  <si>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</si>
  <si>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</si>
  <si>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</si>
  <si>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</si>
  <si>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</si>
  <si>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</si>
  <si>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</si>
  <si>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</si>
  <si>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</si>
  <si>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</si>
  <si>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</si>
  <si>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</si>
  <si>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</si>
  <si>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</si>
  <si>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</si>
  <si>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</si>
  <si>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</si>
  <si>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</si>
  <si>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</si>
  <si>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</si>
  <si>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</si>
  <si>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</si>
  <si>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</si>
  <si>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</si>
  <si>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</si>
  <si>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</si>
  <si>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</si>
  <si>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</si>
  <si>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</si>
  <si>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</si>
  <si>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</si>
  <si>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</si>
  <si>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</si>
  <si>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</si>
  <si>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</si>
  <si>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</si>
  <si>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</si>
  <si>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</si>
  <si>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</si>
  <si>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</si>
  <si>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</si>
  <si>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</si>
  <si>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</si>
  <si>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</si>
  <si>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</si>
  <si>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</si>
  <si>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</si>
  <si>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</si>
  <si>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</si>
  <si>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</si>
  <si>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</si>
  <si>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</si>
  <si>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</si>
  <si>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</si>
  <si>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</si>
  <si>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</si>
  <si>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</si>
  <si>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</si>
  <si>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</si>
  <si>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</si>
  <si>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</si>
  <si>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</si>
  <si>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</si>
  <si>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</si>
  <si>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</si>
  <si>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</si>
  <si>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</si>
  <si>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</si>
  <si>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</si>
  <si>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</si>
  <si>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</si>
  <si>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</si>
  <si>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</si>
  <si>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</si>
  <si>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</si>
  <si>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</si>
  <si>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</si>
  <si>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</si>
  <si>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</si>
  <si>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</si>
  <si>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</si>
  <si>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</si>
  <si>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</si>
  <si>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</si>
  <si>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</si>
  <si>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</si>
  <si>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</si>
  <si>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</si>
  <si>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</si>
  <si>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</si>
  <si>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</si>
  <si>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</si>
  <si>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</si>
  <si>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</si>
  <si>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</si>
  <si>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</si>
  <si>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</si>
  <si>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</si>
  <si>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</si>
  <si>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</si>
  <si>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</si>
  <si>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</si>
  <si>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</si>
  <si>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</si>
  <si>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</si>
  <si>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</si>
  <si>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</si>
  <si>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</si>
  <si>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</si>
  <si>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</si>
  <si>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</si>
  <si>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</si>
  <si>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</si>
  <si>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</si>
  <si>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</si>
  <si>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</si>
  <si>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</si>
  <si>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</si>
  <si>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</si>
  <si>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</si>
  <si>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</si>
  <si>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</si>
  <si>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</si>
  <si>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</si>
  <si>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</si>
  <si>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</si>
  <si>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</si>
  <si>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</si>
  <si>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</si>
  <si>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</si>
  <si>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</si>
  <si>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</si>
  <si>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</si>
  <si>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</si>
  <si>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</si>
  <si>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</si>
  <si>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</si>
  <si>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</si>
  <si>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</si>
  <si>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</si>
  <si>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</si>
  <si>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</si>
  <si>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</si>
  <si>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</si>
  <si>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</si>
  <si>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</si>
  <si>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</si>
  <si>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</si>
  <si>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</si>
  <si>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</si>
  <si>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</si>
  <si>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</si>
  <si>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</si>
  <si>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</si>
  <si>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</si>
  <si>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</si>
  <si>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</si>
  <si>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</si>
  <si>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</si>
  <si>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</si>
  <si>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</si>
  <si>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</si>
  <si>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</si>
  <si>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</si>
  <si>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</si>
  <si>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</si>
  <si>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</si>
  <si>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</si>
  <si>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</si>
  <si>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</si>
  <si>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</si>
  <si>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</si>
  <si>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</si>
  <si>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</si>
  <si>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</si>
  <si>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</si>
  <si>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</si>
  <si>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</si>
  <si>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</si>
  <si>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</si>
  <si>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</si>
  <si>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</si>
  <si>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</si>
  <si>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</si>
  <si>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</si>
  <si>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</si>
  <si>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</si>
  <si>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</si>
  <si>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</si>
  <si>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</si>
  <si>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</si>
  <si>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</si>
  <si>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</si>
  <si>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</si>
  <si>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</si>
  <si>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</si>
  <si>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</si>
  <si>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</si>
  <si>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</si>
  <si>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</si>
  <si>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</si>
  <si>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</si>
  <si>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</si>
  <si>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</si>
  <si>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</si>
  <si>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</si>
  <si>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</si>
  <si>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</si>
  <si>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</si>
  <si>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</si>
  <si>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</si>
  <si>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</si>
  <si>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</si>
  <si>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</si>
  <si>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</si>
  <si>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</si>
  <si>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</si>
  <si>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</si>
  <si>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</si>
  <si>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</si>
  <si>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</si>
  <si>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</si>
  <si>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</si>
  <si>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</si>
  <si>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</si>
  <si>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</si>
  <si>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</si>
  <si>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</si>
  <si>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</si>
  <si>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</si>
  <si>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</si>
  <si>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</si>
  <si>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</si>
  <si>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</si>
  <si>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</si>
  <si>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</si>
  <si>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</si>
  <si>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</si>
  <si>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</si>
  <si>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</si>
  <si>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assets</t>
  </si>
  <si>
    <t>bases</t>
  </si>
  <si>
    <t>calculos</t>
  </si>
  <si>
    <t>dashboard</t>
  </si>
  <si>
    <t>recursos: imagens, videos, gifs, cores</t>
  </si>
  <si>
    <t>dados que geram o dashboard principal</t>
  </si>
  <si>
    <t>meio de processamento dos dados</t>
  </si>
  <si>
    <t>painel visual</t>
  </si>
  <si>
    <t>extras</t>
  </si>
  <si>
    <t>material de apoio</t>
  </si>
  <si>
    <r>
      <t xml:space="preserve">Pergunta de negocio 1: Qual faturamento </t>
    </r>
    <r>
      <rPr>
        <b/>
        <sz val="14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4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assinaturas agregadas)</t>
    </r>
  </si>
  <si>
    <t>Rótulos de Linha</t>
  </si>
  <si>
    <t>Total Geral</t>
  </si>
  <si>
    <t>Soma de Total Value</t>
  </si>
  <si>
    <r>
      <t xml:space="preserve">Pergunta de negocio 2: Qual faturamento </t>
    </r>
    <r>
      <rPr>
        <b/>
        <sz val="14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4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separado por auto renovação não e por auto renovação</t>
    </r>
  </si>
  <si>
    <t>analise de dados é uma pergunta de negocio respondida atraves de alguma analise de dado especifica</t>
  </si>
  <si>
    <t>XBOX GAMES PASS SUBSCRIPTIONS SALES</t>
  </si>
  <si>
    <r>
      <t xml:space="preserve">Pergunta de negocio 3: Qual faturamento </t>
    </r>
    <r>
      <rPr>
        <b/>
        <sz val="14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EA Pass</t>
    </r>
  </si>
  <si>
    <t>Soma de EA Play Season Pass</t>
  </si>
  <si>
    <r>
      <t xml:space="preserve">Pergunta de negocio 4: Qual faturamento </t>
    </r>
    <r>
      <rPr>
        <b/>
        <sz val="14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minecraft Pass</t>
    </r>
  </si>
  <si>
    <t>Soma de Minecraft Season Pass Price</t>
  </si>
  <si>
    <t>Periodo: 01-01-2024 a 31-12-2024 _ - _ Update: 25-12-2024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</si>
</sst>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3"/>
      <color theme="3"/>
      <name val="Segoe UI"/>
      <family val="2"/>
    </font>
    <font>
      <b/>
      <sz val="16"/>
      <color rgb="FF2AE6B1"/>
      <name val="Segoe UI"/>
      <family val="2"/>
    </font>
    <font>
      <sz val="11"/>
      <color theme="2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rgb="FF5BF6A8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8" fillId="0" borderId="3" xfId="3" applyFont="1" applyBorder="1"/>
    <xf numFmtId="0" fontId="5" fillId="8" borderId="0" xfId="4" applyAlignment="1">
      <alignment horizontal="center"/>
    </xf>
    <xf numFmtId="0" fontId="9" fillId="0" borderId="3" xfId="3" applyFont="1" applyBorder="1" applyAlignment="1">
      <alignment horizontal="left" indent="3"/>
    </xf>
    <xf numFmtId="0" fontId="10" fillId="7" borderId="0" xfId="0" applyFont="1" applyFill="1"/>
  </cellXfs>
  <cellStyles count="5">
    <cellStyle name="Ênfase3" xfId="4" builtinId="37"/>
    <cellStyle name="Moeda" xfId="2" builtinId="4"/>
    <cellStyle name="Normal" xfId="0" builtinId="0"/>
    <cellStyle name="Título 1" xfId="1" builtinId="16"/>
    <cellStyle name="Título 2" xfId="3" builtinId="17"/>
  </cellStyles>
  <dxfs count="19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8"/>
      <tableStyleElement type="headerRow" dxfId="17"/>
    </tableStyle>
  </tableStyles>
  <colors>
    <mruColors>
      <color rgb="FF5BF6A8"/>
      <color rgb="FF2AE6B1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[bs excel.xlsx]C̳álculos!tbl_annual_total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</c:spPr>
      </c:pivotFmt>
      <c:pivotFmt>
        <c:idx val="1"/>
        <c:spPr>
          <a:solidFill>
            <a:srgbClr val="5BF6A8"/>
          </a:solidFill>
        </c:spPr>
        <c:marker>
          <c:symbol val="none"/>
        </c:marker>
      </c:pivotFmt>
      <c:pivotFmt>
        <c:idx val="2"/>
        <c:spPr>
          <a:solidFill>
            <a:srgbClr val="5BF6A8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4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34656"/>
        <c:axId val="152948736"/>
      </c:barChart>
      <c:catAx>
        <c:axId val="152934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2948736"/>
        <c:crosses val="autoZero"/>
        <c:auto val="1"/>
        <c:lblAlgn val="ctr"/>
        <c:lblOffset val="100"/>
        <c:noMultiLvlLbl val="0"/>
      </c:catAx>
      <c:valAx>
        <c:axId val="152948736"/>
        <c:scaling>
          <c:orientation val="minMax"/>
        </c:scaling>
        <c:delete val="1"/>
        <c:axPos val="b"/>
        <c:majorGridlines>
          <c:spPr>
            <a:ln>
              <a:noFill/>
            </a:ln>
          </c:spPr>
        </c:majorGridlines>
        <c:numFmt formatCode="&quot;R$&quot;\ #,##0.00" sourceLinked="1"/>
        <c:majorTickMark val="out"/>
        <c:minorTickMark val="none"/>
        <c:tickLblPos val="nextTo"/>
        <c:crossAx val="1529346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127000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127000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</xdr:row>
      <xdr:rowOff>73025</xdr:rowOff>
    </xdr:from>
    <xdr:to>
      <xdr:col>5</xdr:col>
      <xdr:colOff>622300</xdr:colOff>
      <xdr:row>20</xdr:row>
      <xdr:rowOff>142748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225" y="2943225"/>
          <a:ext cx="3140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171449</xdr:rowOff>
    </xdr:from>
    <xdr:to>
      <xdr:col>4</xdr:col>
      <xdr:colOff>168351</xdr:colOff>
      <xdr:row>31</xdr:row>
      <xdr:rowOff>161925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08075" y="5124449"/>
          <a:ext cx="1701876" cy="7016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63500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4</xdr:row>
      <xdr:rowOff>63500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1942307</xdr:colOff>
      <xdr:row>0</xdr:row>
      <xdr:rowOff>0</xdr:rowOff>
    </xdr:from>
    <xdr:to>
      <xdr:col>2</xdr:col>
      <xdr:colOff>418306</xdr:colOff>
      <xdr:row>5</xdr:row>
      <xdr:rowOff>53848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1" t="777" r="71941" b="-777"/>
        <a:stretch/>
      </xdr:blipFill>
      <xdr:spPr>
        <a:xfrm>
          <a:off x="1942307" y="0"/>
          <a:ext cx="706437" cy="1022223"/>
        </a:xfrm>
        <a:prstGeom prst="rect">
          <a:avLst/>
        </a:prstGeom>
      </xdr:spPr>
    </xdr:pic>
    <xdr:clientData/>
  </xdr:twoCellAnchor>
  <xdr:twoCellAnchor editAs="absolute">
    <xdr:from>
      <xdr:col>1</xdr:col>
      <xdr:colOff>175505</xdr:colOff>
      <xdr:row>18</xdr:row>
      <xdr:rowOff>174173</xdr:rowOff>
    </xdr:from>
    <xdr:to>
      <xdr:col>17</xdr:col>
      <xdr:colOff>47625</xdr:colOff>
      <xdr:row>35</xdr:row>
      <xdr:rowOff>79454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31750</xdr:colOff>
      <xdr:row>7</xdr:row>
      <xdr:rowOff>63500</xdr:rowOff>
    </xdr:from>
    <xdr:to>
      <xdr:col>0</xdr:col>
      <xdr:colOff>1860550</xdr:colOff>
      <xdr:row>19</xdr:row>
      <xdr:rowOff>59442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1262063"/>
              <a:ext cx="1828800" cy="2115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111126</xdr:colOff>
      <xdr:row>9</xdr:row>
      <xdr:rowOff>150892</xdr:rowOff>
    </xdr:from>
    <xdr:to>
      <xdr:col>8</xdr:col>
      <xdr:colOff>595312</xdr:colOff>
      <xdr:row>17</xdr:row>
      <xdr:rowOff>130139</xdr:rowOff>
    </xdr:to>
    <xdr:grpSp>
      <xdr:nvGrpSpPr>
        <xdr:cNvPr id="10" name="Grupo 9"/>
        <xdr:cNvGrpSpPr/>
      </xdr:nvGrpSpPr>
      <xdr:grpSpPr>
        <a:xfrm>
          <a:off x="2071689" y="1722517"/>
          <a:ext cx="4706936" cy="1376247"/>
          <a:chOff x="2103438" y="1277938"/>
          <a:chExt cx="5032375" cy="1579562"/>
        </a:xfrm>
      </xdr:grpSpPr>
      <xdr:sp macro="" textlink="">
        <xdr:nvSpPr>
          <xdr:cNvPr id="9" name="Retângulo de cantos arredondados 8"/>
          <xdr:cNvSpPr/>
        </xdr:nvSpPr>
        <xdr:spPr>
          <a:xfrm>
            <a:off x="2103438" y="1277938"/>
            <a:ext cx="5032375" cy="1579562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rgbClr val="2AE6B1"/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  <xdr:sp macro="" textlink="C̳álculos!D28">
        <xdr:nvSpPr>
          <xdr:cNvPr id="5" name="Retângulo de cantos arredondados 4"/>
          <xdr:cNvSpPr/>
        </xdr:nvSpPr>
        <xdr:spPr>
          <a:xfrm>
            <a:off x="4294000" y="1816952"/>
            <a:ext cx="2461213" cy="904873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96F5166-8D9F-4938-AF9F-D36171B31A65}" type="TxLink">
              <a:rPr lang="en-US" sz="2800" b="1" i="0" u="none" strike="noStrike">
                <a:solidFill>
                  <a:srgbClr val="5BF6A8"/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R$ 990,00</a:t>
            </a:fld>
            <a:endParaRPr lang="pt-BR" sz="2800" b="1">
              <a:solidFill>
                <a:srgbClr val="5BF6A8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97071" y="1712117"/>
            <a:ext cx="1357311" cy="1114543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63500</xdr:colOff>
      <xdr:row>9</xdr:row>
      <xdr:rowOff>150892</xdr:rowOff>
    </xdr:from>
    <xdr:to>
      <xdr:col>17</xdr:col>
      <xdr:colOff>47625</xdr:colOff>
      <xdr:row>17</xdr:row>
      <xdr:rowOff>130139</xdr:rowOff>
    </xdr:to>
    <xdr:grpSp>
      <xdr:nvGrpSpPr>
        <xdr:cNvPr id="26" name="Grupo 25"/>
        <xdr:cNvGrpSpPr/>
      </xdr:nvGrpSpPr>
      <xdr:grpSpPr>
        <a:xfrm>
          <a:off x="6905625" y="1722517"/>
          <a:ext cx="5095875" cy="1376247"/>
          <a:chOff x="6937375" y="2524204"/>
          <a:chExt cx="5095875" cy="1376247"/>
        </a:xfrm>
      </xdr:grpSpPr>
      <xdr:sp macro="" textlink="">
        <xdr:nvSpPr>
          <xdr:cNvPr id="16" name="Retângulo de cantos arredondados 15"/>
          <xdr:cNvSpPr/>
        </xdr:nvSpPr>
        <xdr:spPr>
          <a:xfrm>
            <a:off x="6937375" y="2524204"/>
            <a:ext cx="5095875" cy="137624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rgbClr val="2AE6B1"/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TOTAL SUBSCRIPTIONS MINE</a:t>
            </a:r>
            <a:r>
              <a:rPr lang="pt-BR" sz="1400" b="1" baseline="0">
                <a:solidFill>
                  <a:srgbClr val="2AE6B1"/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CRAFT</a:t>
            </a:r>
            <a:r>
              <a:rPr lang="pt-BR" sz="1400" b="1">
                <a:solidFill>
                  <a:srgbClr val="2AE6B1"/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</a:p>
        </xdr:txBody>
      </xdr:sp>
      <xdr:sp macro="" textlink="C̳álculos!D41">
        <xdr:nvSpPr>
          <xdr:cNvPr id="17" name="Retângulo de cantos arredondados 16"/>
          <xdr:cNvSpPr/>
        </xdr:nvSpPr>
        <xdr:spPr>
          <a:xfrm>
            <a:off x="9155578" y="2993838"/>
            <a:ext cx="2492269" cy="7884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7C45050-71AC-4D25-9DED-DD1BA6890F9D}" type="TxLink">
              <a:rPr lang="en-US" sz="2800" b="1" i="0" u="none" strike="noStrike">
                <a:solidFill>
                  <a:srgbClr val="5BF6A8"/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R$ 1.140,00</a:t>
            </a:fld>
            <a:endParaRPr lang="pt-BR" sz="2800" b="1">
              <a:solidFill>
                <a:srgbClr val="5BF6A8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19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7494068" y="3056017"/>
            <a:ext cx="1164772" cy="614366"/>
            <a:chOff x="3495675" y="5400672"/>
            <a:chExt cx="1549476" cy="752478"/>
          </a:xfrm>
        </xdr:grpSpPr>
        <xdr:pic>
          <xdr:nvPicPr>
            <xdr:cNvPr id="20" name="Imagem 19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2"/>
              <a:ext cx="555498" cy="609599"/>
            </a:xfrm>
            <a:prstGeom prst="rect">
              <a:avLst/>
            </a:prstGeom>
          </xdr:spPr>
        </xdr:pic>
        <xdr:pic>
          <xdr:nvPicPr>
            <xdr:cNvPr id="21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504031</xdr:colOff>
      <xdr:row>0</xdr:row>
      <xdr:rowOff>63500</xdr:rowOff>
    </xdr:from>
    <xdr:to>
      <xdr:col>0</xdr:col>
      <xdr:colOff>1400969</xdr:colOff>
      <xdr:row>3</xdr:row>
      <xdr:rowOff>79376</xdr:rowOff>
    </xdr:to>
    <xdr:sp macro="" textlink="">
      <xdr:nvSpPr>
        <xdr:cNvPr id="24" name="Elipse 23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504031" y="63500"/>
          <a:ext cx="896938" cy="785814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166688</xdr:colOff>
      <xdr:row>4</xdr:row>
      <xdr:rowOff>35719</xdr:rowOff>
    </xdr:from>
    <xdr:to>
      <xdr:col>0</xdr:col>
      <xdr:colOff>1738313</xdr:colOff>
      <xdr:row>7</xdr:row>
      <xdr:rowOff>3969</xdr:rowOff>
    </xdr:to>
    <xdr:sp macro="" textlink="">
      <xdr:nvSpPr>
        <xdr:cNvPr id="25" name="Retângulo de cantos arredondados 24"/>
        <xdr:cNvSpPr/>
      </xdr:nvSpPr>
      <xdr:spPr>
        <a:xfrm>
          <a:off x="166688" y="908844"/>
          <a:ext cx="1571625" cy="29368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Olá tião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0.00232</cdr:x>
      <cdr:y>0.01123</cdr:y>
    </cdr:from>
    <cdr:to>
      <cdr:x>1</cdr:x>
      <cdr:y>0.19076</cdr:y>
    </cdr:to>
    <cdr:sp macro="" textlink="">
      <cdr:nvSpPr>
        <cdr:cNvPr id="2" name="Retângulo de cantos arredondados 1"/>
        <cdr:cNvSpPr/>
      </cdr:nvSpPr>
      <cdr:spPr>
        <a:xfrm xmlns:a="http://schemas.openxmlformats.org/drawingml/2006/main">
          <a:off x="22931" y="32281"/>
          <a:ext cx="9842501" cy="515937"/>
        </a:xfrm>
        <a:prstGeom xmlns:a="http://schemas.openxmlformats.org/drawingml/2006/main" prst="round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5BF6A8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SUBSCRIPTIONS EA PLAY SEASON PASS</a:t>
          </a:r>
          <a:endParaRPr lang="pt-BR" sz="1800">
            <a:solidFill>
              <a:srgbClr val="5BF6A8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bibi" refreshedDate="45821.918948495368" createdVersion="4" refreshedVersion="4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37:C4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pass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pass_total"/>
    <pivotTable tabId="3" name="Tabela dinâmica1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30716"/>
</slicers>
</file>

<file path=xl/tables/table1.xml><?xml version="1.0" encoding="utf-8"?>
<table xmlns="http://schemas.openxmlformats.org/spreadsheetml/2006/main" id="1" name="Tabela1" displayName="Tabela1" ref="A1:M296" totalsRowShown="0" dataDxfId="16">
  <autoFilter ref="A1:M296"/>
  <tableColumns count="13">
    <tableColumn id="1" name="Subscriber ID" dataDxfId="15"/>
    <tableColumn id="2" name="Name" dataDxfId="14"/>
    <tableColumn id="3" name="Plan" dataDxfId="13"/>
    <tableColumn id="4" name="Start Date" dataDxfId="12"/>
    <tableColumn id="5" name="Auto Renewal" dataDxfId="11"/>
    <tableColumn id="6" name="Subscription Price" dataDxfId="10" dataCellStyle="Moeda"/>
    <tableColumn id="7" name="Subscription Type" dataDxfId="9"/>
    <tableColumn id="8" name="EA Play Season Pass" dataDxfId="8"/>
    <tableColumn id="13" name="EA Play Season Pass_x000a_Price" dataDxfId="7" dataCellStyle="Moeda"/>
    <tableColumn id="9" name="Minecraft Season Pass" dataDxfId="6"/>
    <tableColumn id="10" name="Minecraft Season Pass Price" dataDxfId="5" dataCellStyle="Moeda"/>
    <tableColumn id="11" name="Coupon Value" dataDxfId="4" dataCellStyle="Moeda"/>
    <tableColumn id="12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D41" sqref="D41"/>
    </sheetView>
  </sheetViews>
  <sheetFormatPr defaultRowHeight="14"/>
  <cols>
    <col min="9" max="9" width="3.58203125" customWidth="1"/>
  </cols>
  <sheetData>
    <row r="3" spans="2:16" ht="19.5" thickBot="1">
      <c r="B3" s="1" t="s">
        <v>0</v>
      </c>
      <c r="C3" s="1"/>
      <c r="D3" s="1"/>
      <c r="E3" s="1"/>
      <c r="F3" s="1"/>
      <c r="G3" s="1"/>
      <c r="H3" s="1"/>
      <c r="K3" s="12" t="s">
        <v>313</v>
      </c>
      <c r="L3" s="12" t="s">
        <v>317</v>
      </c>
    </row>
    <row r="4" spans="2:16" ht="14.5" thickTop="1">
      <c r="K4" s="12" t="s">
        <v>314</v>
      </c>
      <c r="L4" s="12" t="s">
        <v>318</v>
      </c>
    </row>
    <row r="5" spans="2:16">
      <c r="B5" s="3" t="s">
        <v>2</v>
      </c>
      <c r="C5" t="s">
        <v>8</v>
      </c>
      <c r="E5" s="7" t="s">
        <v>6</v>
      </c>
      <c r="F5" t="s">
        <v>7</v>
      </c>
      <c r="K5" s="12" t="s">
        <v>315</v>
      </c>
      <c r="L5" s="12" t="s">
        <v>319</v>
      </c>
    </row>
    <row r="6" spans="2:16">
      <c r="B6" s="4" t="s">
        <v>3</v>
      </c>
      <c r="C6" t="s">
        <v>8</v>
      </c>
      <c r="K6" s="12" t="s">
        <v>316</v>
      </c>
      <c r="L6" s="12" t="s">
        <v>320</v>
      </c>
    </row>
    <row r="7" spans="2:16">
      <c r="B7" s="5" t="s">
        <v>4</v>
      </c>
      <c r="C7" t="s">
        <v>9</v>
      </c>
      <c r="K7" s="12" t="s">
        <v>321</v>
      </c>
      <c r="L7" s="12" t="s">
        <v>322</v>
      </c>
    </row>
    <row r="8" spans="2:16">
      <c r="B8" s="6" t="s">
        <v>5</v>
      </c>
      <c r="C8" t="s">
        <v>9</v>
      </c>
    </row>
    <row r="12" spans="2:16" ht="19.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80" zoomScaleNormal="80" workbookViewId="0">
      <selection activeCell="D41" sqref="D41"/>
    </sheetView>
  </sheetViews>
  <sheetFormatPr defaultRowHeight="14"/>
  <cols>
    <col min="1" max="1" width="17.83203125" bestFit="1" customWidth="1"/>
    <col min="2" max="2" width="18.83203125" bestFit="1" customWidth="1"/>
    <col min="3" max="3" width="9.4140625" bestFit="1" customWidth="1"/>
    <col min="4" max="4" width="14.58203125" bestFit="1" customWidth="1"/>
    <col min="5" max="5" width="18" bestFit="1" customWidth="1"/>
    <col min="6" max="6" width="14.75" bestFit="1" customWidth="1"/>
    <col min="7" max="7" width="22" bestFit="1" customWidth="1"/>
    <col min="8" max="8" width="20.58203125" bestFit="1" customWidth="1"/>
    <col min="9" max="9" width="20.58203125" customWidth="1"/>
    <col min="10" max="10" width="16.75" bestFit="1" customWidth="1"/>
    <col min="11" max="11" width="21.25" bestFit="1" customWidth="1"/>
    <col min="12" max="12" width="12.75" bestFit="1" customWidth="1"/>
    <col min="13" max="13" width="10.58203125" bestFit="1" customWidth="1"/>
  </cols>
  <sheetData>
    <row r="1" spans="1:13" ht="2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G41"/>
  <sheetViews>
    <sheetView showGridLines="0" topLeftCell="A19" zoomScale="90" zoomScaleNormal="90" workbookViewId="0">
      <selection activeCell="D41" sqref="D41"/>
    </sheetView>
  </sheetViews>
  <sheetFormatPr defaultRowHeight="14"/>
  <cols>
    <col min="1" max="1" width="3.33203125" customWidth="1"/>
    <col min="2" max="2" width="18.08203125" customWidth="1"/>
    <col min="3" max="3" width="34.58203125" customWidth="1"/>
    <col min="4" max="4" width="30.58203125" bestFit="1" customWidth="1"/>
    <col min="5" max="5" width="6.25" customWidth="1"/>
    <col min="6" max="6" width="19.1640625" bestFit="1" customWidth="1"/>
    <col min="7" max="7" width="27.75" bestFit="1" customWidth="1"/>
    <col min="8" max="8" width="5.4140625" customWidth="1"/>
    <col min="9" max="9" width="21.1640625" bestFit="1" customWidth="1"/>
    <col min="10" max="11" width="35.1640625" bestFit="1" customWidth="1"/>
    <col min="12" max="15" width="9.75" bestFit="1" customWidth="1"/>
    <col min="16" max="16" width="15.58203125" bestFit="1" customWidth="1"/>
    <col min="17" max="17" width="12.1640625" bestFit="1" customWidth="1"/>
  </cols>
  <sheetData>
    <row r="2" spans="2:7">
      <c r="B2" s="17" t="s">
        <v>328</v>
      </c>
      <c r="C2" s="17"/>
      <c r="D2" s="17"/>
      <c r="E2" s="17"/>
      <c r="F2" s="17"/>
      <c r="G2" s="17"/>
    </row>
    <row r="4" spans="2:7" ht="18">
      <c r="B4" t="s">
        <v>323</v>
      </c>
    </row>
    <row r="5" spans="2:7" ht="18">
      <c r="B5" t="s">
        <v>327</v>
      </c>
    </row>
    <row r="10" spans="2:7">
      <c r="B10" s="13" t="s">
        <v>16</v>
      </c>
      <c r="C10" t="s">
        <v>27</v>
      </c>
    </row>
    <row r="12" spans="2:7">
      <c r="B12" s="13" t="s">
        <v>324</v>
      </c>
      <c r="C12" t="s">
        <v>326</v>
      </c>
    </row>
    <row r="13" spans="2:7">
      <c r="B13" s="14" t="s">
        <v>23</v>
      </c>
      <c r="C13" s="15">
        <v>806</v>
      </c>
    </row>
    <row r="14" spans="2:7">
      <c r="B14" s="14" t="s">
        <v>19</v>
      </c>
      <c r="C14" s="15">
        <v>1502</v>
      </c>
    </row>
    <row r="15" spans="2:7">
      <c r="B15" s="14" t="s">
        <v>325</v>
      </c>
      <c r="C15" s="15">
        <v>2308</v>
      </c>
    </row>
    <row r="20" spans="2:4" ht="18">
      <c r="B20" t="s">
        <v>330</v>
      </c>
    </row>
    <row r="22" spans="2:4">
      <c r="B22" s="13" t="s">
        <v>16</v>
      </c>
      <c r="C22" t="s">
        <v>27</v>
      </c>
    </row>
    <row r="24" spans="2:4">
      <c r="B24" s="13" t="s">
        <v>324</v>
      </c>
      <c r="C24" t="s">
        <v>331</v>
      </c>
    </row>
    <row r="25" spans="2:4">
      <c r="B25" s="14" t="s">
        <v>22</v>
      </c>
      <c r="C25" s="15">
        <v>0</v>
      </c>
    </row>
    <row r="26" spans="2:4">
      <c r="B26" s="14" t="s">
        <v>26</v>
      </c>
      <c r="C26" s="15">
        <v>0</v>
      </c>
    </row>
    <row r="27" spans="2:4">
      <c r="B27" s="14" t="s">
        <v>18</v>
      </c>
      <c r="C27" s="15">
        <v>990</v>
      </c>
    </row>
    <row r="28" spans="2:4">
      <c r="B28" s="14" t="s">
        <v>325</v>
      </c>
      <c r="C28" s="15">
        <v>990</v>
      </c>
      <c r="D28" s="15">
        <f>GETPIVOTDATA("EA Play Season Pass
Price",$B$24)</f>
        <v>990</v>
      </c>
    </row>
    <row r="32" spans="2:4" ht="18">
      <c r="B32" t="s">
        <v>332</v>
      </c>
    </row>
    <row r="35" spans="2:4">
      <c r="B35" s="13" t="s">
        <v>16</v>
      </c>
      <c r="C35" t="s">
        <v>27</v>
      </c>
    </row>
    <row r="37" spans="2:4">
      <c r="B37" s="13" t="s">
        <v>324</v>
      </c>
      <c r="C37" t="s">
        <v>333</v>
      </c>
    </row>
    <row r="38" spans="2:4">
      <c r="B38" s="14" t="s">
        <v>22</v>
      </c>
      <c r="C38" s="15">
        <v>0</v>
      </c>
    </row>
    <row r="39" spans="2:4">
      <c r="B39" s="14" t="s">
        <v>26</v>
      </c>
      <c r="C39" s="15">
        <v>480</v>
      </c>
    </row>
    <row r="40" spans="2:4">
      <c r="B40" s="14" t="s">
        <v>18</v>
      </c>
      <c r="C40" s="15">
        <v>660</v>
      </c>
    </row>
    <row r="41" spans="2:4">
      <c r="B41" s="14" t="s">
        <v>325</v>
      </c>
      <c r="C41" s="15">
        <v>1140</v>
      </c>
      <c r="D41" s="15">
        <f>GETPIVOTDATA("Minecraft Season Pass Price",$B$37)</f>
        <v>1140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7"/>
  <sheetViews>
    <sheetView showGridLines="0" showRowColHeaders="0" tabSelected="1" zoomScale="80" zoomScaleNormal="80" workbookViewId="0">
      <selection activeCell="S18" sqref="S18"/>
    </sheetView>
  </sheetViews>
  <sheetFormatPr defaultRowHeight="14"/>
  <cols>
    <col min="1" max="1" width="25.75" style="5" customWidth="1"/>
    <col min="2" max="2" width="3.58203125" customWidth="1"/>
    <col min="12" max="12" width="6.58203125" customWidth="1"/>
  </cols>
  <sheetData>
    <row r="2" spans="2:34" ht="39" customHeight="1" thickBot="1">
      <c r="C2" s="18" t="s">
        <v>329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34" ht="8.25" customHeight="1"/>
    <row r="4" spans="2:34" ht="8.25" customHeight="1"/>
    <row r="5" spans="2:34" ht="7.5" customHeight="1"/>
    <row r="6" spans="2:34" ht="7.5" customHeight="1"/>
    <row r="7" spans="2:34" ht="10.5" customHeight="1"/>
    <row r="8" spans="2:34" ht="15.5" customHeight="1">
      <c r="B8" s="7"/>
      <c r="C8" s="19" t="s">
        <v>334</v>
      </c>
      <c r="D8" s="19"/>
      <c r="E8" s="19"/>
      <c r="F8" s="19"/>
      <c r="G8" s="19"/>
      <c r="H8" s="19"/>
      <c r="I8" s="1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2:3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2:34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2:34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2:34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2:34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2:3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2:3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2:3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2:3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2:3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2:34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2:3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2:3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2:3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2:3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2:3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2:3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2:3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2:3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2:3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2:3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2:3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2:3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2:3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2:3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2:3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2:3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2:3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2:3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2:3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2:3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2:3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2:3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2:34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2:34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2:34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2:3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2:34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2:34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2:34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2:34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2:34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2:34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2:34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2:34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2:34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2:3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2:34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2:34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2:34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2:34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2:34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2:34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2:34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2:34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2:34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2:3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2:34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2:34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2:34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2:34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2:34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2:34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2:34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2:34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2:34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2:3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2:34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2:34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2:34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2:34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2:34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2:34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2:34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2:34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2:34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2:3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2:34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2:34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2:34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2:34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2:34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2:34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2:34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2:34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2:34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2:3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2:34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2:34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2:34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2:34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2:34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2:34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2:3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2:34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2:34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2:34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2:34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2:34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2:34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2:34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2:34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2:34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2:34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2:34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2:34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2:34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2:34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2:34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2:34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2:34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2:34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2:34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2:34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2:34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2:34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2:3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2:34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2:34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2:34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2:34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2:34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2:34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2:34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2:34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2:34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2:34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2:34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2:34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2:34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2:34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2:34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2:34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2:34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2:34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2:34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2:3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2:34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2:34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2:34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2:34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2:34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2:34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2:34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2:34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2:34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2:3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2:34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2:34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2:34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2:34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2:34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2:34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2:34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2:34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2:34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2:3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2:34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2:34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2:34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2:34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2:34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2:34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2:34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2:34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2:34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2:3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2:34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2:34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2:34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2:34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2:34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2:34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2:34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2:34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2:34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2:3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2:34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2:34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2:34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2:34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2:34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2:34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2:34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2:34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2:34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2:3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2:34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2:34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2:34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2:34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2:34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2:34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2:34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2:34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2:34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2:3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2:34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2:34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2:34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2:34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2:34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2:34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2:34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2:34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2:34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2:3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2:34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2:34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2:34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2:34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2:34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2:34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2:34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2:34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2:34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2:3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2:34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2:34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2:34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2:34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2:34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2:34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2:34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2:34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2:34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2:3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2:34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2:34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2:34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2:34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2:34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2:34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2:34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2:34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2:34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2:3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2:34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2:34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2:34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2:34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2:34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2:34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2:34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2:34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2:34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2:3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2:34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2:34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2:34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2:34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2:34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2:34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2:34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2:34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2:34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2:3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2:34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2:34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2:34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2:34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2:34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2:34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2:34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2:34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2:34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2:3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2:34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2:34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2:34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2:34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2:34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2:34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2:34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2:34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2:34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2:34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2:34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2:34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2:34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2:34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2:34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2:34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2:34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2:34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2:34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2:34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2:34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2:34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2:34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9483571-f922-4e8e-9c1c-26f0a2252132"/>
    <ds:schemaRef ds:uri="851b35d3-0456-4d6a-bc2f-da927e91d15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Bibibi</cp:lastModifiedBy>
  <dcterms:created xsi:type="dcterms:W3CDTF">2024-12-19T13:13:10Z</dcterms:created>
  <dcterms:modified xsi:type="dcterms:W3CDTF">2025-06-14T02:35:37Z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