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Masterthesis\data\"/>
    </mc:Choice>
  </mc:AlternateContent>
  <xr:revisionPtr revIDLastSave="0" documentId="13_ncr:1_{F5E8921C-0A13-4069-A6A9-F1495EFB3AD4}" xr6:coauthVersionLast="36" xr6:coauthVersionMax="36" xr10:uidLastSave="{00000000-0000-0000-0000-000000000000}"/>
  <bookViews>
    <workbookView xWindow="0" yWindow="0" windowWidth="13224" windowHeight="5652" xr2:uid="{00000000-000D-0000-FFFF-FFFF00000000}"/>
  </bookViews>
  <sheets>
    <sheet name="Tabelle1" sheetId="1" r:id="rId1"/>
    <sheet name="Tabelle2" sheetId="6" r:id="rId2"/>
    <sheet name="EPM" sheetId="5" r:id="rId3"/>
    <sheet name="cache" sheetId="3" r:id="rId4"/>
    <sheet name="Tabelle4" sheetId="4" r:id="rId5"/>
    <sheet name="error" sheetId="2" r:id="rId6"/>
  </sheets>
  <definedNames>
    <definedName name="_xlnm._FilterDatabase" localSheetId="0" hidden="1">Tabelle1!$AD$2:$AD$86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6" l="1"/>
  <c r="C48" i="6"/>
  <c r="D48" i="6"/>
  <c r="B50" i="6"/>
  <c r="A48" i="6"/>
  <c r="B48" i="6"/>
  <c r="BK91" i="3" l="1"/>
  <c r="BL88" i="3"/>
  <c r="BL89" i="3"/>
  <c r="BL90" i="3"/>
  <c r="BL91" i="3"/>
  <c r="BK88" i="3"/>
  <c r="BK89" i="3"/>
  <c r="BK90" i="3"/>
  <c r="BJ88" i="3"/>
  <c r="BJ89" i="3"/>
  <c r="BJ90" i="3"/>
  <c r="BJ91" i="3"/>
  <c r="BI88" i="3"/>
  <c r="BI89" i="3"/>
  <c r="BI90" i="3"/>
  <c r="BI91" i="3"/>
  <c r="BH88" i="3"/>
  <c r="BH89" i="3"/>
  <c r="BH90" i="3"/>
  <c r="BH91" i="3"/>
  <c r="BG91" i="3"/>
  <c r="BG88" i="3"/>
  <c r="BG89" i="3"/>
  <c r="BG90" i="3"/>
  <c r="BL87" i="3" l="1"/>
  <c r="BK87" i="3"/>
  <c r="BJ87" i="3"/>
  <c r="BI87" i="3"/>
  <c r="BH87" i="3"/>
  <c r="BG87" i="3"/>
  <c r="BL86" i="3"/>
  <c r="BK86" i="3"/>
  <c r="BJ86" i="3"/>
  <c r="BI86" i="3"/>
  <c r="BH86" i="3"/>
  <c r="BG86" i="3"/>
  <c r="BL85" i="3"/>
  <c r="BK85" i="3"/>
  <c r="BJ85" i="3"/>
  <c r="BI85" i="3"/>
  <c r="BH85" i="3"/>
  <c r="BG85" i="3"/>
  <c r="BL84" i="3"/>
  <c r="BK84" i="3"/>
  <c r="BJ84" i="3"/>
  <c r="BI84" i="3"/>
  <c r="BH84" i="3"/>
  <c r="BG84" i="3"/>
  <c r="BL83" i="3"/>
  <c r="BK83" i="3"/>
  <c r="BJ83" i="3"/>
  <c r="BI83" i="3"/>
  <c r="BH83" i="3"/>
  <c r="BG83" i="3"/>
  <c r="BL82" i="3"/>
  <c r="BK82" i="3"/>
  <c r="BJ82" i="3"/>
  <c r="BI82" i="3"/>
  <c r="BH82" i="3"/>
  <c r="BG82" i="3"/>
  <c r="BL81" i="3"/>
  <c r="BK81" i="3"/>
  <c r="BJ81" i="3"/>
  <c r="BI81" i="3"/>
  <c r="BH81" i="3"/>
  <c r="BG81" i="3"/>
  <c r="BL80" i="3"/>
  <c r="BK80" i="3"/>
  <c r="BJ80" i="3"/>
  <c r="BI80" i="3"/>
  <c r="BH80" i="3"/>
  <c r="BG80" i="3"/>
  <c r="BL79" i="3"/>
  <c r="BK79" i="3"/>
  <c r="BJ79" i="3"/>
  <c r="BI79" i="3"/>
  <c r="BH79" i="3"/>
  <c r="BG79" i="3"/>
  <c r="BL78" i="3"/>
  <c r="BK78" i="3"/>
  <c r="BJ78" i="3"/>
  <c r="BI78" i="3"/>
  <c r="BH78" i="3"/>
  <c r="BG78" i="3"/>
  <c r="BL77" i="3"/>
  <c r="BK77" i="3"/>
  <c r="BJ77" i="3"/>
  <c r="BI77" i="3"/>
  <c r="BH77" i="3"/>
  <c r="BG77" i="3"/>
  <c r="BL76" i="3"/>
  <c r="BK76" i="3"/>
  <c r="BJ76" i="3"/>
  <c r="BI76" i="3"/>
  <c r="BH76" i="3"/>
  <c r="BG76" i="3"/>
  <c r="BL75" i="3"/>
  <c r="BK75" i="3"/>
  <c r="BJ75" i="3"/>
  <c r="BI75" i="3"/>
  <c r="BH75" i="3"/>
  <c r="BG75" i="3"/>
  <c r="BL74" i="3"/>
  <c r="BK74" i="3"/>
  <c r="BJ74" i="3"/>
  <c r="BI74" i="3"/>
  <c r="BH74" i="3"/>
  <c r="BG74" i="3"/>
  <c r="BL73" i="3"/>
  <c r="BK73" i="3"/>
  <c r="BJ73" i="3"/>
  <c r="BI73" i="3"/>
  <c r="BH73" i="3"/>
  <c r="BG73" i="3"/>
  <c r="BL72" i="3"/>
  <c r="BK72" i="3"/>
  <c r="BJ72" i="3"/>
  <c r="BI72" i="3"/>
  <c r="BH72" i="3"/>
  <c r="BG72" i="3"/>
  <c r="BL71" i="3"/>
  <c r="BK71" i="3"/>
  <c r="BJ71" i="3"/>
  <c r="BI71" i="3"/>
  <c r="BH71" i="3"/>
  <c r="BG71" i="3"/>
  <c r="BL70" i="3"/>
  <c r="BK70" i="3"/>
  <c r="BJ70" i="3"/>
  <c r="BI70" i="3"/>
  <c r="BH70" i="3"/>
  <c r="BG70" i="3"/>
  <c r="BL69" i="3"/>
  <c r="BK69" i="3"/>
  <c r="BJ69" i="3"/>
  <c r="BI69" i="3"/>
  <c r="BH69" i="3"/>
  <c r="BG69" i="3"/>
  <c r="BL68" i="3"/>
  <c r="BK68" i="3"/>
  <c r="BJ68" i="3"/>
  <c r="BI68" i="3"/>
  <c r="BH68" i="3"/>
  <c r="BG68" i="3"/>
  <c r="BL67" i="3"/>
  <c r="BK67" i="3"/>
  <c r="BJ67" i="3"/>
  <c r="BI67" i="3"/>
  <c r="BH67" i="3"/>
  <c r="BG67" i="3"/>
  <c r="BL66" i="3"/>
  <c r="BK66" i="3"/>
  <c r="BJ66" i="3"/>
  <c r="BI66" i="3"/>
  <c r="BH66" i="3"/>
  <c r="BG66" i="3"/>
  <c r="BL65" i="3"/>
  <c r="BK65" i="3"/>
  <c r="BJ65" i="3"/>
  <c r="BI65" i="3"/>
  <c r="BH65" i="3"/>
  <c r="BG65" i="3"/>
  <c r="BL64" i="3"/>
  <c r="BK64" i="3"/>
  <c r="BJ64" i="3"/>
  <c r="BI64" i="3"/>
  <c r="BH64" i="3"/>
  <c r="BG64" i="3"/>
  <c r="BL63" i="3"/>
  <c r="BK63" i="3"/>
  <c r="BJ63" i="3"/>
  <c r="BI63" i="3"/>
  <c r="BH63" i="3"/>
  <c r="BG63" i="3"/>
  <c r="BL62" i="3"/>
  <c r="BK62" i="3"/>
  <c r="BJ62" i="3"/>
  <c r="BI62" i="3"/>
  <c r="BH62" i="3"/>
  <c r="BG62" i="3"/>
  <c r="BL58" i="3"/>
  <c r="BK58" i="3"/>
  <c r="BJ58" i="3"/>
  <c r="BI58" i="3"/>
  <c r="BH58" i="3"/>
  <c r="BG58" i="3"/>
  <c r="BL57" i="3"/>
  <c r="BK57" i="3"/>
  <c r="BJ57" i="3"/>
  <c r="BI57" i="3"/>
  <c r="BH57" i="3"/>
  <c r="BG57" i="3"/>
  <c r="BL56" i="3"/>
  <c r="BK56" i="3"/>
  <c r="BJ56" i="3"/>
  <c r="BI56" i="3"/>
  <c r="BH56" i="3"/>
  <c r="BG56" i="3"/>
  <c r="BL55" i="3"/>
  <c r="BK55" i="3"/>
  <c r="BJ55" i="3"/>
  <c r="BI55" i="3"/>
  <c r="BH55" i="3"/>
  <c r="BG55" i="3"/>
  <c r="BL54" i="3"/>
  <c r="BK54" i="3"/>
  <c r="BJ54" i="3"/>
  <c r="BI54" i="3"/>
  <c r="BH54" i="3"/>
  <c r="BG54" i="3"/>
  <c r="BL53" i="3"/>
  <c r="BK53" i="3"/>
  <c r="BJ53" i="3"/>
  <c r="BI53" i="3"/>
  <c r="BH53" i="3"/>
  <c r="BG53" i="3"/>
  <c r="BL52" i="3"/>
  <c r="BK52" i="3"/>
  <c r="BJ52" i="3"/>
  <c r="BI52" i="3"/>
  <c r="BH52" i="3"/>
  <c r="BG52" i="3"/>
  <c r="BL51" i="3"/>
  <c r="BK51" i="3"/>
  <c r="BJ51" i="3"/>
  <c r="BI51" i="3"/>
  <c r="BH51" i="3"/>
  <c r="BG51" i="3"/>
  <c r="BL47" i="3"/>
  <c r="BK47" i="3"/>
  <c r="BJ47" i="3"/>
  <c r="BI47" i="3"/>
  <c r="BH47" i="3"/>
  <c r="BG47" i="3"/>
  <c r="BL46" i="3"/>
  <c r="BK46" i="3"/>
  <c r="BJ46" i="3"/>
  <c r="BI46" i="3"/>
  <c r="BH46" i="3"/>
  <c r="BG46" i="3"/>
  <c r="BL45" i="3"/>
  <c r="BK45" i="3"/>
  <c r="BJ45" i="3"/>
  <c r="BI45" i="3"/>
  <c r="BH45" i="3"/>
  <c r="BG45" i="3"/>
  <c r="BL44" i="3"/>
  <c r="BK44" i="3"/>
  <c r="BJ44" i="3"/>
  <c r="BI44" i="3"/>
  <c r="BH44" i="3"/>
  <c r="BG44" i="3"/>
  <c r="BL43" i="3"/>
  <c r="BK43" i="3"/>
  <c r="BJ43" i="3"/>
  <c r="BI43" i="3"/>
  <c r="BH43" i="3"/>
  <c r="BG43" i="3"/>
  <c r="BL42" i="3"/>
  <c r="BK42" i="3"/>
  <c r="BJ42" i="3"/>
  <c r="BI42" i="3"/>
  <c r="BH42" i="3"/>
  <c r="BG42" i="3"/>
  <c r="BL41" i="3"/>
  <c r="BK41" i="3"/>
  <c r="BJ41" i="3"/>
  <c r="BI41" i="3"/>
  <c r="BH41" i="3"/>
  <c r="BG41" i="3"/>
  <c r="BL40" i="3"/>
  <c r="BK40" i="3"/>
  <c r="BJ40" i="3"/>
  <c r="BI40" i="3"/>
  <c r="BH40" i="3"/>
  <c r="BG40" i="3"/>
  <c r="BL39" i="3"/>
  <c r="BK39" i="3"/>
  <c r="BJ39" i="3"/>
  <c r="BI39" i="3"/>
  <c r="BH39" i="3"/>
  <c r="BG39" i="3"/>
  <c r="BL38" i="3"/>
  <c r="BK38" i="3"/>
  <c r="BJ38" i="3"/>
  <c r="BI38" i="3"/>
  <c r="BH38" i="3"/>
  <c r="BG38" i="3"/>
  <c r="BL36" i="3"/>
  <c r="BK36" i="3"/>
  <c r="BJ36" i="3"/>
  <c r="BI36" i="3"/>
  <c r="BH36" i="3"/>
  <c r="BG36" i="3"/>
  <c r="BL34" i="3"/>
  <c r="BK34" i="3"/>
  <c r="BJ34" i="3"/>
  <c r="BI34" i="3"/>
  <c r="BH34" i="3"/>
  <c r="BG34" i="3"/>
  <c r="BL33" i="3"/>
  <c r="BK33" i="3"/>
  <c r="BJ33" i="3"/>
  <c r="BI33" i="3"/>
  <c r="BH33" i="3"/>
  <c r="BG33" i="3"/>
  <c r="BL32" i="3"/>
  <c r="BK32" i="3"/>
  <c r="BJ32" i="3"/>
  <c r="BI32" i="3"/>
  <c r="BH32" i="3"/>
  <c r="BG32" i="3"/>
  <c r="BL31" i="3"/>
  <c r="BK31" i="3"/>
  <c r="BJ31" i="3"/>
  <c r="BI31" i="3"/>
  <c r="BH31" i="3"/>
  <c r="BG31" i="3"/>
  <c r="BL30" i="3"/>
  <c r="BK30" i="3"/>
  <c r="BJ30" i="3"/>
  <c r="BI30" i="3"/>
  <c r="BH30" i="3"/>
  <c r="BG30" i="3"/>
  <c r="BL29" i="3"/>
  <c r="BK29" i="3"/>
  <c r="BJ29" i="3"/>
  <c r="BI29" i="3"/>
  <c r="BH29" i="3"/>
  <c r="BG29" i="3"/>
  <c r="BL24" i="3"/>
  <c r="BK24" i="3"/>
  <c r="BJ24" i="3"/>
  <c r="BI24" i="3"/>
  <c r="BH24" i="3"/>
  <c r="BG24" i="3"/>
  <c r="BL23" i="3"/>
  <c r="BK23" i="3"/>
  <c r="BJ23" i="3"/>
  <c r="BI23" i="3"/>
  <c r="BH23" i="3"/>
  <c r="BG23" i="3"/>
  <c r="BL22" i="3"/>
  <c r="BK22" i="3"/>
  <c r="BJ22" i="3"/>
  <c r="BI22" i="3"/>
  <c r="BH22" i="3"/>
  <c r="BG22" i="3"/>
  <c r="BL21" i="3"/>
  <c r="BK21" i="3"/>
  <c r="BJ21" i="3"/>
  <c r="BI21" i="3"/>
  <c r="BH21" i="3"/>
  <c r="BG21" i="3"/>
  <c r="BL20" i="3"/>
  <c r="BK20" i="3"/>
  <c r="BJ20" i="3"/>
  <c r="BI20" i="3"/>
  <c r="BH20" i="3"/>
  <c r="BG20" i="3"/>
  <c r="BL19" i="3"/>
  <c r="BK19" i="3"/>
  <c r="BJ19" i="3"/>
  <c r="BI19" i="3"/>
  <c r="BH19" i="3"/>
  <c r="BG19" i="3"/>
  <c r="BL18" i="3"/>
  <c r="BK18" i="3"/>
  <c r="BJ18" i="3"/>
  <c r="BI18" i="3"/>
  <c r="BH18" i="3"/>
  <c r="BG18" i="3"/>
  <c r="BL17" i="3"/>
  <c r="BK17" i="3"/>
  <c r="BJ17" i="3"/>
  <c r="BI17" i="3"/>
  <c r="BH17" i="3"/>
  <c r="BG17" i="3"/>
  <c r="BL13" i="3"/>
  <c r="BK13" i="3"/>
  <c r="BJ13" i="3"/>
  <c r="BI13" i="3"/>
  <c r="BH13" i="3"/>
  <c r="BG13" i="3"/>
  <c r="BL12" i="3"/>
  <c r="BK12" i="3"/>
  <c r="BJ12" i="3"/>
  <c r="BI12" i="3"/>
  <c r="BH12" i="3"/>
  <c r="BG12" i="3"/>
  <c r="BL11" i="3"/>
  <c r="BK11" i="3"/>
  <c r="BJ11" i="3"/>
  <c r="BI11" i="3"/>
  <c r="BH11" i="3"/>
  <c r="BG11" i="3"/>
  <c r="BL10" i="3"/>
  <c r="BK10" i="3"/>
  <c r="BJ10" i="3"/>
  <c r="BI10" i="3"/>
  <c r="BH10" i="3"/>
  <c r="BG10" i="3"/>
  <c r="BL9" i="3"/>
  <c r="BK9" i="3"/>
  <c r="BJ9" i="3"/>
  <c r="BI9" i="3"/>
  <c r="BH9" i="3"/>
  <c r="BG9" i="3"/>
  <c r="BL8" i="3"/>
  <c r="BK8" i="3"/>
  <c r="BJ8" i="3"/>
  <c r="BI8" i="3"/>
  <c r="BH8" i="3"/>
  <c r="BG8" i="3"/>
  <c r="BL7" i="3"/>
  <c r="BK7" i="3"/>
  <c r="BJ7" i="3"/>
  <c r="BI7" i="3"/>
  <c r="BH7" i="3"/>
  <c r="BG7" i="3"/>
</calcChain>
</file>

<file path=xl/sharedStrings.xml><?xml version="1.0" encoding="utf-8"?>
<sst xmlns="http://schemas.openxmlformats.org/spreadsheetml/2006/main" count="1566" uniqueCount="117">
  <si>
    <t>ID</t>
  </si>
  <si>
    <t>sex</t>
  </si>
  <si>
    <t>NaN</t>
  </si>
  <si>
    <t>age_week</t>
  </si>
  <si>
    <t>genotype</t>
  </si>
  <si>
    <t>-</t>
  </si>
  <si>
    <t>NA</t>
  </si>
  <si>
    <t>bpt_starvation_min</t>
  </si>
  <si>
    <t>bpt_loop_eat</t>
  </si>
  <si>
    <t>bpt_time_sec</t>
  </si>
  <si>
    <t>spt_starvation_min</t>
  </si>
  <si>
    <t>spt_loop_eat</t>
  </si>
  <si>
    <t>spt_time_sec</t>
  </si>
  <si>
    <t>OD_velo_cp_mean</t>
  </si>
  <si>
    <t>OD_velo_cp_max</t>
  </si>
  <si>
    <t>OD_velo_cp_SE</t>
  </si>
  <si>
    <t>OF_IZA_cp_freq</t>
  </si>
  <si>
    <t>OF_IZA_cp_cumulative_duration</t>
  </si>
  <si>
    <t>OF_IZA_cp_cumulative_duration_pct</t>
  </si>
  <si>
    <t>OF_S1_cp_freq</t>
  </si>
  <si>
    <t>OF_S1_cp_cumulative</t>
  </si>
  <si>
    <t>OF_S1_cp_cumulative_prct</t>
  </si>
  <si>
    <t>OF_S2_cp_freq</t>
  </si>
  <si>
    <t>OF_S2_cp_cumulative</t>
  </si>
  <si>
    <t>OF_S2_cp_cumulative_prct</t>
  </si>
  <si>
    <t>OF_S3_cp_freq</t>
  </si>
  <si>
    <t>OF_S3_cp_cumulative</t>
  </si>
  <si>
    <t>OF_S3_cp_cumulative_prct</t>
  </si>
  <si>
    <t>OF_S4_cp_freq</t>
  </si>
  <si>
    <t>OF_S4_cp_cumulative</t>
  </si>
  <si>
    <t>OF_S4_cp_cumulative_prct</t>
  </si>
  <si>
    <t>OF_S5_cp_freq</t>
  </si>
  <si>
    <t>OF_S5_cp_cumulative</t>
  </si>
  <si>
    <t>OF_S5_cp_cumulative_prct</t>
  </si>
  <si>
    <t>OF_S6_cp_freq</t>
  </si>
  <si>
    <t>OF_S6_cp_cumulative</t>
  </si>
  <si>
    <t>OF_S6_cp_cumulative_prct</t>
  </si>
  <si>
    <t>OF_S7_cp_freq</t>
  </si>
  <si>
    <t>OF_S7_cp_cumulative</t>
  </si>
  <si>
    <t>OF_S7_cp_cumulative_prct</t>
  </si>
  <si>
    <t>OF_S8_cp_freq</t>
  </si>
  <si>
    <t>OF_S8_cp_cumulative</t>
  </si>
  <si>
    <t>OF_S8_cp_cumulative_prct</t>
  </si>
  <si>
    <t>OF_S9_cp_freq</t>
  </si>
  <si>
    <t>OF_S9_cp_cumulative</t>
  </si>
  <si>
    <t>OF_S9_cp_cumulative_prct</t>
  </si>
  <si>
    <t>OF_S10_cp_freq</t>
  </si>
  <si>
    <t>OF_S10_cp_cumulative</t>
  </si>
  <si>
    <t>OF_S10_cp_cumulative_prct</t>
  </si>
  <si>
    <t>OF_S11_cp_freq</t>
  </si>
  <si>
    <t>OF_S11_cp_cumulative</t>
  </si>
  <si>
    <t>OF_S11_cp_cumulative_prct</t>
  </si>
  <si>
    <t>OF_S12_cp_freq</t>
  </si>
  <si>
    <t>OF_S12_cp_cumulative</t>
  </si>
  <si>
    <t>OF_S12_cp_cumulative_prct</t>
  </si>
  <si>
    <t>OF_S13_cp_freq</t>
  </si>
  <si>
    <t>OF_S13_cp_cumulative</t>
  </si>
  <si>
    <t>OF_S13_cp_cumulative_prct</t>
  </si>
  <si>
    <t>OF_S14_cp_freq</t>
  </si>
  <si>
    <t>OF_S14_cp_cumulative</t>
  </si>
  <si>
    <t>OF_S14_cp_cumulative_prct</t>
  </si>
  <si>
    <t>OF_S15_cp_freq</t>
  </si>
  <si>
    <t>OF_S15_cp_cumulative</t>
  </si>
  <si>
    <t>OF_S15_cp_cumulative_prct</t>
  </si>
  <si>
    <t>OF_S16_cp_freq</t>
  </si>
  <si>
    <t>OF_S16_cp_cumulative</t>
  </si>
  <si>
    <t>OF_S16_cp_cumulative_prct</t>
  </si>
  <si>
    <t>OF_mm_cp_cumulative_duration</t>
  </si>
  <si>
    <t>OF_mnm_cp_cumulative_duration</t>
  </si>
  <si>
    <t>OF_dm_total</t>
  </si>
  <si>
    <t>OF_center_freq</t>
  </si>
  <si>
    <t>OF_center_cumulative_duration</t>
  </si>
  <si>
    <t>OF_center_cumulative_duration_prdct</t>
  </si>
  <si>
    <t>OF_outer_zone_freq</t>
  </si>
  <si>
    <t>OF_outer_zone_cumulative_duration</t>
  </si>
  <si>
    <t>OF_outer_zone_cumulative_duration_prct</t>
  </si>
  <si>
    <t>OF_mobility_s</t>
  </si>
  <si>
    <t>OF_immobility_s</t>
  </si>
  <si>
    <t>OF_center_duration_s</t>
  </si>
  <si>
    <t>OF_outer_zone_duration_s</t>
  </si>
  <si>
    <t>OF_center_freq_counts</t>
  </si>
  <si>
    <t>OF_outer_zone_freq_counts</t>
  </si>
  <si>
    <t>OF_velocity_cm/s</t>
  </si>
  <si>
    <t>OF_total_distance_cm</t>
  </si>
  <si>
    <t>mouse_id</t>
  </si>
  <si>
    <t>EPM_total_distance_cm</t>
  </si>
  <si>
    <t>EPM_velolocity_cm/s</t>
  </si>
  <si>
    <t>EPM_mobility_s</t>
  </si>
  <si>
    <t>EPM_immobility_s</t>
  </si>
  <si>
    <t>EPM_open_arm_freq_counts</t>
  </si>
  <si>
    <t>EPM_open_arm_duration_s</t>
  </si>
  <si>
    <t>EPM_closed_arm_freq_counts</t>
  </si>
  <si>
    <t>EPM_closed_arm_duration_s</t>
  </si>
  <si>
    <t>EPM_center_freq_counts</t>
  </si>
  <si>
    <t>EPM__center_duration_s</t>
  </si>
  <si>
    <t>EPM_vertikal_activity_counts</t>
  </si>
  <si>
    <t>OF_vertical_activity</t>
  </si>
  <si>
    <t>leucocytes_10^9/L</t>
  </si>
  <si>
    <t>erythrocytes_10^12/L</t>
  </si>
  <si>
    <t>haemoglobine_mmol/L</t>
  </si>
  <si>
    <t>haematocrit</t>
  </si>
  <si>
    <t>thrombocytes_10^9/L</t>
  </si>
  <si>
    <t>body_length_cm</t>
  </si>
  <si>
    <t>spleen_weight_g</t>
  </si>
  <si>
    <t>liver_weight_g</t>
  </si>
  <si>
    <t>brain_weight_g</t>
  </si>
  <si>
    <t>subcutaneous_flanked_fat_weigth_g</t>
  </si>
  <si>
    <t>visceral_fat_weight_g</t>
  </si>
  <si>
    <t>blood_glucose_mmol/L</t>
  </si>
  <si>
    <t>body_weight_g</t>
  </si>
  <si>
    <t>2580</t>
  </si>
  <si>
    <t>2577</t>
  </si>
  <si>
    <t>2505</t>
  </si>
  <si>
    <t>2500</t>
  </si>
  <si>
    <t>0</t>
  </si>
  <si>
    <t>wt</t>
  </si>
  <si>
    <t>ob/ob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</si>
</sst>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2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4" fillId="0" borderId="0" xfId="0" quotePrefix="1" applyFont="1" applyFill="1" applyAlignment="1">
      <alignment horizontal="left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1"/>
  <sheetViews>
    <sheetView tabSelected="1" zoomScale="70" zoomScaleNormal="7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64" sqref="A64"/>
    </sheetView>
  </sheetViews>
  <sheetFormatPr baseColWidth="10" defaultColWidth="11.19921875" defaultRowHeight="14.4" x14ac:dyDescent="0.3"/>
  <cols>
    <col min="1" max="17" width="11.19921875" style="2"/>
    <col min="18" max="18" width="11.19921875" style="2" customWidth="1"/>
    <col min="19" max="16384" width="11.19921875" style="2"/>
  </cols>
  <sheetData>
    <row r="1" spans="1:43" ht="15.6" x14ac:dyDescent="0.3">
      <c r="A1" s="1" t="s">
        <v>84</v>
      </c>
      <c r="B1" s="9" t="s">
        <v>1</v>
      </c>
      <c r="C1" s="9" t="s">
        <v>4</v>
      </c>
      <c r="D1" s="9" t="s">
        <v>3</v>
      </c>
      <c r="E1" s="9" t="s">
        <v>109</v>
      </c>
      <c r="F1" s="9" t="s">
        <v>108</v>
      </c>
      <c r="G1" s="9" t="s">
        <v>102</v>
      </c>
      <c r="H1" s="9" t="s">
        <v>104</v>
      </c>
      <c r="I1" s="9" t="s">
        <v>103</v>
      </c>
      <c r="J1" s="9" t="s">
        <v>107</v>
      </c>
      <c r="K1" s="9" t="s">
        <v>106</v>
      </c>
      <c r="L1" s="9" t="s">
        <v>105</v>
      </c>
      <c r="M1" s="9" t="s">
        <v>97</v>
      </c>
      <c r="N1" s="9" t="s">
        <v>98</v>
      </c>
      <c r="O1" s="9" t="s">
        <v>99</v>
      </c>
      <c r="P1" s="9" t="s">
        <v>100</v>
      </c>
      <c r="Q1" s="9" t="s">
        <v>101</v>
      </c>
      <c r="R1" s="8" t="s">
        <v>85</v>
      </c>
      <c r="S1" s="8" t="s">
        <v>86</v>
      </c>
      <c r="T1" s="8" t="s">
        <v>87</v>
      </c>
      <c r="U1" s="8" t="s">
        <v>88</v>
      </c>
      <c r="V1" s="10" t="s">
        <v>89</v>
      </c>
      <c r="W1" s="8" t="s">
        <v>90</v>
      </c>
      <c r="X1" s="8" t="s">
        <v>91</v>
      </c>
      <c r="Y1" s="8" t="s">
        <v>92</v>
      </c>
      <c r="Z1" s="8" t="s">
        <v>93</v>
      </c>
      <c r="AA1" s="9" t="s">
        <v>94</v>
      </c>
      <c r="AB1" s="9" t="s">
        <v>95</v>
      </c>
      <c r="AC1" s="3" t="s">
        <v>83</v>
      </c>
      <c r="AD1" s="3" t="s">
        <v>82</v>
      </c>
      <c r="AE1" s="3" t="s">
        <v>76</v>
      </c>
      <c r="AF1" s="3" t="s">
        <v>77</v>
      </c>
      <c r="AG1" s="3" t="s">
        <v>80</v>
      </c>
      <c r="AH1" s="3" t="s">
        <v>78</v>
      </c>
      <c r="AI1" s="3" t="s">
        <v>81</v>
      </c>
      <c r="AJ1" s="3" t="s">
        <v>79</v>
      </c>
      <c r="AK1" s="3" t="s">
        <v>96</v>
      </c>
      <c r="AL1" s="2" t="s">
        <v>7</v>
      </c>
      <c r="AM1" s="2" t="s">
        <v>8</v>
      </c>
      <c r="AN1" s="2" t="s">
        <v>9</v>
      </c>
      <c r="AO1" s="2" t="s">
        <v>10</v>
      </c>
      <c r="AP1" s="2" t="s">
        <v>11</v>
      </c>
      <c r="AQ1" s="2" t="s">
        <v>12</v>
      </c>
    </row>
    <row r="2" spans="1:43" x14ac:dyDescent="0.3">
      <c r="A2" s="11">
        <v>2224</v>
      </c>
      <c r="B2" s="9">
        <v>0</v>
      </c>
      <c r="C2" s="9">
        <v>0</v>
      </c>
      <c r="D2" s="12">
        <v>40</v>
      </c>
      <c r="E2" s="13">
        <v>27</v>
      </c>
      <c r="F2" s="13">
        <v>11</v>
      </c>
      <c r="G2" s="13">
        <v>9.6999999999999993</v>
      </c>
      <c r="H2" s="13">
        <v>1.1599999999999999</v>
      </c>
      <c r="I2" s="14">
        <v>0.1</v>
      </c>
      <c r="J2" s="13">
        <v>0.75</v>
      </c>
      <c r="K2" s="13" t="s">
        <v>2</v>
      </c>
      <c r="L2" s="13">
        <v>0.5</v>
      </c>
      <c r="M2" s="9">
        <v>3.3</v>
      </c>
      <c r="N2" s="9">
        <v>9.16</v>
      </c>
      <c r="O2" s="9">
        <v>8.3000000000000007</v>
      </c>
      <c r="P2" s="9">
        <v>0.45900000000000002</v>
      </c>
      <c r="Q2" s="9">
        <v>928</v>
      </c>
      <c r="R2" s="13">
        <v>973.73800000000006</v>
      </c>
      <c r="S2" s="13">
        <v>3.3424999999999998</v>
      </c>
      <c r="T2" s="13">
        <v>142.32</v>
      </c>
      <c r="U2" s="13">
        <v>156.68</v>
      </c>
      <c r="V2" s="9">
        <v>11</v>
      </c>
      <c r="W2" s="13">
        <v>27.76</v>
      </c>
      <c r="X2" s="9">
        <v>12</v>
      </c>
      <c r="Y2" s="13">
        <v>213.68</v>
      </c>
      <c r="Z2" s="9">
        <v>19</v>
      </c>
      <c r="AA2" s="13">
        <v>56.8</v>
      </c>
      <c r="AB2" s="9">
        <v>6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31" t="s">
        <v>2</v>
      </c>
      <c r="AI2" s="3" t="s">
        <v>2</v>
      </c>
      <c r="AJ2" s="31" t="s">
        <v>2</v>
      </c>
      <c r="AK2" s="9" t="s">
        <v>2</v>
      </c>
      <c r="AL2" s="9" t="s">
        <v>2</v>
      </c>
      <c r="AM2" s="9" t="s">
        <v>2</v>
      </c>
      <c r="AN2" s="9" t="s">
        <v>2</v>
      </c>
      <c r="AO2" s="9" t="s">
        <v>2</v>
      </c>
      <c r="AP2" s="9" t="s">
        <v>2</v>
      </c>
      <c r="AQ2" s="9" t="s">
        <v>2</v>
      </c>
    </row>
    <row r="3" spans="1:43" x14ac:dyDescent="0.3">
      <c r="A3" s="15">
        <v>2230</v>
      </c>
      <c r="B3" s="9">
        <v>0</v>
      </c>
      <c r="C3" s="9">
        <v>0</v>
      </c>
      <c r="D3" s="12">
        <v>40</v>
      </c>
      <c r="E3" s="13">
        <v>19</v>
      </c>
      <c r="F3" s="13">
        <v>10.6</v>
      </c>
      <c r="G3" s="13">
        <v>10.1</v>
      </c>
      <c r="H3" s="13">
        <v>0.72</v>
      </c>
      <c r="I3" s="14">
        <v>0.17</v>
      </c>
      <c r="J3" s="13">
        <v>0.56999999999999995</v>
      </c>
      <c r="K3" s="13" t="s">
        <v>2</v>
      </c>
      <c r="L3" s="13">
        <v>0.45</v>
      </c>
      <c r="M3" s="9">
        <v>-2.7</v>
      </c>
      <c r="N3" s="9">
        <v>9.44</v>
      </c>
      <c r="O3" s="9">
        <v>8.1999999999999993</v>
      </c>
      <c r="P3" s="9">
        <v>0.47399999999999998</v>
      </c>
      <c r="Q3" s="9">
        <v>1305</v>
      </c>
      <c r="R3" s="13">
        <v>508.81799999999998</v>
      </c>
      <c r="S3" s="13">
        <v>1.72973</v>
      </c>
      <c r="T3" s="13">
        <v>83.64</v>
      </c>
      <c r="U3" s="13">
        <v>215.76</v>
      </c>
      <c r="V3" s="9">
        <v>11</v>
      </c>
      <c r="W3" s="13">
        <v>114.48</v>
      </c>
      <c r="X3" s="9">
        <v>10</v>
      </c>
      <c r="Y3" s="13">
        <v>53.36</v>
      </c>
      <c r="Z3" s="9">
        <v>20</v>
      </c>
      <c r="AA3" s="13">
        <v>131.80000000000001</v>
      </c>
      <c r="AB3" s="9">
        <v>9</v>
      </c>
      <c r="AC3" s="3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1" t="s">
        <v>2</v>
      </c>
      <c r="AI3" s="3" t="s">
        <v>2</v>
      </c>
      <c r="AJ3" s="31" t="s">
        <v>2</v>
      </c>
      <c r="AK3" s="9" t="s">
        <v>2</v>
      </c>
      <c r="AL3" s="9" t="s">
        <v>2</v>
      </c>
      <c r="AM3" s="9" t="s">
        <v>2</v>
      </c>
      <c r="AN3" s="9" t="s">
        <v>2</v>
      </c>
      <c r="AO3" s="9" t="s">
        <v>2</v>
      </c>
      <c r="AP3" s="9" t="s">
        <v>2</v>
      </c>
      <c r="AQ3" s="9" t="s">
        <v>2</v>
      </c>
    </row>
    <row r="4" spans="1:43" x14ac:dyDescent="0.3">
      <c r="A4" s="15">
        <v>2237</v>
      </c>
      <c r="B4" s="9">
        <v>0</v>
      </c>
      <c r="C4" s="9">
        <v>0</v>
      </c>
      <c r="D4" s="12">
        <v>40</v>
      </c>
      <c r="E4" s="13">
        <v>27</v>
      </c>
      <c r="F4" s="13">
        <v>13.2</v>
      </c>
      <c r="G4" s="13">
        <v>9.6999999999999993</v>
      </c>
      <c r="H4" s="13">
        <v>1.23</v>
      </c>
      <c r="I4" s="14">
        <v>0.11</v>
      </c>
      <c r="J4" s="13">
        <v>0.44</v>
      </c>
      <c r="K4" s="13" t="s">
        <v>2</v>
      </c>
      <c r="L4" s="13">
        <v>0.49</v>
      </c>
      <c r="M4" s="9">
        <v>-2.4</v>
      </c>
      <c r="N4" s="9">
        <v>8.83</v>
      </c>
      <c r="O4" s="9">
        <v>8.1</v>
      </c>
      <c r="P4" s="9">
        <v>0.45800000000000002</v>
      </c>
      <c r="Q4" s="9">
        <v>1235</v>
      </c>
      <c r="R4" s="13">
        <v>1460.63</v>
      </c>
      <c r="S4" s="13">
        <v>5.1459700000000002</v>
      </c>
      <c r="T4" s="13">
        <v>205.76</v>
      </c>
      <c r="U4" s="13">
        <v>92.96</v>
      </c>
      <c r="V4" s="9">
        <v>11</v>
      </c>
      <c r="W4" s="13">
        <v>49.2</v>
      </c>
      <c r="X4" s="9">
        <v>22</v>
      </c>
      <c r="Y4" s="13">
        <v>187.48</v>
      </c>
      <c r="Z4" s="9">
        <v>35</v>
      </c>
      <c r="AA4" s="13">
        <v>61.4</v>
      </c>
      <c r="AB4" s="9">
        <v>11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1" t="s">
        <v>2</v>
      </c>
      <c r="AI4" s="3" t="s">
        <v>2</v>
      </c>
      <c r="AJ4" s="31" t="s">
        <v>2</v>
      </c>
      <c r="AK4" s="9" t="s">
        <v>2</v>
      </c>
      <c r="AL4" s="9" t="s">
        <v>2</v>
      </c>
      <c r="AM4" s="9" t="s">
        <v>2</v>
      </c>
      <c r="AN4" s="9" t="s">
        <v>2</v>
      </c>
      <c r="AO4" s="9" t="s">
        <v>2</v>
      </c>
      <c r="AP4" s="9" t="s">
        <v>2</v>
      </c>
      <c r="AQ4" s="9" t="s">
        <v>2</v>
      </c>
    </row>
    <row r="5" spans="1:43" x14ac:dyDescent="0.3">
      <c r="A5" s="15">
        <v>2238</v>
      </c>
      <c r="B5" s="9">
        <v>0</v>
      </c>
      <c r="C5" s="9">
        <v>0</v>
      </c>
      <c r="D5" s="12">
        <v>40</v>
      </c>
      <c r="E5" s="13">
        <v>24</v>
      </c>
      <c r="F5" s="13">
        <v>7.7</v>
      </c>
      <c r="G5" s="13">
        <v>9.3000000000000007</v>
      </c>
      <c r="H5" s="13">
        <v>0.78</v>
      </c>
      <c r="I5" s="14">
        <v>0.1</v>
      </c>
      <c r="J5" s="13">
        <v>0.37</v>
      </c>
      <c r="K5" s="13" t="s">
        <v>2</v>
      </c>
      <c r="L5" s="13">
        <v>0.51</v>
      </c>
      <c r="M5" s="9" t="s">
        <v>2</v>
      </c>
      <c r="N5" s="9" t="s">
        <v>2</v>
      </c>
      <c r="O5" s="9" t="s">
        <v>2</v>
      </c>
      <c r="P5" s="9" t="s">
        <v>2</v>
      </c>
      <c r="Q5" s="9" t="s">
        <v>2</v>
      </c>
      <c r="R5" s="13">
        <v>2113.65</v>
      </c>
      <c r="S5" s="13">
        <v>7.1484500000000004</v>
      </c>
      <c r="T5" s="13">
        <v>216.88</v>
      </c>
      <c r="U5" s="13">
        <v>83</v>
      </c>
      <c r="V5" s="9">
        <v>21</v>
      </c>
      <c r="W5" s="13">
        <v>244.28</v>
      </c>
      <c r="X5" s="9">
        <v>7</v>
      </c>
      <c r="Y5" s="13">
        <v>41.16</v>
      </c>
      <c r="Z5" s="9">
        <v>24</v>
      </c>
      <c r="AA5" s="13">
        <v>13.96</v>
      </c>
      <c r="AB5" s="9">
        <v>48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1" t="s">
        <v>2</v>
      </c>
      <c r="AI5" s="3" t="s">
        <v>2</v>
      </c>
      <c r="AJ5" s="31" t="s">
        <v>2</v>
      </c>
      <c r="AK5" s="9" t="s">
        <v>2</v>
      </c>
      <c r="AL5" s="9" t="s">
        <v>2</v>
      </c>
      <c r="AM5" s="9" t="s">
        <v>2</v>
      </c>
      <c r="AN5" s="9" t="s">
        <v>2</v>
      </c>
      <c r="AO5" s="9" t="s">
        <v>2</v>
      </c>
      <c r="AP5" s="9" t="s">
        <v>2</v>
      </c>
      <c r="AQ5" s="9" t="s">
        <v>2</v>
      </c>
    </row>
    <row r="6" spans="1:43" x14ac:dyDescent="0.3">
      <c r="A6" s="15">
        <v>2239</v>
      </c>
      <c r="B6" s="9">
        <v>0</v>
      </c>
      <c r="C6" s="9">
        <v>0</v>
      </c>
      <c r="D6" s="12">
        <v>40</v>
      </c>
      <c r="E6" s="13">
        <v>28</v>
      </c>
      <c r="F6" s="13">
        <v>13.4</v>
      </c>
      <c r="G6" s="13" t="s">
        <v>2</v>
      </c>
      <c r="H6" s="13">
        <v>1.24</v>
      </c>
      <c r="I6" s="14">
        <v>0.1</v>
      </c>
      <c r="J6" s="13" t="s">
        <v>2</v>
      </c>
      <c r="K6" s="13" t="s">
        <v>2</v>
      </c>
      <c r="L6" s="13">
        <v>0.5</v>
      </c>
      <c r="M6" s="9">
        <v>5.5</v>
      </c>
      <c r="N6" s="9">
        <v>9.52</v>
      </c>
      <c r="O6" s="9">
        <v>8.6999999999999993</v>
      </c>
      <c r="P6" s="9">
        <v>0.48599999999999999</v>
      </c>
      <c r="Q6" s="9">
        <v>1129</v>
      </c>
      <c r="R6" s="13">
        <v>1471.95</v>
      </c>
      <c r="S6" s="13">
        <v>5.0189199999999996</v>
      </c>
      <c r="T6" s="13">
        <v>188</v>
      </c>
      <c r="U6" s="13">
        <v>111.44</v>
      </c>
      <c r="V6" s="9">
        <v>10</v>
      </c>
      <c r="W6" s="13">
        <v>80.16</v>
      </c>
      <c r="X6" s="9">
        <v>13</v>
      </c>
      <c r="Y6" s="13">
        <v>164.44</v>
      </c>
      <c r="Z6" s="9">
        <v>26</v>
      </c>
      <c r="AA6" s="13">
        <v>52.96</v>
      </c>
      <c r="AB6" s="9">
        <v>22</v>
      </c>
      <c r="AC6" s="3" t="s">
        <v>2</v>
      </c>
      <c r="AD6" s="3" t="s">
        <v>2</v>
      </c>
      <c r="AE6" s="3" t="s">
        <v>2</v>
      </c>
      <c r="AF6" s="3" t="s">
        <v>2</v>
      </c>
      <c r="AG6" s="3" t="s">
        <v>2</v>
      </c>
      <c r="AH6" s="31" t="s">
        <v>2</v>
      </c>
      <c r="AI6" s="3" t="s">
        <v>2</v>
      </c>
      <c r="AJ6" s="31" t="s">
        <v>2</v>
      </c>
      <c r="AK6" s="9" t="s">
        <v>2</v>
      </c>
      <c r="AL6" s="9" t="s">
        <v>2</v>
      </c>
      <c r="AM6" s="9" t="s">
        <v>2</v>
      </c>
      <c r="AN6" s="9" t="s">
        <v>2</v>
      </c>
      <c r="AO6" s="9" t="s">
        <v>2</v>
      </c>
      <c r="AP6" s="9" t="s">
        <v>2</v>
      </c>
      <c r="AQ6" s="9" t="s">
        <v>2</v>
      </c>
    </row>
    <row r="7" spans="1:43" x14ac:dyDescent="0.3">
      <c r="A7" s="15">
        <v>2246</v>
      </c>
      <c r="B7" s="9">
        <v>0</v>
      </c>
      <c r="C7" s="9">
        <v>0</v>
      </c>
      <c r="D7" s="12">
        <v>40</v>
      </c>
      <c r="E7" s="13">
        <v>31.4</v>
      </c>
      <c r="F7" s="13">
        <v>13.1</v>
      </c>
      <c r="G7" s="13">
        <v>9.8000000000000007</v>
      </c>
      <c r="H7" s="13">
        <v>1.31</v>
      </c>
      <c r="I7" s="14">
        <v>0.06</v>
      </c>
      <c r="J7" s="13">
        <v>1.95</v>
      </c>
      <c r="K7" s="13">
        <v>0.65</v>
      </c>
      <c r="L7" s="13">
        <v>0.48</v>
      </c>
      <c r="M7" s="9">
        <v>-2.9</v>
      </c>
      <c r="N7" s="9">
        <v>9.42</v>
      </c>
      <c r="O7" s="9">
        <v>9</v>
      </c>
      <c r="P7" s="9">
        <v>0.499</v>
      </c>
      <c r="Q7" s="9">
        <v>1347</v>
      </c>
      <c r="R7" s="13">
        <v>1266.8</v>
      </c>
      <c r="S7" s="13">
        <v>4.33955</v>
      </c>
      <c r="T7" s="13">
        <v>184.64</v>
      </c>
      <c r="U7" s="13">
        <v>113.96</v>
      </c>
      <c r="V7" s="9">
        <v>8</v>
      </c>
      <c r="W7" s="13">
        <v>63.64</v>
      </c>
      <c r="X7" s="9">
        <v>10</v>
      </c>
      <c r="Y7" s="13">
        <v>199.16</v>
      </c>
      <c r="Z7" s="9">
        <v>19</v>
      </c>
      <c r="AA7" s="13">
        <v>36.32</v>
      </c>
      <c r="AB7" s="9">
        <v>13</v>
      </c>
      <c r="AC7" s="3">
        <v>2619.65</v>
      </c>
      <c r="AD7" s="3">
        <v>8.7368100000000002</v>
      </c>
      <c r="AE7" s="3">
        <v>230.44</v>
      </c>
      <c r="AF7" s="3">
        <v>69.56</v>
      </c>
      <c r="AG7" s="3">
        <v>38</v>
      </c>
      <c r="AH7" s="31">
        <v>38</v>
      </c>
      <c r="AI7" s="3">
        <v>156</v>
      </c>
      <c r="AJ7" s="31">
        <v>279.27999999999997</v>
      </c>
      <c r="AK7" s="9">
        <v>21</v>
      </c>
      <c r="AL7" s="2">
        <v>595</v>
      </c>
      <c r="AM7" s="2">
        <v>1</v>
      </c>
      <c r="AN7" s="2">
        <v>87</v>
      </c>
      <c r="AO7" s="2">
        <v>591</v>
      </c>
      <c r="AP7" s="2">
        <v>1</v>
      </c>
      <c r="AQ7" s="2">
        <v>16</v>
      </c>
    </row>
    <row r="8" spans="1:43" x14ac:dyDescent="0.3">
      <c r="A8" s="15">
        <v>2249</v>
      </c>
      <c r="B8" s="9">
        <v>0</v>
      </c>
      <c r="C8" s="9">
        <v>0</v>
      </c>
      <c r="D8" s="12">
        <v>40</v>
      </c>
      <c r="E8" s="13">
        <v>27.05</v>
      </c>
      <c r="F8" s="13">
        <v>11.9</v>
      </c>
      <c r="G8" s="13">
        <v>8.8000000000000007</v>
      </c>
      <c r="H8" s="13">
        <v>1.06</v>
      </c>
      <c r="I8" s="14">
        <v>0.1</v>
      </c>
      <c r="J8" s="13">
        <v>1.2</v>
      </c>
      <c r="K8" s="13">
        <v>0.54</v>
      </c>
      <c r="L8" s="13">
        <v>0.52</v>
      </c>
      <c r="M8" s="9">
        <v>5.3</v>
      </c>
      <c r="N8" s="9">
        <v>9.52</v>
      </c>
      <c r="O8" s="9">
        <v>8.6999999999999993</v>
      </c>
      <c r="P8" s="9">
        <v>0.49399999999999999</v>
      </c>
      <c r="Q8" s="9">
        <v>1129</v>
      </c>
      <c r="R8" s="13">
        <v>1195.43</v>
      </c>
      <c r="S8" s="13">
        <v>4.1278699999999997</v>
      </c>
      <c r="T8" s="13">
        <v>148.68</v>
      </c>
      <c r="U8" s="13">
        <v>149.91999999999999</v>
      </c>
      <c r="V8" s="9">
        <v>16</v>
      </c>
      <c r="W8" s="13">
        <v>39.840000000000003</v>
      </c>
      <c r="X8" s="9">
        <v>15</v>
      </c>
      <c r="Y8" s="13">
        <v>201.6</v>
      </c>
      <c r="Z8" s="9">
        <v>29</v>
      </c>
      <c r="AA8" s="13">
        <v>56.76</v>
      </c>
      <c r="AB8" s="9">
        <v>18</v>
      </c>
      <c r="AC8" s="3">
        <v>2187.4499999999998</v>
      </c>
      <c r="AD8" s="3">
        <v>7.29345</v>
      </c>
      <c r="AE8" s="3">
        <v>213.8</v>
      </c>
      <c r="AF8" s="3">
        <v>86.2</v>
      </c>
      <c r="AG8" s="3">
        <v>18</v>
      </c>
      <c r="AH8" s="31">
        <v>18</v>
      </c>
      <c r="AI8" s="3">
        <v>145</v>
      </c>
      <c r="AJ8" s="31">
        <v>282.52</v>
      </c>
      <c r="AK8" s="9">
        <v>17</v>
      </c>
      <c r="AL8" s="2">
        <v>662</v>
      </c>
      <c r="AM8" s="2">
        <v>1</v>
      </c>
      <c r="AN8" s="2">
        <v>20</v>
      </c>
      <c r="AO8" s="2">
        <v>656</v>
      </c>
      <c r="AP8" s="2">
        <v>1</v>
      </c>
      <c r="AQ8" s="2">
        <v>24</v>
      </c>
    </row>
    <row r="9" spans="1:43" x14ac:dyDescent="0.3">
      <c r="A9" s="15">
        <v>2259</v>
      </c>
      <c r="B9" s="9">
        <v>0</v>
      </c>
      <c r="C9" s="9">
        <v>0</v>
      </c>
      <c r="D9" s="12">
        <v>40</v>
      </c>
      <c r="E9" s="13">
        <v>22.94</v>
      </c>
      <c r="F9" s="13">
        <v>10.6</v>
      </c>
      <c r="G9" s="13">
        <v>10.199999999999999</v>
      </c>
      <c r="H9" s="13">
        <v>0.93</v>
      </c>
      <c r="I9" s="14">
        <v>0.08</v>
      </c>
      <c r="J9" s="13">
        <v>0.56000000000000005</v>
      </c>
      <c r="K9" s="13">
        <v>0.21</v>
      </c>
      <c r="L9" s="13">
        <v>0.5</v>
      </c>
      <c r="M9" s="9">
        <v>3.6</v>
      </c>
      <c r="N9" s="9">
        <v>9.31</v>
      </c>
      <c r="O9" s="9">
        <v>8.4</v>
      </c>
      <c r="P9" s="9">
        <v>0.48299999999999998</v>
      </c>
      <c r="Q9" s="9">
        <v>1188</v>
      </c>
      <c r="R9" s="13">
        <v>1376.01</v>
      </c>
      <c r="S9" s="13">
        <v>4.7214299999999998</v>
      </c>
      <c r="T9" s="13">
        <v>165.68</v>
      </c>
      <c r="U9" s="13">
        <v>132.44</v>
      </c>
      <c r="V9" s="9">
        <v>5</v>
      </c>
      <c r="W9" s="13">
        <v>38.200000000000003</v>
      </c>
      <c r="X9" s="9">
        <v>15</v>
      </c>
      <c r="Y9" s="13">
        <v>241.44</v>
      </c>
      <c r="Z9" s="9">
        <v>19</v>
      </c>
      <c r="AA9" s="13">
        <v>19.28</v>
      </c>
      <c r="AB9" s="9">
        <v>11</v>
      </c>
      <c r="AC9" s="3">
        <v>1532.47</v>
      </c>
      <c r="AD9" s="3">
        <v>5.11233</v>
      </c>
      <c r="AE9" s="3">
        <v>220.76</v>
      </c>
      <c r="AF9" s="3">
        <v>79.2</v>
      </c>
      <c r="AG9" s="3">
        <v>13</v>
      </c>
      <c r="AH9" s="31">
        <v>13</v>
      </c>
      <c r="AI9" s="3">
        <v>132</v>
      </c>
      <c r="AJ9" s="31">
        <v>292.19999999999993</v>
      </c>
      <c r="AK9" s="9">
        <v>15</v>
      </c>
      <c r="AL9" s="2">
        <v>527</v>
      </c>
      <c r="AM9" s="2">
        <v>1</v>
      </c>
      <c r="AN9" s="2">
        <v>91</v>
      </c>
      <c r="AO9" s="2">
        <v>526</v>
      </c>
      <c r="AP9" s="2">
        <v>1</v>
      </c>
      <c r="AQ9" s="2">
        <v>43</v>
      </c>
    </row>
    <row r="10" spans="1:43" x14ac:dyDescent="0.3">
      <c r="A10" s="15">
        <v>2266</v>
      </c>
      <c r="B10" s="9">
        <v>0</v>
      </c>
      <c r="C10" s="9">
        <v>0</v>
      </c>
      <c r="D10" s="12">
        <v>40</v>
      </c>
      <c r="E10" s="13">
        <v>31.7</v>
      </c>
      <c r="F10" s="13">
        <v>13.5</v>
      </c>
      <c r="G10" s="13">
        <v>9.6999999999999993</v>
      </c>
      <c r="H10" s="13">
        <v>1.36</v>
      </c>
      <c r="I10" s="14">
        <v>0.12</v>
      </c>
      <c r="J10" s="13">
        <v>2</v>
      </c>
      <c r="K10" s="13">
        <v>1.01</v>
      </c>
      <c r="L10" s="13">
        <v>0.49</v>
      </c>
      <c r="M10" s="9">
        <v>5.8</v>
      </c>
      <c r="N10" s="9">
        <v>9.07</v>
      </c>
      <c r="O10" s="9">
        <v>8.1</v>
      </c>
      <c r="P10" s="9">
        <v>0.46700000000000003</v>
      </c>
      <c r="Q10" s="9">
        <v>972</v>
      </c>
      <c r="R10" s="13">
        <v>1183.3599999999999</v>
      </c>
      <c r="S10" s="13">
        <v>4.0075700000000003</v>
      </c>
      <c r="T10" s="13">
        <v>160.47999999999999</v>
      </c>
      <c r="U10" s="13">
        <v>139.04</v>
      </c>
      <c r="V10" s="9">
        <v>6</v>
      </c>
      <c r="W10" s="13">
        <v>16.48</v>
      </c>
      <c r="X10" s="9">
        <v>13</v>
      </c>
      <c r="Y10" s="13">
        <v>233.68</v>
      </c>
      <c r="Z10" s="9">
        <v>18</v>
      </c>
      <c r="AA10" s="13">
        <v>48.44</v>
      </c>
      <c r="AB10" s="9">
        <v>6</v>
      </c>
      <c r="AC10" s="3">
        <v>2055.7600000000002</v>
      </c>
      <c r="AD10" s="3">
        <v>6.8598400000000002</v>
      </c>
      <c r="AE10" s="3">
        <v>195</v>
      </c>
      <c r="AF10" s="3">
        <v>105</v>
      </c>
      <c r="AG10" s="3">
        <v>12</v>
      </c>
      <c r="AH10" s="31">
        <v>12</v>
      </c>
      <c r="AI10" s="3">
        <v>121</v>
      </c>
      <c r="AJ10" s="31">
        <v>292.32</v>
      </c>
      <c r="AK10" s="9">
        <v>15</v>
      </c>
      <c r="AL10" s="2">
        <v>593</v>
      </c>
      <c r="AM10" s="2">
        <v>1</v>
      </c>
      <c r="AN10" s="2">
        <v>50</v>
      </c>
      <c r="AO10" s="2">
        <v>591</v>
      </c>
      <c r="AP10" s="2">
        <v>1</v>
      </c>
      <c r="AQ10" s="2">
        <v>206</v>
      </c>
    </row>
    <row r="11" spans="1:43" x14ac:dyDescent="0.3">
      <c r="A11" s="15">
        <v>2279</v>
      </c>
      <c r="B11" s="9">
        <v>0</v>
      </c>
      <c r="C11" s="9">
        <v>0</v>
      </c>
      <c r="D11" s="12">
        <v>40</v>
      </c>
      <c r="E11" s="13">
        <v>28.86</v>
      </c>
      <c r="F11" s="13">
        <v>13.1</v>
      </c>
      <c r="G11" s="13">
        <v>10.199999999999999</v>
      </c>
      <c r="H11" s="13">
        <v>0.78</v>
      </c>
      <c r="I11" s="14">
        <v>0.06</v>
      </c>
      <c r="J11" s="13">
        <v>0.98</v>
      </c>
      <c r="K11" s="13">
        <v>0.71</v>
      </c>
      <c r="L11" s="13">
        <v>0.53</v>
      </c>
      <c r="M11" s="9">
        <v>3.5</v>
      </c>
      <c r="N11" s="9">
        <v>9.14</v>
      </c>
      <c r="O11" s="9">
        <v>8.4</v>
      </c>
      <c r="P11" s="9">
        <v>0.48</v>
      </c>
      <c r="Q11" s="9">
        <v>1229</v>
      </c>
      <c r="R11" s="13">
        <v>1530.21</v>
      </c>
      <c r="S11" s="13">
        <v>5.2577199999999999</v>
      </c>
      <c r="T11" s="13">
        <v>192.36</v>
      </c>
      <c r="U11" s="13">
        <v>106.64</v>
      </c>
      <c r="V11" s="9">
        <v>13</v>
      </c>
      <c r="W11" s="13">
        <v>35.08</v>
      </c>
      <c r="X11" s="9">
        <v>15</v>
      </c>
      <c r="Y11" s="13">
        <v>187.28</v>
      </c>
      <c r="Z11" s="9">
        <v>22</v>
      </c>
      <c r="AA11" s="13">
        <v>74.28</v>
      </c>
      <c r="AB11" s="9">
        <v>17</v>
      </c>
      <c r="AC11" s="3">
        <v>2062.0500000000002</v>
      </c>
      <c r="AD11" s="3">
        <v>6.8771599999999999</v>
      </c>
      <c r="AE11" s="3">
        <v>190.32</v>
      </c>
      <c r="AF11" s="3">
        <v>109.68</v>
      </c>
      <c r="AG11" s="3">
        <v>24</v>
      </c>
      <c r="AH11" s="31">
        <v>24</v>
      </c>
      <c r="AI11" s="3">
        <v>139</v>
      </c>
      <c r="AJ11" s="31">
        <v>286.52</v>
      </c>
      <c r="AK11" s="9">
        <v>16</v>
      </c>
      <c r="AL11" s="2">
        <v>788</v>
      </c>
      <c r="AM11" s="2">
        <v>1</v>
      </c>
      <c r="AN11" s="2">
        <v>44</v>
      </c>
      <c r="AO11" s="2">
        <v>788</v>
      </c>
      <c r="AP11" s="2">
        <v>1</v>
      </c>
      <c r="AQ11" s="2">
        <v>37</v>
      </c>
    </row>
    <row r="12" spans="1:43" x14ac:dyDescent="0.3">
      <c r="A12" s="15">
        <v>2323</v>
      </c>
      <c r="B12" s="9">
        <v>0</v>
      </c>
      <c r="C12" s="9">
        <v>0</v>
      </c>
      <c r="D12" s="12">
        <v>40</v>
      </c>
      <c r="E12" s="13">
        <v>27.4</v>
      </c>
      <c r="F12" s="13">
        <v>9.5</v>
      </c>
      <c r="G12" s="13" t="s">
        <v>2</v>
      </c>
      <c r="H12" s="13">
        <v>1.1299999999999999</v>
      </c>
      <c r="I12" s="14">
        <v>0.09</v>
      </c>
      <c r="J12" s="13">
        <v>1.7</v>
      </c>
      <c r="K12" s="13">
        <v>0.79</v>
      </c>
      <c r="L12" s="13">
        <v>0.48</v>
      </c>
      <c r="M12" s="9">
        <v>5.8</v>
      </c>
      <c r="N12" s="9">
        <v>9.1</v>
      </c>
      <c r="O12" s="9">
        <v>8.3000000000000007</v>
      </c>
      <c r="P12" s="9">
        <v>0.47</v>
      </c>
      <c r="Q12" s="9">
        <v>876</v>
      </c>
      <c r="R12" s="13">
        <v>1172.78</v>
      </c>
      <c r="S12" s="13">
        <v>4.0268600000000001</v>
      </c>
      <c r="T12" s="13">
        <v>158.28</v>
      </c>
      <c r="U12" s="13">
        <v>140.68</v>
      </c>
      <c r="V12" s="9">
        <v>5</v>
      </c>
      <c r="W12" s="13">
        <v>33.68</v>
      </c>
      <c r="X12" s="9">
        <v>11</v>
      </c>
      <c r="Y12" s="13">
        <v>178.04</v>
      </c>
      <c r="Z12" s="9">
        <v>18</v>
      </c>
      <c r="AA12" s="13">
        <v>87.92</v>
      </c>
      <c r="AB12" s="9">
        <v>19</v>
      </c>
      <c r="AC12" s="3">
        <v>2009.69</v>
      </c>
      <c r="AD12" s="3">
        <v>6.7052199999999997</v>
      </c>
      <c r="AE12" s="3">
        <v>196.6</v>
      </c>
      <c r="AF12" s="3">
        <v>103.4</v>
      </c>
      <c r="AG12" s="3">
        <v>17</v>
      </c>
      <c r="AH12" s="31">
        <v>17</v>
      </c>
      <c r="AI12" s="3">
        <v>127</v>
      </c>
      <c r="AJ12" s="31">
        <v>289.96000000000004</v>
      </c>
      <c r="AK12" s="9">
        <v>18</v>
      </c>
      <c r="AL12" s="2">
        <v>504</v>
      </c>
      <c r="AM12" s="2">
        <v>1</v>
      </c>
      <c r="AN12" s="2">
        <v>228</v>
      </c>
      <c r="AO12" s="2">
        <v>498</v>
      </c>
      <c r="AP12" s="2">
        <v>1</v>
      </c>
      <c r="AQ12" s="2">
        <v>300</v>
      </c>
    </row>
    <row r="13" spans="1:43" x14ac:dyDescent="0.3">
      <c r="A13" s="15">
        <v>2325</v>
      </c>
      <c r="B13" s="9">
        <v>0</v>
      </c>
      <c r="C13" s="9">
        <v>0</v>
      </c>
      <c r="D13" s="12">
        <v>40</v>
      </c>
      <c r="E13" s="13">
        <v>24.4</v>
      </c>
      <c r="F13" s="13">
        <v>9</v>
      </c>
      <c r="G13" s="13">
        <v>8.5</v>
      </c>
      <c r="H13" s="13">
        <v>0.99</v>
      </c>
      <c r="I13" s="14">
        <v>0.08</v>
      </c>
      <c r="J13" s="13">
        <v>0.89</v>
      </c>
      <c r="K13" s="13">
        <v>0.65</v>
      </c>
      <c r="L13" s="13">
        <v>0.48</v>
      </c>
      <c r="M13" s="9">
        <v>4.5999999999999996</v>
      </c>
      <c r="N13" s="9">
        <v>9.5</v>
      </c>
      <c r="O13" s="9">
        <v>8.6999999999999993</v>
      </c>
      <c r="P13" s="9">
        <v>0.49299999999999999</v>
      </c>
      <c r="Q13" s="9">
        <v>1057</v>
      </c>
      <c r="R13" s="13">
        <v>1087.8599999999999</v>
      </c>
      <c r="S13" s="13">
        <v>3.7001900000000001</v>
      </c>
      <c r="T13" s="13">
        <v>149.68</v>
      </c>
      <c r="U13" s="13">
        <v>149.96</v>
      </c>
      <c r="V13" s="9">
        <v>6</v>
      </c>
      <c r="W13" s="13">
        <v>29.72</v>
      </c>
      <c r="X13" s="9">
        <v>9</v>
      </c>
      <c r="Y13" s="13">
        <v>212.48</v>
      </c>
      <c r="Z13" s="9">
        <v>17</v>
      </c>
      <c r="AA13" s="13">
        <v>56.76</v>
      </c>
      <c r="AB13" s="9">
        <v>14</v>
      </c>
      <c r="AC13" s="3">
        <v>1829.4</v>
      </c>
      <c r="AD13" s="3">
        <v>6.1012599999999999</v>
      </c>
      <c r="AE13" s="3">
        <v>173.4</v>
      </c>
      <c r="AF13" s="3">
        <v>126.6</v>
      </c>
      <c r="AG13" s="3">
        <v>18</v>
      </c>
      <c r="AH13" s="31">
        <v>18</v>
      </c>
      <c r="AI13" s="3">
        <v>106</v>
      </c>
      <c r="AJ13" s="31">
        <v>289.36</v>
      </c>
      <c r="AK13" s="9">
        <v>15</v>
      </c>
      <c r="AL13" s="2">
        <v>574</v>
      </c>
      <c r="AM13" s="2">
        <v>1</v>
      </c>
      <c r="AN13" s="2">
        <v>53</v>
      </c>
      <c r="AO13" s="2">
        <v>568</v>
      </c>
      <c r="AP13" s="2">
        <v>1</v>
      </c>
      <c r="AQ13" s="2">
        <v>38</v>
      </c>
    </row>
    <row r="14" spans="1:43" x14ac:dyDescent="0.3">
      <c r="A14" s="15">
        <v>2330</v>
      </c>
      <c r="B14" s="9">
        <v>0</v>
      </c>
      <c r="C14" s="9">
        <v>0</v>
      </c>
      <c r="D14" s="12">
        <v>40</v>
      </c>
      <c r="E14" s="13">
        <v>25.7</v>
      </c>
      <c r="F14" s="13">
        <v>10.8</v>
      </c>
      <c r="G14" s="13">
        <v>9.5</v>
      </c>
      <c r="H14" s="13">
        <v>1.04</v>
      </c>
      <c r="I14" s="14">
        <v>0.13</v>
      </c>
      <c r="J14" s="13">
        <v>0.99</v>
      </c>
      <c r="K14" s="13">
        <v>0.46</v>
      </c>
      <c r="L14" s="13">
        <v>0.51</v>
      </c>
      <c r="M14" s="9">
        <v>5.7</v>
      </c>
      <c r="N14" s="9">
        <v>9.5500000000000007</v>
      </c>
      <c r="O14" s="9">
        <v>8.4</v>
      </c>
      <c r="P14" s="9">
        <v>0.47799999999999998</v>
      </c>
      <c r="Q14" s="9">
        <v>723</v>
      </c>
      <c r="R14" s="13">
        <v>1587</v>
      </c>
      <c r="S14" s="13">
        <v>5.5582799999999999</v>
      </c>
      <c r="T14" s="13">
        <v>203.64</v>
      </c>
      <c r="U14" s="13">
        <v>94.4</v>
      </c>
      <c r="V14" s="9">
        <v>10</v>
      </c>
      <c r="W14" s="13">
        <v>26.92</v>
      </c>
      <c r="X14" s="9">
        <v>20</v>
      </c>
      <c r="Y14" s="13">
        <v>226.4</v>
      </c>
      <c r="Z14" s="9">
        <v>30</v>
      </c>
      <c r="AA14" s="13">
        <v>43.84</v>
      </c>
      <c r="AB14" s="9">
        <v>21</v>
      </c>
      <c r="AC14" s="3" t="s">
        <v>2</v>
      </c>
      <c r="AD14" s="3" t="s">
        <v>2</v>
      </c>
      <c r="AE14" s="3" t="s">
        <v>2</v>
      </c>
      <c r="AF14" s="3" t="s">
        <v>2</v>
      </c>
      <c r="AG14" s="3" t="s">
        <v>2</v>
      </c>
      <c r="AH14" s="31" t="s">
        <v>2</v>
      </c>
      <c r="AI14" s="3" t="s">
        <v>2</v>
      </c>
      <c r="AJ14" s="31" t="s">
        <v>2</v>
      </c>
      <c r="AK14" s="9">
        <v>19</v>
      </c>
      <c r="AL14" s="2">
        <v>640</v>
      </c>
      <c r="AM14" s="2">
        <v>1</v>
      </c>
      <c r="AN14" s="2">
        <v>186</v>
      </c>
      <c r="AO14" s="2">
        <v>634</v>
      </c>
      <c r="AP14" s="2">
        <v>1</v>
      </c>
      <c r="AQ14" s="2">
        <v>169</v>
      </c>
    </row>
    <row r="15" spans="1:43" x14ac:dyDescent="0.3">
      <c r="A15" s="15">
        <v>2216</v>
      </c>
      <c r="B15" s="9">
        <v>0</v>
      </c>
      <c r="C15" s="9">
        <v>1</v>
      </c>
      <c r="D15" s="12">
        <v>40</v>
      </c>
      <c r="E15" s="13">
        <v>67</v>
      </c>
      <c r="F15" s="13">
        <v>15.9</v>
      </c>
      <c r="G15" s="13">
        <v>11.5</v>
      </c>
      <c r="H15" s="13">
        <v>4.57</v>
      </c>
      <c r="I15" s="14">
        <v>0.13</v>
      </c>
      <c r="J15" s="13">
        <v>1.63</v>
      </c>
      <c r="K15" s="13" t="s">
        <v>2</v>
      </c>
      <c r="L15" s="13">
        <v>0.43</v>
      </c>
      <c r="M15" s="9">
        <v>7</v>
      </c>
      <c r="N15" s="9">
        <v>9.58</v>
      </c>
      <c r="O15" s="9">
        <v>9.1999999999999993</v>
      </c>
      <c r="P15" s="9">
        <v>0.51400000000000001</v>
      </c>
      <c r="Q15" s="9">
        <v>1218</v>
      </c>
      <c r="R15" s="13">
        <v>125.352</v>
      </c>
      <c r="S15" s="13">
        <v>0.41817300000000002</v>
      </c>
      <c r="T15" s="13">
        <v>9.44</v>
      </c>
      <c r="U15" s="13">
        <v>290.56</v>
      </c>
      <c r="V15" s="9">
        <v>2</v>
      </c>
      <c r="W15" s="13">
        <v>2.2000000000000002</v>
      </c>
      <c r="X15" s="9">
        <v>0</v>
      </c>
      <c r="Y15" s="13">
        <v>0</v>
      </c>
      <c r="Z15" s="9">
        <v>3</v>
      </c>
      <c r="AA15" s="13">
        <v>297.16000000000003</v>
      </c>
      <c r="AB15" s="9">
        <v>2</v>
      </c>
      <c r="AC15" s="3" t="s">
        <v>2</v>
      </c>
      <c r="AD15" s="3" t="s">
        <v>2</v>
      </c>
      <c r="AE15" s="3" t="s">
        <v>2</v>
      </c>
      <c r="AF15" s="3" t="s">
        <v>2</v>
      </c>
      <c r="AG15" s="3" t="s">
        <v>2</v>
      </c>
      <c r="AH15" s="31" t="s">
        <v>2</v>
      </c>
      <c r="AI15" s="3" t="s">
        <v>2</v>
      </c>
      <c r="AJ15" s="31" t="s">
        <v>2</v>
      </c>
      <c r="AK15" s="9" t="s">
        <v>2</v>
      </c>
      <c r="AL15" s="9" t="s">
        <v>2</v>
      </c>
      <c r="AM15" s="9" t="s">
        <v>2</v>
      </c>
      <c r="AN15" s="9" t="s">
        <v>2</v>
      </c>
      <c r="AO15" s="9" t="s">
        <v>2</v>
      </c>
      <c r="AP15" s="9" t="s">
        <v>2</v>
      </c>
      <c r="AQ15" s="9" t="s">
        <v>2</v>
      </c>
    </row>
    <row r="16" spans="1:43" x14ac:dyDescent="0.3">
      <c r="A16" s="16">
        <v>2225</v>
      </c>
      <c r="B16" s="9">
        <v>0</v>
      </c>
      <c r="C16" s="9">
        <v>1</v>
      </c>
      <c r="D16" s="12">
        <v>40</v>
      </c>
      <c r="E16" s="13">
        <v>74</v>
      </c>
      <c r="F16" s="13">
        <v>17.8</v>
      </c>
      <c r="G16" s="13">
        <v>11.1</v>
      </c>
      <c r="H16" s="13">
        <v>5.77</v>
      </c>
      <c r="I16" s="14">
        <v>0.11</v>
      </c>
      <c r="J16" s="13">
        <v>1.48</v>
      </c>
      <c r="K16" s="13" t="s">
        <v>2</v>
      </c>
      <c r="L16" s="13">
        <v>0.43</v>
      </c>
      <c r="M16" s="9">
        <v>-2.9</v>
      </c>
      <c r="N16" s="9">
        <v>8.82</v>
      </c>
      <c r="O16" s="9">
        <v>8.6999999999999993</v>
      </c>
      <c r="P16" s="9">
        <v>0.51200000000000001</v>
      </c>
      <c r="Q16" s="9">
        <v>1053</v>
      </c>
      <c r="R16" s="13">
        <v>165.24799999999999</v>
      </c>
      <c r="S16" s="13">
        <v>0.55751799999999996</v>
      </c>
      <c r="T16" s="13">
        <v>22.24</v>
      </c>
      <c r="U16" s="13">
        <v>277.68</v>
      </c>
      <c r="V16" s="9">
        <v>1</v>
      </c>
      <c r="W16" s="13">
        <v>3.08</v>
      </c>
      <c r="X16" s="9">
        <v>4</v>
      </c>
      <c r="Y16" s="13">
        <v>259.56</v>
      </c>
      <c r="Z16" s="9">
        <v>5</v>
      </c>
      <c r="AA16" s="13">
        <v>37.4</v>
      </c>
      <c r="AB16" s="9">
        <v>1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H16" s="31" t="s">
        <v>2</v>
      </c>
      <c r="AI16" s="3" t="s">
        <v>2</v>
      </c>
      <c r="AJ16" s="31" t="s">
        <v>2</v>
      </c>
      <c r="AK16" s="9" t="s">
        <v>2</v>
      </c>
      <c r="AL16" s="9" t="s">
        <v>2</v>
      </c>
      <c r="AM16" s="9" t="s">
        <v>2</v>
      </c>
      <c r="AN16" s="9" t="s">
        <v>2</v>
      </c>
      <c r="AO16" s="9" t="s">
        <v>2</v>
      </c>
      <c r="AP16" s="9" t="s">
        <v>2</v>
      </c>
      <c r="AQ16" s="9" t="s">
        <v>2</v>
      </c>
    </row>
    <row r="17" spans="1:43" x14ac:dyDescent="0.3">
      <c r="A17" s="17">
        <v>2252</v>
      </c>
      <c r="B17" s="9">
        <v>0</v>
      </c>
      <c r="C17" s="9">
        <v>1</v>
      </c>
      <c r="D17" s="12">
        <v>40</v>
      </c>
      <c r="E17" s="13">
        <v>66.8</v>
      </c>
      <c r="F17" s="13">
        <v>15.6</v>
      </c>
      <c r="G17" s="13">
        <v>11</v>
      </c>
      <c r="H17" s="13">
        <v>3.11</v>
      </c>
      <c r="I17" s="14">
        <v>0.23</v>
      </c>
      <c r="J17" s="13">
        <v>4.0199999999999996</v>
      </c>
      <c r="K17" s="13">
        <v>6.32</v>
      </c>
      <c r="L17" s="13">
        <v>0.42</v>
      </c>
      <c r="M17" s="9">
        <v>2.5</v>
      </c>
      <c r="N17" s="9">
        <v>9.34</v>
      </c>
      <c r="O17" s="9">
        <v>9.1</v>
      </c>
      <c r="P17" s="9">
        <v>0.52400000000000002</v>
      </c>
      <c r="Q17" s="9">
        <v>1000</v>
      </c>
      <c r="R17" s="13">
        <v>191.12899999999999</v>
      </c>
      <c r="S17" s="13">
        <v>0.64017000000000002</v>
      </c>
      <c r="T17" s="13">
        <v>14.52</v>
      </c>
      <c r="U17" s="13">
        <v>284.60000000000002</v>
      </c>
      <c r="V17" s="9">
        <v>2</v>
      </c>
      <c r="W17" s="13">
        <v>11.4</v>
      </c>
      <c r="X17" s="9">
        <v>4</v>
      </c>
      <c r="Y17" s="13">
        <v>4.8</v>
      </c>
      <c r="Z17" s="9">
        <v>4</v>
      </c>
      <c r="AA17" s="13">
        <v>283.04000000000002</v>
      </c>
      <c r="AB17" s="9">
        <v>2</v>
      </c>
      <c r="AC17" s="3">
        <v>162.553</v>
      </c>
      <c r="AD17" s="3">
        <v>0.54235</v>
      </c>
      <c r="AE17" s="3">
        <v>25.12</v>
      </c>
      <c r="AF17" s="3">
        <v>274.88</v>
      </c>
      <c r="AG17" s="3">
        <v>24</v>
      </c>
      <c r="AH17" s="31">
        <v>24</v>
      </c>
      <c r="AI17" s="3">
        <v>0</v>
      </c>
      <c r="AJ17" s="31">
        <v>0</v>
      </c>
      <c r="AK17" s="9">
        <v>0</v>
      </c>
      <c r="AL17" s="2">
        <v>561</v>
      </c>
      <c r="AM17" s="2">
        <v>1</v>
      </c>
      <c r="AN17" s="2">
        <v>52</v>
      </c>
      <c r="AO17" s="2">
        <v>562</v>
      </c>
      <c r="AP17" s="2">
        <v>1</v>
      </c>
      <c r="AQ17" s="2">
        <v>26</v>
      </c>
    </row>
    <row r="18" spans="1:43" x14ac:dyDescent="0.3">
      <c r="A18" s="11">
        <v>2276</v>
      </c>
      <c r="B18" s="9">
        <v>0</v>
      </c>
      <c r="C18" s="9">
        <v>1</v>
      </c>
      <c r="D18" s="12">
        <v>40</v>
      </c>
      <c r="E18" s="13">
        <v>69.2</v>
      </c>
      <c r="F18" s="13" t="s">
        <v>2</v>
      </c>
      <c r="G18" s="13">
        <v>10.3</v>
      </c>
      <c r="H18" s="13">
        <v>4.3600000000000003</v>
      </c>
      <c r="I18" s="14">
        <v>0.06</v>
      </c>
      <c r="J18" s="13">
        <v>3.55</v>
      </c>
      <c r="K18" s="13">
        <v>4.82</v>
      </c>
      <c r="L18" s="13">
        <v>0.45</v>
      </c>
      <c r="M18" s="9" t="s">
        <v>2</v>
      </c>
      <c r="N18" s="9" t="s">
        <v>2</v>
      </c>
      <c r="O18" s="9" t="s">
        <v>2</v>
      </c>
      <c r="P18" s="9" t="s">
        <v>2</v>
      </c>
      <c r="Q18" s="9" t="s">
        <v>2</v>
      </c>
      <c r="R18" s="13">
        <v>136.25399999999999</v>
      </c>
      <c r="S18" s="13">
        <v>0.45490599999999998</v>
      </c>
      <c r="T18" s="13">
        <v>13.88</v>
      </c>
      <c r="U18" s="13">
        <v>286.08</v>
      </c>
      <c r="V18" s="9">
        <v>0</v>
      </c>
      <c r="W18" s="13">
        <v>0</v>
      </c>
      <c r="X18" s="9">
        <v>1</v>
      </c>
      <c r="Y18" s="13">
        <v>295.64</v>
      </c>
      <c r="Z18" s="9">
        <v>1</v>
      </c>
      <c r="AA18" s="13">
        <v>4.4000000000000004</v>
      </c>
      <c r="AB18" s="9">
        <v>0</v>
      </c>
      <c r="AC18" s="3">
        <v>121.465</v>
      </c>
      <c r="AD18" s="3">
        <v>0.40526299999999998</v>
      </c>
      <c r="AE18" s="3">
        <v>16.440000000000001</v>
      </c>
      <c r="AF18" s="3">
        <v>283.48</v>
      </c>
      <c r="AG18" s="3">
        <v>5</v>
      </c>
      <c r="AH18" s="31">
        <v>5</v>
      </c>
      <c r="AI18" s="3">
        <v>3</v>
      </c>
      <c r="AJ18" s="31">
        <v>292.36</v>
      </c>
      <c r="AK18" s="9">
        <v>0</v>
      </c>
      <c r="AL18" s="2">
        <v>723</v>
      </c>
      <c r="AM18" s="2">
        <v>1</v>
      </c>
      <c r="AN18" s="2">
        <v>44</v>
      </c>
      <c r="AO18" s="2">
        <v>724</v>
      </c>
      <c r="AP18" s="2">
        <v>1</v>
      </c>
      <c r="AQ18" s="2">
        <v>34</v>
      </c>
    </row>
    <row r="19" spans="1:43" x14ac:dyDescent="0.3">
      <c r="A19" s="15">
        <v>2287</v>
      </c>
      <c r="B19" s="9">
        <v>0</v>
      </c>
      <c r="C19" s="9">
        <v>1</v>
      </c>
      <c r="D19" s="12">
        <v>40</v>
      </c>
      <c r="E19" s="13">
        <v>67.900000000000006</v>
      </c>
      <c r="F19" s="13">
        <v>13.3</v>
      </c>
      <c r="G19" s="13">
        <v>11</v>
      </c>
      <c r="H19" s="13">
        <v>3.51</v>
      </c>
      <c r="I19" s="14">
        <v>0.02</v>
      </c>
      <c r="J19" s="13">
        <v>5.78</v>
      </c>
      <c r="K19" s="13">
        <v>5.62</v>
      </c>
      <c r="L19" s="13">
        <v>0.42</v>
      </c>
      <c r="M19" s="9">
        <v>1.8</v>
      </c>
      <c r="N19" s="9">
        <v>7.64</v>
      </c>
      <c r="O19" s="9">
        <v>7.5</v>
      </c>
      <c r="P19" s="9">
        <v>0.42299999999999999</v>
      </c>
      <c r="Q19" s="9">
        <v>482</v>
      </c>
      <c r="R19" s="13">
        <v>268.77300000000002</v>
      </c>
      <c r="S19" s="13">
        <v>0.91444400000000003</v>
      </c>
      <c r="T19" s="13">
        <v>43.24</v>
      </c>
      <c r="U19" s="13">
        <v>255.56</v>
      </c>
      <c r="V19" s="9">
        <v>4</v>
      </c>
      <c r="W19" s="13">
        <v>8.64</v>
      </c>
      <c r="X19" s="9">
        <v>3</v>
      </c>
      <c r="Y19" s="13">
        <v>282.12</v>
      </c>
      <c r="Z19" s="9">
        <v>5</v>
      </c>
      <c r="AA19" s="13">
        <v>8.7200000000000006</v>
      </c>
      <c r="AB19" s="9">
        <v>2</v>
      </c>
      <c r="AC19" s="3">
        <v>218.43799999999999</v>
      </c>
      <c r="AD19" s="3">
        <v>0.73203099999999999</v>
      </c>
      <c r="AE19" s="3">
        <v>29.16</v>
      </c>
      <c r="AF19" s="3">
        <v>270</v>
      </c>
      <c r="AG19" s="3">
        <v>4</v>
      </c>
      <c r="AH19" s="31">
        <v>4</v>
      </c>
      <c r="AI19" s="3">
        <v>6</v>
      </c>
      <c r="AJ19" s="31">
        <v>291.52000000000004</v>
      </c>
      <c r="AK19" s="9">
        <v>0</v>
      </c>
      <c r="AL19" s="2">
        <v>657</v>
      </c>
      <c r="AM19" s="2">
        <v>1</v>
      </c>
      <c r="AN19" s="2">
        <v>38</v>
      </c>
      <c r="AO19" s="2">
        <v>659</v>
      </c>
      <c r="AP19" s="2">
        <v>1</v>
      </c>
      <c r="AQ19" s="2">
        <v>32</v>
      </c>
    </row>
    <row r="20" spans="1:43" x14ac:dyDescent="0.3">
      <c r="A20" s="15">
        <v>2317</v>
      </c>
      <c r="B20" s="9">
        <v>0</v>
      </c>
      <c r="C20" s="9">
        <v>1</v>
      </c>
      <c r="D20" s="12">
        <v>40</v>
      </c>
      <c r="E20" s="13">
        <v>61.2</v>
      </c>
      <c r="F20" s="13">
        <v>14.8</v>
      </c>
      <c r="G20" s="13">
        <v>10.8</v>
      </c>
      <c r="H20" s="13">
        <v>4.09</v>
      </c>
      <c r="I20" s="14">
        <v>0.09</v>
      </c>
      <c r="J20" s="13">
        <v>5.22</v>
      </c>
      <c r="K20" s="13">
        <v>4.1399999999999997</v>
      </c>
      <c r="L20" s="13">
        <v>0.43</v>
      </c>
      <c r="M20" s="9">
        <v>2.5</v>
      </c>
      <c r="N20" s="9">
        <v>7.95</v>
      </c>
      <c r="O20" s="9">
        <v>7.7</v>
      </c>
      <c r="P20" s="9">
        <v>0.44900000000000001</v>
      </c>
      <c r="Q20" s="9">
        <v>292</v>
      </c>
      <c r="R20" s="13">
        <v>343.05</v>
      </c>
      <c r="S20" s="13">
        <v>1.1697</v>
      </c>
      <c r="T20" s="13">
        <v>48</v>
      </c>
      <c r="U20" s="13">
        <v>251.24</v>
      </c>
      <c r="V20" s="9">
        <v>0</v>
      </c>
      <c r="W20" s="13">
        <v>0</v>
      </c>
      <c r="X20" s="9">
        <v>2</v>
      </c>
      <c r="Y20" s="13">
        <v>299.95999999999998</v>
      </c>
      <c r="Z20" s="9">
        <v>1</v>
      </c>
      <c r="AA20" s="13">
        <v>0.08</v>
      </c>
      <c r="AB20" s="9">
        <v>0</v>
      </c>
      <c r="AC20" s="3">
        <v>198.28200000000001</v>
      </c>
      <c r="AD20" s="3">
        <v>0.66448399999999996</v>
      </c>
      <c r="AE20" s="3">
        <v>27.64</v>
      </c>
      <c r="AF20" s="3">
        <v>272.12</v>
      </c>
      <c r="AG20" s="3">
        <v>5</v>
      </c>
      <c r="AH20" s="31">
        <v>5</v>
      </c>
      <c r="AI20" s="3">
        <v>7</v>
      </c>
      <c r="AJ20" s="31">
        <v>293.40000000000003</v>
      </c>
      <c r="AK20" s="9">
        <v>0</v>
      </c>
      <c r="AL20" s="2">
        <v>495</v>
      </c>
      <c r="AM20" s="2">
        <v>1</v>
      </c>
      <c r="AN20" s="2">
        <v>44</v>
      </c>
      <c r="AO20" s="2">
        <v>494</v>
      </c>
      <c r="AP20" s="2">
        <v>1</v>
      </c>
      <c r="AQ20" s="2">
        <v>33</v>
      </c>
    </row>
    <row r="21" spans="1:43" x14ac:dyDescent="0.3">
      <c r="A21" s="15">
        <v>2333</v>
      </c>
      <c r="B21" s="9">
        <v>0</v>
      </c>
      <c r="C21" s="9">
        <v>1</v>
      </c>
      <c r="D21" s="12">
        <v>40</v>
      </c>
      <c r="E21" s="13">
        <v>69.5</v>
      </c>
      <c r="F21" s="13">
        <v>12.2</v>
      </c>
      <c r="G21" s="13">
        <v>10.5</v>
      </c>
      <c r="H21" s="13">
        <v>4.6100000000000003</v>
      </c>
      <c r="I21" s="14">
        <v>0.19</v>
      </c>
      <c r="J21" s="13">
        <v>3.58</v>
      </c>
      <c r="K21" s="13">
        <v>8.6300000000000008</v>
      </c>
      <c r="L21" s="13">
        <v>0.43</v>
      </c>
      <c r="M21" s="9">
        <v>11.7</v>
      </c>
      <c r="N21" s="9">
        <v>8.84</v>
      </c>
      <c r="O21" s="9">
        <v>8.3000000000000007</v>
      </c>
      <c r="P21" s="9">
        <v>0.47399999999999998</v>
      </c>
      <c r="Q21" s="9">
        <v>985</v>
      </c>
      <c r="R21" s="13">
        <v>499.38400000000001</v>
      </c>
      <c r="S21" s="13">
        <v>1.70858</v>
      </c>
      <c r="T21" s="13">
        <v>83.36</v>
      </c>
      <c r="U21" s="13">
        <v>214.64</v>
      </c>
      <c r="V21" s="9">
        <v>0</v>
      </c>
      <c r="W21" s="13">
        <v>0</v>
      </c>
      <c r="X21" s="9">
        <v>6</v>
      </c>
      <c r="Y21" s="13">
        <v>283.76</v>
      </c>
      <c r="Z21" s="9">
        <v>6</v>
      </c>
      <c r="AA21" s="13">
        <v>15.36</v>
      </c>
      <c r="AB21" s="9">
        <v>1</v>
      </c>
      <c r="AC21" s="3">
        <v>233.61</v>
      </c>
      <c r="AD21" s="3">
        <v>0.78308599999999995</v>
      </c>
      <c r="AE21" s="3">
        <v>34.44</v>
      </c>
      <c r="AF21" s="3">
        <v>265.16000000000003</v>
      </c>
      <c r="AG21" s="3">
        <v>4</v>
      </c>
      <c r="AH21" s="31">
        <v>4</v>
      </c>
      <c r="AI21" s="3">
        <v>11</v>
      </c>
      <c r="AJ21" s="31">
        <v>294.75999999999993</v>
      </c>
      <c r="AK21" s="9">
        <v>0</v>
      </c>
      <c r="AL21" s="2">
        <v>630</v>
      </c>
      <c r="AM21" s="2">
        <v>1</v>
      </c>
      <c r="AN21" s="2">
        <v>11</v>
      </c>
      <c r="AO21" s="2">
        <v>629</v>
      </c>
      <c r="AP21" s="2">
        <v>1</v>
      </c>
      <c r="AQ21" s="2">
        <v>19</v>
      </c>
    </row>
    <row r="22" spans="1:43" x14ac:dyDescent="0.3">
      <c r="A22" s="15">
        <v>2343</v>
      </c>
      <c r="B22" s="9">
        <v>0</v>
      </c>
      <c r="C22" s="9">
        <v>1</v>
      </c>
      <c r="D22" s="12">
        <v>40</v>
      </c>
      <c r="E22" s="13">
        <v>66.5</v>
      </c>
      <c r="F22" s="13">
        <v>11</v>
      </c>
      <c r="G22" s="13">
        <v>10.5</v>
      </c>
      <c r="H22" s="13">
        <v>3.97</v>
      </c>
      <c r="I22" s="14">
        <v>0.13</v>
      </c>
      <c r="J22" s="13">
        <v>5.24</v>
      </c>
      <c r="K22" s="13">
        <v>5.8</v>
      </c>
      <c r="L22" s="13">
        <v>0.47</v>
      </c>
      <c r="M22" s="9">
        <v>6.7</v>
      </c>
      <c r="N22" s="9">
        <v>8.56</v>
      </c>
      <c r="O22" s="9">
        <v>8.5</v>
      </c>
      <c r="P22" s="9">
        <v>0.48199999999999998</v>
      </c>
      <c r="Q22" s="9">
        <v>624</v>
      </c>
      <c r="R22" s="13">
        <v>442.68700000000001</v>
      </c>
      <c r="S22" s="13">
        <v>1.5212600000000001</v>
      </c>
      <c r="T22" s="13">
        <v>50.96</v>
      </c>
      <c r="U22" s="13">
        <v>247.4</v>
      </c>
      <c r="V22" s="9">
        <v>16</v>
      </c>
      <c r="W22" s="13">
        <v>44.48</v>
      </c>
      <c r="X22" s="9">
        <v>3</v>
      </c>
      <c r="Y22" s="13">
        <v>130.91999999999999</v>
      </c>
      <c r="Z22" s="9">
        <v>17</v>
      </c>
      <c r="AA22" s="13">
        <v>122.2</v>
      </c>
      <c r="AB22" s="9">
        <v>6</v>
      </c>
      <c r="AC22" s="3">
        <v>209.351</v>
      </c>
      <c r="AD22" s="3">
        <v>0.70017099999999999</v>
      </c>
      <c r="AE22" s="3">
        <v>30.44</v>
      </c>
      <c r="AF22" s="3">
        <v>269.36</v>
      </c>
      <c r="AG22" s="3">
        <v>10</v>
      </c>
      <c r="AH22" s="31">
        <v>10</v>
      </c>
      <c r="AI22" s="3">
        <v>12</v>
      </c>
      <c r="AJ22" s="31">
        <v>288.56</v>
      </c>
      <c r="AK22" s="9">
        <v>0</v>
      </c>
      <c r="AL22" s="2">
        <v>727</v>
      </c>
      <c r="AM22" s="2">
        <v>1</v>
      </c>
      <c r="AN22" s="2">
        <v>162</v>
      </c>
      <c r="AO22" s="2">
        <v>720</v>
      </c>
      <c r="AP22" s="2">
        <v>1</v>
      </c>
      <c r="AQ22" s="2">
        <v>31</v>
      </c>
    </row>
    <row r="23" spans="1:43" x14ac:dyDescent="0.3">
      <c r="A23" s="15">
        <v>2344</v>
      </c>
      <c r="B23" s="9">
        <v>0</v>
      </c>
      <c r="C23" s="9">
        <v>1</v>
      </c>
      <c r="D23" s="12">
        <v>40</v>
      </c>
      <c r="E23" s="13">
        <v>68</v>
      </c>
      <c r="F23" s="13">
        <v>12.3</v>
      </c>
      <c r="G23" s="13">
        <v>10</v>
      </c>
      <c r="H23" s="13">
        <v>4.4400000000000004</v>
      </c>
      <c r="I23" s="14">
        <v>0.09</v>
      </c>
      <c r="J23" s="13">
        <v>6.34</v>
      </c>
      <c r="K23" s="13">
        <v>4.91</v>
      </c>
      <c r="L23" s="13">
        <v>0.44</v>
      </c>
      <c r="M23" s="9">
        <v>7.5</v>
      </c>
      <c r="N23" s="9">
        <v>9.27</v>
      </c>
      <c r="O23" s="9">
        <v>8.8000000000000007</v>
      </c>
      <c r="P23" s="9">
        <v>0.502</v>
      </c>
      <c r="Q23" s="9">
        <v>922</v>
      </c>
      <c r="R23" s="13">
        <v>534.58399999999995</v>
      </c>
      <c r="S23" s="13">
        <v>1.8146100000000001</v>
      </c>
      <c r="T23" s="13">
        <v>71.36</v>
      </c>
      <c r="U23" s="13">
        <v>227.92</v>
      </c>
      <c r="V23" s="9">
        <v>4</v>
      </c>
      <c r="W23" s="13">
        <v>8.92</v>
      </c>
      <c r="X23" s="9">
        <v>5</v>
      </c>
      <c r="Y23" s="13">
        <v>262.2</v>
      </c>
      <c r="Z23" s="9">
        <v>7</v>
      </c>
      <c r="AA23" s="13">
        <v>27.92</v>
      </c>
      <c r="AB23" s="9">
        <v>2</v>
      </c>
      <c r="AC23" s="3">
        <v>221.11500000000001</v>
      </c>
      <c r="AD23" s="3">
        <v>0.74159900000000001</v>
      </c>
      <c r="AE23" s="3">
        <v>30.56</v>
      </c>
      <c r="AF23" s="3">
        <v>268.32</v>
      </c>
      <c r="AG23" s="3">
        <v>1</v>
      </c>
      <c r="AH23" s="31">
        <v>1</v>
      </c>
      <c r="AI23" s="3">
        <v>11</v>
      </c>
      <c r="AJ23" s="31">
        <v>297.39999999999998</v>
      </c>
      <c r="AK23" s="9">
        <v>0</v>
      </c>
      <c r="AL23" s="2">
        <v>697</v>
      </c>
      <c r="AM23" s="2">
        <v>1</v>
      </c>
      <c r="AN23" s="2">
        <v>112</v>
      </c>
      <c r="AO23" s="2">
        <v>695</v>
      </c>
      <c r="AP23" s="2">
        <v>1</v>
      </c>
      <c r="AQ23" s="2">
        <v>85</v>
      </c>
    </row>
    <row r="24" spans="1:43" x14ac:dyDescent="0.3">
      <c r="A24" s="15">
        <v>2379</v>
      </c>
      <c r="B24" s="9">
        <v>0</v>
      </c>
      <c r="C24" s="9">
        <v>1</v>
      </c>
      <c r="D24" s="12">
        <v>40</v>
      </c>
      <c r="E24" s="13">
        <v>71.599999999999994</v>
      </c>
      <c r="F24" s="13">
        <v>12.8</v>
      </c>
      <c r="G24" s="13">
        <v>10.5</v>
      </c>
      <c r="H24" s="13">
        <v>6</v>
      </c>
      <c r="I24" s="14">
        <v>0.1</v>
      </c>
      <c r="J24" s="13">
        <v>5.4</v>
      </c>
      <c r="K24" s="13">
        <v>5.8</v>
      </c>
      <c r="L24" s="13">
        <v>0.46</v>
      </c>
      <c r="M24" s="9">
        <v>7.15</v>
      </c>
      <c r="N24" s="9">
        <v>9.14</v>
      </c>
      <c r="O24" s="9">
        <v>8.6</v>
      </c>
      <c r="P24" s="9">
        <v>0.43</v>
      </c>
      <c r="Q24" s="9">
        <v>538</v>
      </c>
      <c r="R24" s="13">
        <v>164.46100000000001</v>
      </c>
      <c r="S24" s="13">
        <v>0.55418999999999996</v>
      </c>
      <c r="T24" s="13">
        <v>21.2</v>
      </c>
      <c r="U24" s="13">
        <v>278.39999999999998</v>
      </c>
      <c r="V24" s="9">
        <v>1</v>
      </c>
      <c r="W24" s="13">
        <v>23</v>
      </c>
      <c r="X24" s="9">
        <v>3</v>
      </c>
      <c r="Y24" s="13">
        <v>8.08</v>
      </c>
      <c r="Z24" s="9">
        <v>4</v>
      </c>
      <c r="AA24" s="13">
        <v>268.95999999999998</v>
      </c>
      <c r="AB24" s="9">
        <v>3</v>
      </c>
      <c r="AC24" s="3">
        <v>979.75699999999995</v>
      </c>
      <c r="AD24" s="3">
        <v>3.2754599999999998</v>
      </c>
      <c r="AE24" s="3">
        <v>142.04</v>
      </c>
      <c r="AF24" s="3">
        <v>157.47999999999999</v>
      </c>
      <c r="AG24" s="3">
        <v>10</v>
      </c>
      <c r="AH24" s="31">
        <v>10</v>
      </c>
      <c r="AI24" s="3">
        <v>67</v>
      </c>
      <c r="AJ24" s="31">
        <v>286.75999999999993</v>
      </c>
      <c r="AK24" s="9">
        <v>1</v>
      </c>
    </row>
    <row r="25" spans="1:43" x14ac:dyDescent="0.3">
      <c r="A25" s="15">
        <v>2307</v>
      </c>
      <c r="B25" s="9">
        <v>0</v>
      </c>
      <c r="C25" s="9">
        <v>0</v>
      </c>
      <c r="D25" s="12">
        <v>24</v>
      </c>
      <c r="E25" s="13">
        <v>22</v>
      </c>
      <c r="F25" s="13">
        <v>10.199999999999999</v>
      </c>
      <c r="G25" s="13">
        <v>9.4</v>
      </c>
      <c r="H25" s="13">
        <v>0.95</v>
      </c>
      <c r="I25" s="14">
        <v>7.0000000000000007E-2</v>
      </c>
      <c r="J25" s="13">
        <v>0.24</v>
      </c>
      <c r="K25" s="13" t="s">
        <v>2</v>
      </c>
      <c r="L25" s="13">
        <v>0.48</v>
      </c>
      <c r="M25" s="9">
        <v>6.9</v>
      </c>
      <c r="N25" s="9">
        <v>9.61</v>
      </c>
      <c r="O25" s="9">
        <v>8.6</v>
      </c>
      <c r="P25" s="9">
        <v>0.498</v>
      </c>
      <c r="Q25" s="9">
        <v>924</v>
      </c>
      <c r="R25" s="13">
        <v>1455.05</v>
      </c>
      <c r="S25" s="13">
        <v>4.9250100000000003</v>
      </c>
      <c r="T25" s="13">
        <v>198.96</v>
      </c>
      <c r="U25" s="13">
        <v>100.64</v>
      </c>
      <c r="V25" s="9">
        <v>20</v>
      </c>
      <c r="W25" s="13">
        <v>108.44</v>
      </c>
      <c r="X25" s="9">
        <v>127.44</v>
      </c>
      <c r="Y25" s="13">
        <v>0.56000000000000005</v>
      </c>
      <c r="Z25" s="9">
        <v>35</v>
      </c>
      <c r="AA25" s="13">
        <v>61.6</v>
      </c>
      <c r="AB25" s="9">
        <v>26</v>
      </c>
      <c r="AC25" s="3" t="s">
        <v>2</v>
      </c>
      <c r="AD25" s="3" t="s">
        <v>2</v>
      </c>
      <c r="AE25" s="3" t="s">
        <v>2</v>
      </c>
      <c r="AF25" s="3" t="s">
        <v>2</v>
      </c>
      <c r="AG25" s="3" t="s">
        <v>2</v>
      </c>
      <c r="AH25" s="31" t="s">
        <v>2</v>
      </c>
      <c r="AI25" s="3" t="s">
        <v>2</v>
      </c>
      <c r="AJ25" s="31" t="s">
        <v>2</v>
      </c>
      <c r="AK25" s="9" t="s">
        <v>2</v>
      </c>
      <c r="AL25" s="9" t="s">
        <v>2</v>
      </c>
      <c r="AM25" s="9" t="s">
        <v>2</v>
      </c>
      <c r="AN25" s="9" t="s">
        <v>2</v>
      </c>
      <c r="AO25" s="9" t="s">
        <v>2</v>
      </c>
      <c r="AP25" s="9" t="s">
        <v>2</v>
      </c>
      <c r="AQ25" s="9" t="s">
        <v>2</v>
      </c>
    </row>
    <row r="26" spans="1:43" x14ac:dyDescent="0.3">
      <c r="A26" s="15">
        <v>2308</v>
      </c>
      <c r="B26" s="9">
        <v>0</v>
      </c>
      <c r="C26" s="9">
        <v>0</v>
      </c>
      <c r="D26" s="12">
        <v>24</v>
      </c>
      <c r="E26" s="13">
        <v>21</v>
      </c>
      <c r="F26" s="13">
        <v>9.1</v>
      </c>
      <c r="G26" s="13">
        <v>9.4</v>
      </c>
      <c r="H26" s="13">
        <v>0.76</v>
      </c>
      <c r="I26" s="14">
        <v>0.1</v>
      </c>
      <c r="J26" s="13">
        <v>0.36</v>
      </c>
      <c r="K26" s="13" t="s">
        <v>2</v>
      </c>
      <c r="L26" s="13">
        <v>0.51</v>
      </c>
      <c r="M26" s="9">
        <v>6.6</v>
      </c>
      <c r="N26" s="9">
        <v>9.6</v>
      </c>
      <c r="O26" s="9">
        <v>8.8000000000000007</v>
      </c>
      <c r="P26" s="9">
        <v>0.495</v>
      </c>
      <c r="Q26" s="9">
        <v>1001</v>
      </c>
      <c r="R26" s="13">
        <v>1935.15</v>
      </c>
      <c r="S26" s="13">
        <v>6.7192600000000002</v>
      </c>
      <c r="T26" s="13">
        <v>203.96</v>
      </c>
      <c r="U26" s="13">
        <v>94.48</v>
      </c>
      <c r="V26" s="9">
        <v>19</v>
      </c>
      <c r="W26" s="13">
        <v>212.92</v>
      </c>
      <c r="X26" s="9">
        <v>9</v>
      </c>
      <c r="Y26" s="13">
        <v>69.040000000000006</v>
      </c>
      <c r="Z26" s="9">
        <v>28</v>
      </c>
      <c r="AA26" s="13">
        <v>16.920000000000002</v>
      </c>
      <c r="AB26" s="9">
        <v>45</v>
      </c>
      <c r="AC26" s="3" t="s">
        <v>2</v>
      </c>
      <c r="AD26" s="3" t="s">
        <v>2</v>
      </c>
      <c r="AE26" s="3" t="s">
        <v>2</v>
      </c>
      <c r="AF26" s="3" t="s">
        <v>2</v>
      </c>
      <c r="AG26" s="3" t="s">
        <v>2</v>
      </c>
      <c r="AH26" s="31" t="s">
        <v>2</v>
      </c>
      <c r="AI26" s="3" t="s">
        <v>2</v>
      </c>
      <c r="AJ26" s="31" t="s">
        <v>2</v>
      </c>
      <c r="AK26" s="9" t="s">
        <v>2</v>
      </c>
      <c r="AL26" s="9" t="s">
        <v>2</v>
      </c>
      <c r="AM26" s="9" t="s">
        <v>2</v>
      </c>
      <c r="AN26" s="9" t="s">
        <v>2</v>
      </c>
      <c r="AO26" s="9" t="s">
        <v>2</v>
      </c>
      <c r="AP26" s="9" t="s">
        <v>2</v>
      </c>
      <c r="AQ26" s="9" t="s">
        <v>2</v>
      </c>
    </row>
    <row r="27" spans="1:43" x14ac:dyDescent="0.3">
      <c r="A27" s="15">
        <v>2311</v>
      </c>
      <c r="B27" s="9">
        <v>0</v>
      </c>
      <c r="C27" s="9">
        <v>0</v>
      </c>
      <c r="D27" s="12">
        <v>24</v>
      </c>
      <c r="E27" s="13">
        <v>25</v>
      </c>
      <c r="F27" s="13">
        <v>11.4</v>
      </c>
      <c r="G27" s="13">
        <v>9.6</v>
      </c>
      <c r="H27" s="13">
        <v>1.08</v>
      </c>
      <c r="I27" s="14">
        <v>0.08</v>
      </c>
      <c r="J27" s="13">
        <v>0.52</v>
      </c>
      <c r="K27" s="13" t="s">
        <v>2</v>
      </c>
      <c r="L27" s="13">
        <v>0.48</v>
      </c>
      <c r="M27" s="9">
        <v>6.6</v>
      </c>
      <c r="N27" s="9">
        <v>9.26</v>
      </c>
      <c r="O27" s="9">
        <v>8.4</v>
      </c>
      <c r="P27" s="9">
        <v>0.48</v>
      </c>
      <c r="Q27" s="9">
        <v>936</v>
      </c>
      <c r="R27" s="13">
        <v>1244.27</v>
      </c>
      <c r="S27" s="13">
        <v>4.3095999999999997</v>
      </c>
      <c r="T27" s="13">
        <v>153.76</v>
      </c>
      <c r="U27" s="13">
        <v>144.76</v>
      </c>
      <c r="V27" s="9">
        <v>4</v>
      </c>
      <c r="W27" s="13">
        <v>1.96</v>
      </c>
      <c r="X27" s="9">
        <v>18</v>
      </c>
      <c r="Y27" s="13">
        <v>245.24</v>
      </c>
      <c r="Z27" s="9">
        <v>20</v>
      </c>
      <c r="AA27" s="13">
        <v>51.52</v>
      </c>
      <c r="AB27" s="9">
        <v>3</v>
      </c>
      <c r="AC27" s="3" t="s">
        <v>2</v>
      </c>
      <c r="AD27" s="3" t="s">
        <v>2</v>
      </c>
      <c r="AE27" s="3" t="s">
        <v>2</v>
      </c>
      <c r="AF27" s="3" t="s">
        <v>2</v>
      </c>
      <c r="AG27" s="3" t="s">
        <v>2</v>
      </c>
      <c r="AH27" s="31" t="s">
        <v>2</v>
      </c>
      <c r="AI27" s="3" t="s">
        <v>2</v>
      </c>
      <c r="AJ27" s="31" t="s">
        <v>2</v>
      </c>
      <c r="AK27" s="9" t="s">
        <v>2</v>
      </c>
      <c r="AL27" s="9" t="s">
        <v>2</v>
      </c>
      <c r="AM27" s="9" t="s">
        <v>2</v>
      </c>
      <c r="AN27" s="9" t="s">
        <v>2</v>
      </c>
      <c r="AO27" s="9" t="s">
        <v>2</v>
      </c>
      <c r="AP27" s="9" t="s">
        <v>2</v>
      </c>
      <c r="AQ27" s="9" t="s">
        <v>2</v>
      </c>
    </row>
    <row r="28" spans="1:43" x14ac:dyDescent="0.3">
      <c r="A28" s="15">
        <v>2312</v>
      </c>
      <c r="B28" s="9">
        <v>0</v>
      </c>
      <c r="C28" s="9">
        <v>0</v>
      </c>
      <c r="D28" s="12">
        <v>24</v>
      </c>
      <c r="E28" s="13">
        <v>24</v>
      </c>
      <c r="F28" s="13">
        <v>8.8000000000000007</v>
      </c>
      <c r="G28" s="13">
        <v>9.6</v>
      </c>
      <c r="H28" s="13">
        <v>0.97</v>
      </c>
      <c r="I28" s="14">
        <v>0.06</v>
      </c>
      <c r="J28" s="13">
        <v>0.35</v>
      </c>
      <c r="K28" s="13" t="s">
        <v>2</v>
      </c>
      <c r="L28" s="13">
        <v>0.51</v>
      </c>
      <c r="M28" s="9">
        <v>5</v>
      </c>
      <c r="N28" s="9">
        <v>9.56</v>
      </c>
      <c r="O28" s="9">
        <v>8.6</v>
      </c>
      <c r="P28" s="9">
        <v>0.49399999999999999</v>
      </c>
      <c r="Q28" s="9">
        <v>1072</v>
      </c>
      <c r="R28" s="13">
        <v>1129.94</v>
      </c>
      <c r="S28" s="13">
        <v>3.9792100000000001</v>
      </c>
      <c r="T28" s="13">
        <v>173.64</v>
      </c>
      <c r="U28" s="13">
        <v>123</v>
      </c>
      <c r="V28" s="9">
        <v>9</v>
      </c>
      <c r="W28" s="13">
        <v>86.36</v>
      </c>
      <c r="X28" s="9">
        <v>12</v>
      </c>
      <c r="Y28" s="13">
        <v>147.91999999999999</v>
      </c>
      <c r="Z28" s="9">
        <v>24</v>
      </c>
      <c r="AA28" s="13">
        <v>64.92</v>
      </c>
      <c r="AB28" s="9">
        <v>8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H28" s="31" t="s">
        <v>2</v>
      </c>
      <c r="AI28" s="3" t="s">
        <v>2</v>
      </c>
      <c r="AJ28" s="31" t="s">
        <v>2</v>
      </c>
      <c r="AK28" s="9" t="s">
        <v>2</v>
      </c>
      <c r="AL28" s="9" t="s">
        <v>2</v>
      </c>
      <c r="AM28" s="9" t="s">
        <v>2</v>
      </c>
      <c r="AN28" s="9" t="s">
        <v>2</v>
      </c>
      <c r="AO28" s="9" t="s">
        <v>2</v>
      </c>
      <c r="AP28" s="9" t="s">
        <v>2</v>
      </c>
      <c r="AQ28" s="9" t="s">
        <v>2</v>
      </c>
    </row>
    <row r="29" spans="1:43" x14ac:dyDescent="0.3">
      <c r="A29" s="15">
        <v>2359</v>
      </c>
      <c r="B29" s="9">
        <v>0</v>
      </c>
      <c r="C29" s="9">
        <v>0</v>
      </c>
      <c r="D29" s="12">
        <v>24</v>
      </c>
      <c r="E29" s="13">
        <v>34.4</v>
      </c>
      <c r="F29" s="13">
        <v>13.6</v>
      </c>
      <c r="G29" s="13">
        <v>10.3</v>
      </c>
      <c r="H29" s="13">
        <v>1.45</v>
      </c>
      <c r="I29" s="14">
        <v>0.13</v>
      </c>
      <c r="J29" s="13">
        <v>2.4300000000000002</v>
      </c>
      <c r="K29" s="13">
        <v>1.68</v>
      </c>
      <c r="L29" s="13">
        <v>0.51</v>
      </c>
      <c r="M29" s="9" t="s">
        <v>2</v>
      </c>
      <c r="N29" s="9" t="s">
        <v>2</v>
      </c>
      <c r="O29" s="9" t="s">
        <v>2</v>
      </c>
      <c r="P29" s="9" t="s">
        <v>2</v>
      </c>
      <c r="Q29" s="9" t="s">
        <v>2</v>
      </c>
      <c r="R29" s="13">
        <v>1258.1400000000001</v>
      </c>
      <c r="S29" s="13">
        <v>4.3600599999999998</v>
      </c>
      <c r="T29" s="13">
        <v>168.8</v>
      </c>
      <c r="U29" s="13">
        <v>129.96</v>
      </c>
      <c r="V29" s="9">
        <v>5</v>
      </c>
      <c r="W29" s="13">
        <v>25.44</v>
      </c>
      <c r="X29" s="9">
        <v>18</v>
      </c>
      <c r="Y29" s="13">
        <v>222.48</v>
      </c>
      <c r="Z29" s="9">
        <v>22</v>
      </c>
      <c r="AA29" s="13">
        <v>50.92</v>
      </c>
      <c r="AB29" s="9">
        <v>6</v>
      </c>
      <c r="AC29" s="3">
        <v>1532.47</v>
      </c>
      <c r="AD29" s="3">
        <v>5.11233</v>
      </c>
      <c r="AE29" s="3">
        <v>161.32</v>
      </c>
      <c r="AF29" s="3">
        <v>138.68</v>
      </c>
      <c r="AG29" s="3">
        <v>9</v>
      </c>
      <c r="AH29" s="31">
        <v>9</v>
      </c>
      <c r="AI29" s="3">
        <v>88</v>
      </c>
      <c r="AJ29" s="31">
        <v>294.44</v>
      </c>
      <c r="AK29" s="9">
        <v>9</v>
      </c>
      <c r="AL29" s="2">
        <v>524</v>
      </c>
      <c r="AM29" s="2">
        <v>1</v>
      </c>
      <c r="AN29" s="2">
        <v>50</v>
      </c>
      <c r="AO29" s="2">
        <v>527</v>
      </c>
      <c r="AP29" s="2">
        <v>1</v>
      </c>
      <c r="AQ29" s="2">
        <v>34</v>
      </c>
    </row>
    <row r="30" spans="1:43" x14ac:dyDescent="0.3">
      <c r="A30" s="15">
        <v>2401</v>
      </c>
      <c r="B30" s="9">
        <v>0</v>
      </c>
      <c r="C30" s="9">
        <v>0</v>
      </c>
      <c r="D30" s="12">
        <v>24</v>
      </c>
      <c r="E30" s="13">
        <v>22.04</v>
      </c>
      <c r="F30" s="13">
        <v>9.1999999999999993</v>
      </c>
      <c r="G30" s="13">
        <v>8.5</v>
      </c>
      <c r="H30" s="13">
        <v>0.87</v>
      </c>
      <c r="I30" s="14">
        <v>0.09</v>
      </c>
      <c r="J30" s="13">
        <v>0.55000000000000004</v>
      </c>
      <c r="K30" s="13">
        <v>0</v>
      </c>
      <c r="L30" s="13">
        <v>0.5</v>
      </c>
      <c r="M30" s="9">
        <v>6.8</v>
      </c>
      <c r="N30" s="9">
        <v>9.7799999999999994</v>
      </c>
      <c r="O30" s="9">
        <v>8.6</v>
      </c>
      <c r="P30" s="9">
        <v>0.495</v>
      </c>
      <c r="Q30" s="9">
        <v>841</v>
      </c>
      <c r="R30" s="13">
        <v>1616.96</v>
      </c>
      <c r="S30" s="13">
        <v>5.4582699999999997</v>
      </c>
      <c r="T30" s="13">
        <v>185.68</v>
      </c>
      <c r="U30" s="13">
        <v>113.48</v>
      </c>
      <c r="V30" s="9">
        <v>20</v>
      </c>
      <c r="W30" s="13">
        <v>82.52</v>
      </c>
      <c r="X30" s="9">
        <v>14</v>
      </c>
      <c r="Y30" s="13">
        <v>152.16</v>
      </c>
      <c r="Z30" s="9">
        <v>25</v>
      </c>
      <c r="AA30" s="13">
        <v>61.88</v>
      </c>
      <c r="AB30" s="9">
        <v>23</v>
      </c>
      <c r="AC30" s="3">
        <v>2566.13</v>
      </c>
      <c r="AD30" s="3">
        <v>8.5560600000000004</v>
      </c>
      <c r="AE30" s="3">
        <v>239.12</v>
      </c>
      <c r="AF30" s="3">
        <v>60.88</v>
      </c>
      <c r="AG30" s="3">
        <v>50</v>
      </c>
      <c r="AH30" s="31">
        <v>50</v>
      </c>
      <c r="AI30" s="3">
        <v>146</v>
      </c>
      <c r="AJ30" s="31">
        <v>262.27999999999997</v>
      </c>
      <c r="AK30" s="9">
        <v>18</v>
      </c>
      <c r="AL30" s="2">
        <v>796</v>
      </c>
      <c r="AM30" s="2">
        <v>1</v>
      </c>
      <c r="AN30" s="2">
        <v>24</v>
      </c>
      <c r="AO30" s="2">
        <v>784</v>
      </c>
      <c r="AP30" s="2">
        <v>1</v>
      </c>
      <c r="AQ30" s="2">
        <v>16</v>
      </c>
    </row>
    <row r="31" spans="1:43" x14ac:dyDescent="0.3">
      <c r="A31" s="15">
        <v>2410</v>
      </c>
      <c r="B31" s="9">
        <v>0</v>
      </c>
      <c r="C31" s="9">
        <v>0</v>
      </c>
      <c r="D31" s="12">
        <v>24</v>
      </c>
      <c r="E31" s="13">
        <v>19.899999999999999</v>
      </c>
      <c r="F31" s="13">
        <v>7.8</v>
      </c>
      <c r="G31" s="13">
        <v>9</v>
      </c>
      <c r="H31" s="13">
        <v>0.76</v>
      </c>
      <c r="I31" s="14">
        <v>0.01</v>
      </c>
      <c r="J31" s="13">
        <v>0.3</v>
      </c>
      <c r="K31" s="13">
        <v>0.18</v>
      </c>
      <c r="L31" s="13">
        <v>0.45</v>
      </c>
      <c r="M31" s="9" t="s">
        <v>2</v>
      </c>
      <c r="N31" s="9" t="s">
        <v>2</v>
      </c>
      <c r="O31" s="9" t="s">
        <v>2</v>
      </c>
      <c r="P31" s="9" t="s">
        <v>2</v>
      </c>
      <c r="Q31" s="9" t="s">
        <v>2</v>
      </c>
      <c r="R31" s="13">
        <v>443.64100000000002</v>
      </c>
      <c r="S31" s="13">
        <v>1.53233</v>
      </c>
      <c r="T31" s="13">
        <v>79</v>
      </c>
      <c r="U31" s="13">
        <v>219.08</v>
      </c>
      <c r="V31" s="9">
        <v>3</v>
      </c>
      <c r="W31" s="13">
        <v>5.52</v>
      </c>
      <c r="X31" s="9">
        <v>4</v>
      </c>
      <c r="Y31" s="13">
        <v>264.27999999999997</v>
      </c>
      <c r="Z31" s="9">
        <v>6</v>
      </c>
      <c r="AA31" s="13">
        <v>30</v>
      </c>
      <c r="AB31" s="9">
        <v>21</v>
      </c>
      <c r="AC31" s="3">
        <v>1848.25</v>
      </c>
      <c r="AD31" s="3">
        <v>6.1657700000000002</v>
      </c>
      <c r="AE31" s="3">
        <v>195.04</v>
      </c>
      <c r="AF31" s="3">
        <v>104.96</v>
      </c>
      <c r="AG31" s="3">
        <v>28</v>
      </c>
      <c r="AH31" s="31">
        <v>28</v>
      </c>
      <c r="AI31" s="3">
        <v>139</v>
      </c>
      <c r="AJ31" s="31">
        <v>271.35999999999996</v>
      </c>
      <c r="AK31" s="9">
        <v>7</v>
      </c>
      <c r="AL31" s="2">
        <v>713</v>
      </c>
      <c r="AM31" s="2">
        <v>1</v>
      </c>
      <c r="AN31" s="2">
        <v>71</v>
      </c>
      <c r="AO31" s="2">
        <v>697</v>
      </c>
      <c r="AP31" s="2">
        <v>1</v>
      </c>
      <c r="AQ31" s="2">
        <v>48</v>
      </c>
    </row>
    <row r="32" spans="1:43" x14ac:dyDescent="0.3">
      <c r="A32" s="16">
        <v>2411</v>
      </c>
      <c r="B32" s="9">
        <v>0</v>
      </c>
      <c r="C32" s="9">
        <v>0</v>
      </c>
      <c r="D32" s="12">
        <v>24</v>
      </c>
      <c r="E32" s="13">
        <v>22</v>
      </c>
      <c r="F32" s="13">
        <v>9.6</v>
      </c>
      <c r="G32" s="13">
        <v>9</v>
      </c>
      <c r="H32" s="13">
        <v>1.1100000000000001</v>
      </c>
      <c r="I32" s="14">
        <v>0.06</v>
      </c>
      <c r="J32" s="13">
        <v>0.46</v>
      </c>
      <c r="K32" s="13">
        <v>0.4</v>
      </c>
      <c r="L32" s="13">
        <v>0.49</v>
      </c>
      <c r="M32" s="9">
        <v>4.7</v>
      </c>
      <c r="N32" s="9">
        <v>9.09</v>
      </c>
      <c r="O32" s="9">
        <v>8.3000000000000007</v>
      </c>
      <c r="P32" s="9">
        <v>0.45900000000000002</v>
      </c>
      <c r="Q32" s="9">
        <v>940</v>
      </c>
      <c r="R32" s="13">
        <v>1481.45</v>
      </c>
      <c r="S32" s="13">
        <v>5.0755299999999997</v>
      </c>
      <c r="T32" s="13">
        <v>158</v>
      </c>
      <c r="U32" s="13">
        <v>138.76</v>
      </c>
      <c r="V32" s="9">
        <v>13</v>
      </c>
      <c r="W32" s="13">
        <v>86.28</v>
      </c>
      <c r="X32" s="9">
        <v>15</v>
      </c>
      <c r="Y32" s="13">
        <v>166.24</v>
      </c>
      <c r="Z32" s="9">
        <v>20</v>
      </c>
      <c r="AA32" s="13">
        <v>38.880000000000003</v>
      </c>
      <c r="AB32" s="9">
        <v>23</v>
      </c>
      <c r="AC32" s="3">
        <v>2185</v>
      </c>
      <c r="AD32" s="3">
        <v>7.28721</v>
      </c>
      <c r="AE32" s="3">
        <v>180.04</v>
      </c>
      <c r="AF32" s="3">
        <v>119.96</v>
      </c>
      <c r="AG32" s="3">
        <v>34</v>
      </c>
      <c r="AH32" s="31">
        <v>34</v>
      </c>
      <c r="AI32" s="3">
        <v>129</v>
      </c>
      <c r="AJ32" s="31">
        <v>242.32</v>
      </c>
      <c r="AK32" s="9">
        <v>18</v>
      </c>
      <c r="AL32" s="2">
        <v>779</v>
      </c>
      <c r="AM32" s="2">
        <v>1</v>
      </c>
      <c r="AN32" s="2">
        <v>89</v>
      </c>
      <c r="AO32" s="2">
        <v>763</v>
      </c>
      <c r="AP32" s="2">
        <v>1</v>
      </c>
      <c r="AQ32" s="2">
        <v>63</v>
      </c>
    </row>
    <row r="33" spans="1:43" x14ac:dyDescent="0.3">
      <c r="A33" s="17">
        <v>2416</v>
      </c>
      <c r="B33" s="9">
        <v>0</v>
      </c>
      <c r="C33" s="9">
        <v>0</v>
      </c>
      <c r="D33" s="12">
        <v>24</v>
      </c>
      <c r="E33" s="13">
        <v>22.4</v>
      </c>
      <c r="F33" s="13">
        <v>8.5</v>
      </c>
      <c r="G33" s="13">
        <v>8.5</v>
      </c>
      <c r="H33" s="13">
        <v>1.04</v>
      </c>
      <c r="I33" s="14">
        <v>7.0000000000000007E-2</v>
      </c>
      <c r="J33" s="13">
        <v>0.57999999999999996</v>
      </c>
      <c r="K33" s="13" t="s">
        <v>2</v>
      </c>
      <c r="L33" s="13">
        <v>0.49</v>
      </c>
      <c r="M33" s="9" t="s">
        <v>2</v>
      </c>
      <c r="N33" s="9" t="s">
        <v>2</v>
      </c>
      <c r="O33" s="9" t="s">
        <v>2</v>
      </c>
      <c r="P33" s="9" t="s">
        <v>2</v>
      </c>
      <c r="Q33" s="9" t="s">
        <v>2</v>
      </c>
      <c r="R33" s="13">
        <v>1715.31</v>
      </c>
      <c r="S33" s="13">
        <v>5.8590799999999996</v>
      </c>
      <c r="T33" s="13">
        <v>194.76</v>
      </c>
      <c r="U33" s="13">
        <v>104.04</v>
      </c>
      <c r="V33" s="9">
        <v>8</v>
      </c>
      <c r="W33" s="13">
        <v>20.68</v>
      </c>
      <c r="X33" s="9">
        <v>31</v>
      </c>
      <c r="Y33" s="13">
        <v>216.72</v>
      </c>
      <c r="Z33" s="9">
        <v>39</v>
      </c>
      <c r="AA33" s="13">
        <v>59.36</v>
      </c>
      <c r="AB33" s="9">
        <v>11</v>
      </c>
      <c r="AC33" s="3">
        <v>3129.51</v>
      </c>
      <c r="AD33" s="3">
        <v>10.440099999999999</v>
      </c>
      <c r="AE33" s="3">
        <v>229.12</v>
      </c>
      <c r="AF33" s="3">
        <v>70.88</v>
      </c>
      <c r="AG33" s="3">
        <v>32</v>
      </c>
      <c r="AH33" s="31">
        <v>32</v>
      </c>
      <c r="AI33" s="3">
        <v>189</v>
      </c>
      <c r="AJ33" s="31">
        <v>283.59999999999997</v>
      </c>
      <c r="AK33" s="9">
        <v>0</v>
      </c>
      <c r="AL33" s="2">
        <v>556</v>
      </c>
      <c r="AM33" s="2">
        <v>1</v>
      </c>
      <c r="AN33" s="2">
        <v>12</v>
      </c>
      <c r="AO33" s="2">
        <v>566</v>
      </c>
      <c r="AP33" s="2">
        <v>1</v>
      </c>
      <c r="AQ33" s="2">
        <v>204</v>
      </c>
    </row>
    <row r="34" spans="1:43" x14ac:dyDescent="0.3">
      <c r="A34" s="11">
        <v>2419</v>
      </c>
      <c r="B34" s="9">
        <v>0</v>
      </c>
      <c r="C34" s="9">
        <v>0</v>
      </c>
      <c r="D34" s="12">
        <v>24</v>
      </c>
      <c r="E34" s="13">
        <v>21.2</v>
      </c>
      <c r="F34" s="13">
        <v>8.5</v>
      </c>
      <c r="G34" s="13">
        <v>9.1</v>
      </c>
      <c r="H34" s="13">
        <v>1.25</v>
      </c>
      <c r="I34" s="14">
        <v>0.1</v>
      </c>
      <c r="J34" s="13">
        <v>0.77</v>
      </c>
      <c r="K34" s="13" t="s">
        <v>2</v>
      </c>
      <c r="L34" s="13">
        <v>0.5</v>
      </c>
      <c r="M34" s="9" t="s">
        <v>2</v>
      </c>
      <c r="N34" s="9" t="s">
        <v>2</v>
      </c>
      <c r="O34" s="9" t="s">
        <v>2</v>
      </c>
      <c r="P34" s="9" t="s">
        <v>2</v>
      </c>
      <c r="Q34" s="9" t="s">
        <v>2</v>
      </c>
      <c r="R34" s="13">
        <v>1791.42</v>
      </c>
      <c r="S34" s="13">
        <v>6.16709</v>
      </c>
      <c r="T34" s="13">
        <v>208.76</v>
      </c>
      <c r="U34" s="13">
        <v>90</v>
      </c>
      <c r="V34" s="9">
        <v>13</v>
      </c>
      <c r="W34" s="13">
        <v>93.68</v>
      </c>
      <c r="X34" s="9">
        <v>15</v>
      </c>
      <c r="Y34" s="13">
        <v>149.12</v>
      </c>
      <c r="Z34" s="9">
        <v>26</v>
      </c>
      <c r="AA34" s="13">
        <v>56.24</v>
      </c>
      <c r="AB34" s="9">
        <v>23</v>
      </c>
      <c r="AC34" s="3">
        <v>2701.4</v>
      </c>
      <c r="AD34" s="3">
        <v>9.0166799999999991</v>
      </c>
      <c r="AE34" s="3">
        <v>227.76</v>
      </c>
      <c r="AF34" s="3">
        <v>72.239999999999995</v>
      </c>
      <c r="AG34" s="3">
        <v>24</v>
      </c>
      <c r="AH34" s="31">
        <v>24</v>
      </c>
      <c r="AI34" s="3">
        <v>165</v>
      </c>
      <c r="AJ34" s="31">
        <v>284.08</v>
      </c>
      <c r="AK34" s="9">
        <v>13</v>
      </c>
      <c r="AL34" s="2">
        <v>621</v>
      </c>
      <c r="AM34" s="2">
        <v>1</v>
      </c>
      <c r="AN34" s="2">
        <v>33</v>
      </c>
      <c r="AO34" s="2">
        <v>635</v>
      </c>
      <c r="AP34" s="2">
        <v>1</v>
      </c>
      <c r="AQ34" s="2">
        <v>71</v>
      </c>
    </row>
    <row r="35" spans="1:43" x14ac:dyDescent="0.3">
      <c r="A35" s="15">
        <v>2306</v>
      </c>
      <c r="B35" s="9">
        <v>0</v>
      </c>
      <c r="C35" s="9">
        <v>1</v>
      </c>
      <c r="D35" s="12">
        <v>24</v>
      </c>
      <c r="E35" s="13">
        <v>57</v>
      </c>
      <c r="F35" s="13">
        <v>20.2</v>
      </c>
      <c r="G35" s="13">
        <v>10.4</v>
      </c>
      <c r="H35" s="13">
        <v>4.59</v>
      </c>
      <c r="I35" s="14">
        <v>0.08</v>
      </c>
      <c r="J35" s="13">
        <v>1.98</v>
      </c>
      <c r="K35" s="13" t="s">
        <v>2</v>
      </c>
      <c r="L35" s="13">
        <v>0.45</v>
      </c>
      <c r="M35" s="9">
        <v>9.3000000000000007</v>
      </c>
      <c r="N35" s="9">
        <v>9.1199999999999992</v>
      </c>
      <c r="O35" s="9">
        <v>8.6999999999999993</v>
      </c>
      <c r="P35" s="9">
        <v>0.50700000000000001</v>
      </c>
      <c r="Q35" s="9">
        <v>1066</v>
      </c>
      <c r="R35" s="13">
        <v>559.17899999999997</v>
      </c>
      <c r="S35" s="13">
        <v>1.9475499999999999</v>
      </c>
      <c r="T35" s="13">
        <v>80.92</v>
      </c>
      <c r="U35" s="13">
        <v>216.68</v>
      </c>
      <c r="V35" s="9">
        <v>9</v>
      </c>
      <c r="W35" s="13">
        <v>53.76</v>
      </c>
      <c r="X35" s="9">
        <v>10</v>
      </c>
      <c r="Y35" s="13">
        <v>91.44</v>
      </c>
      <c r="Z35" s="9">
        <v>15</v>
      </c>
      <c r="AA35" s="13">
        <v>153.16</v>
      </c>
      <c r="AB35" s="9">
        <v>5</v>
      </c>
      <c r="AC35" s="3" t="s">
        <v>2</v>
      </c>
      <c r="AD35" s="3" t="s">
        <v>2</v>
      </c>
      <c r="AE35" s="3" t="s">
        <v>2</v>
      </c>
      <c r="AF35" s="3" t="s">
        <v>2</v>
      </c>
      <c r="AG35" s="3" t="s">
        <v>2</v>
      </c>
      <c r="AH35" s="31" t="s">
        <v>2</v>
      </c>
      <c r="AI35" s="3" t="s">
        <v>2</v>
      </c>
      <c r="AJ35" s="31" t="s">
        <v>2</v>
      </c>
      <c r="AK35" s="9" t="s">
        <v>2</v>
      </c>
      <c r="AL35" s="9" t="s">
        <v>2</v>
      </c>
      <c r="AM35" s="9" t="s">
        <v>2</v>
      </c>
      <c r="AN35" s="9" t="s">
        <v>2</v>
      </c>
      <c r="AO35" s="9" t="s">
        <v>2</v>
      </c>
      <c r="AP35" s="9" t="s">
        <v>2</v>
      </c>
      <c r="AQ35" s="9" t="s">
        <v>2</v>
      </c>
    </row>
    <row r="36" spans="1:43" x14ac:dyDescent="0.3">
      <c r="A36" s="15">
        <v>2329</v>
      </c>
      <c r="B36" s="9">
        <v>0</v>
      </c>
      <c r="C36" s="9">
        <v>1</v>
      </c>
      <c r="D36" s="12">
        <v>24</v>
      </c>
      <c r="E36" s="13">
        <v>62.1</v>
      </c>
      <c r="F36" s="13">
        <v>10.8</v>
      </c>
      <c r="G36" s="13">
        <v>10.199999999999999</v>
      </c>
      <c r="H36" s="13">
        <v>3.01</v>
      </c>
      <c r="I36" s="14">
        <v>0.04</v>
      </c>
      <c r="J36" s="13">
        <v>5.2</v>
      </c>
      <c r="K36" s="13">
        <v>4.4000000000000004</v>
      </c>
      <c r="L36" s="13">
        <v>0.43</v>
      </c>
      <c r="M36" s="9">
        <v>5</v>
      </c>
      <c r="N36" s="9">
        <v>9.43</v>
      </c>
      <c r="O36" s="9">
        <v>9.1</v>
      </c>
      <c r="P36" s="9">
        <v>0.52200000000000002</v>
      </c>
      <c r="Q36" s="9">
        <v>941</v>
      </c>
      <c r="R36" s="13">
        <v>194.828</v>
      </c>
      <c r="S36" s="13">
        <v>0.65413699999999997</v>
      </c>
      <c r="T36" s="13">
        <v>26.96</v>
      </c>
      <c r="U36" s="13">
        <v>272.48</v>
      </c>
      <c r="V36" s="9">
        <v>1</v>
      </c>
      <c r="W36" s="13">
        <v>0.2</v>
      </c>
      <c r="X36" s="9">
        <v>2</v>
      </c>
      <c r="Y36" s="13">
        <v>288.68</v>
      </c>
      <c r="Z36" s="9">
        <v>2</v>
      </c>
      <c r="AA36" s="13">
        <v>11</v>
      </c>
      <c r="AB36" s="9">
        <v>1</v>
      </c>
      <c r="AC36" s="3">
        <v>479.97199999999998</v>
      </c>
      <c r="AD36" s="3">
        <v>1.60762</v>
      </c>
      <c r="AE36" s="3">
        <v>74.040000000000006</v>
      </c>
      <c r="AF36" s="3">
        <v>225.2</v>
      </c>
      <c r="AG36" s="3">
        <v>2</v>
      </c>
      <c r="AH36" s="31">
        <v>2</v>
      </c>
      <c r="AI36" s="3">
        <v>47</v>
      </c>
      <c r="AJ36" s="31">
        <v>298.2</v>
      </c>
      <c r="AK36" s="9">
        <v>0</v>
      </c>
      <c r="AL36" s="2">
        <v>530</v>
      </c>
      <c r="AM36" s="2">
        <v>1</v>
      </c>
      <c r="AN36" s="2">
        <v>20</v>
      </c>
      <c r="AO36" s="2">
        <v>524</v>
      </c>
      <c r="AP36" s="2">
        <v>1</v>
      </c>
      <c r="AQ36" s="2">
        <v>17</v>
      </c>
    </row>
    <row r="37" spans="1:43" x14ac:dyDescent="0.3">
      <c r="A37" s="15">
        <v>2380</v>
      </c>
      <c r="B37" s="9">
        <v>0</v>
      </c>
      <c r="C37" s="9">
        <v>1</v>
      </c>
      <c r="D37" s="12">
        <v>24</v>
      </c>
      <c r="E37" s="13">
        <v>53.4</v>
      </c>
      <c r="F37" s="13">
        <v>11.1</v>
      </c>
      <c r="G37" s="13">
        <v>10</v>
      </c>
      <c r="H37" s="13">
        <v>3.87</v>
      </c>
      <c r="I37" s="14">
        <v>7.0000000000000007E-2</v>
      </c>
      <c r="J37" s="13">
        <v>4.9800000000000004</v>
      </c>
      <c r="K37" s="13">
        <v>3.35</v>
      </c>
      <c r="L37" s="13">
        <v>0.44</v>
      </c>
      <c r="M37" s="9">
        <v>6.6</v>
      </c>
      <c r="N37" s="9">
        <v>10.1</v>
      </c>
      <c r="O37" s="9">
        <v>9.5</v>
      </c>
      <c r="P37" s="9">
        <v>0.54500000000000004</v>
      </c>
      <c r="Q37" s="9">
        <v>1139</v>
      </c>
      <c r="R37" s="13">
        <v>353.84199999999998</v>
      </c>
      <c r="S37" s="13">
        <v>1.18946</v>
      </c>
      <c r="T37" s="13">
        <v>55.64</v>
      </c>
      <c r="U37" s="13">
        <v>244.08</v>
      </c>
      <c r="V37" s="9">
        <v>1</v>
      </c>
      <c r="W37" s="13">
        <v>5.4</v>
      </c>
      <c r="X37" s="9">
        <v>5</v>
      </c>
      <c r="Y37" s="13">
        <v>255.56</v>
      </c>
      <c r="Z37" s="9">
        <v>6</v>
      </c>
      <c r="AA37" s="13">
        <v>38.799999999999997</v>
      </c>
      <c r="AB37" s="9" t="s">
        <v>2</v>
      </c>
      <c r="AC37" s="3" t="s">
        <v>2</v>
      </c>
      <c r="AD37" s="3" t="s">
        <v>2</v>
      </c>
      <c r="AE37" s="3" t="s">
        <v>2</v>
      </c>
      <c r="AF37" s="3" t="s">
        <v>2</v>
      </c>
      <c r="AG37" s="3" t="s">
        <v>2</v>
      </c>
      <c r="AH37" s="31" t="s">
        <v>2</v>
      </c>
      <c r="AI37" s="3" t="s">
        <v>2</v>
      </c>
      <c r="AJ37" s="31" t="s">
        <v>2</v>
      </c>
      <c r="AK37" s="9" t="s">
        <v>2</v>
      </c>
      <c r="AL37" s="2">
        <v>710</v>
      </c>
      <c r="AM37" s="2">
        <v>1</v>
      </c>
      <c r="AN37" s="2">
        <v>54</v>
      </c>
      <c r="AO37" s="2">
        <v>703</v>
      </c>
      <c r="AP37" s="2">
        <v>1</v>
      </c>
      <c r="AQ37" s="2">
        <v>16</v>
      </c>
    </row>
    <row r="38" spans="1:43" x14ac:dyDescent="0.3">
      <c r="A38" s="15">
        <v>2381</v>
      </c>
      <c r="B38" s="9">
        <v>0</v>
      </c>
      <c r="C38" s="9">
        <v>1</v>
      </c>
      <c r="D38" s="12">
        <v>24</v>
      </c>
      <c r="E38" s="13">
        <v>59.9</v>
      </c>
      <c r="F38" s="13">
        <v>14.8</v>
      </c>
      <c r="G38" s="13">
        <v>10</v>
      </c>
      <c r="H38" s="13">
        <v>4.09</v>
      </c>
      <c r="I38" s="14">
        <v>7.0000000000000007E-2</v>
      </c>
      <c r="J38" s="13">
        <v>5.75</v>
      </c>
      <c r="K38" s="13">
        <v>4.7300000000000004</v>
      </c>
      <c r="L38" s="13">
        <v>0.46</v>
      </c>
      <c r="M38" s="9">
        <v>4.5</v>
      </c>
      <c r="N38" s="9">
        <v>7.85</v>
      </c>
      <c r="O38" s="9">
        <v>7.6</v>
      </c>
      <c r="P38" s="9">
        <v>0.42899999999999999</v>
      </c>
      <c r="Q38" s="9">
        <v>789</v>
      </c>
      <c r="R38" s="13">
        <v>203.65799999999999</v>
      </c>
      <c r="S38" s="13">
        <v>0.68304900000000002</v>
      </c>
      <c r="T38" s="13">
        <v>19</v>
      </c>
      <c r="U38" s="13">
        <v>280.76</v>
      </c>
      <c r="V38" s="9">
        <v>1</v>
      </c>
      <c r="W38" s="13">
        <v>0.36</v>
      </c>
      <c r="X38" s="9">
        <v>1</v>
      </c>
      <c r="Y38" s="13">
        <v>287.24</v>
      </c>
      <c r="Z38" s="9">
        <v>1</v>
      </c>
      <c r="AA38" s="13">
        <v>12.44</v>
      </c>
      <c r="AB38" s="9">
        <v>0</v>
      </c>
      <c r="AC38" s="3">
        <v>242.15100000000001</v>
      </c>
      <c r="AD38" s="3">
        <v>0.80781599999999998</v>
      </c>
      <c r="AE38" s="3">
        <v>35.72</v>
      </c>
      <c r="AF38" s="3">
        <v>264.27999999999997</v>
      </c>
      <c r="AG38" s="3">
        <v>4</v>
      </c>
      <c r="AH38" s="31">
        <v>4</v>
      </c>
      <c r="AI38" s="3">
        <v>12</v>
      </c>
      <c r="AJ38" s="31">
        <v>296.44</v>
      </c>
      <c r="AK38" s="9">
        <v>0</v>
      </c>
      <c r="AL38" s="2">
        <v>535</v>
      </c>
      <c r="AM38" s="2">
        <v>1</v>
      </c>
      <c r="AN38" s="2">
        <v>38</v>
      </c>
      <c r="AO38" s="2">
        <v>526</v>
      </c>
      <c r="AP38" s="2">
        <v>1</v>
      </c>
      <c r="AQ38" s="2">
        <v>25</v>
      </c>
    </row>
    <row r="39" spans="1:43" x14ac:dyDescent="0.3">
      <c r="A39" s="15">
        <v>2382</v>
      </c>
      <c r="B39" s="9">
        <v>0</v>
      </c>
      <c r="C39" s="9">
        <v>1</v>
      </c>
      <c r="D39" s="12">
        <v>24</v>
      </c>
      <c r="E39" s="13">
        <v>64</v>
      </c>
      <c r="F39" s="13">
        <v>11.8</v>
      </c>
      <c r="G39" s="13">
        <v>10</v>
      </c>
      <c r="H39" s="13">
        <v>4.74</v>
      </c>
      <c r="I39" s="14">
        <v>0.1</v>
      </c>
      <c r="J39" s="13">
        <v>7.21</v>
      </c>
      <c r="K39" s="13">
        <v>4.6100000000000003</v>
      </c>
      <c r="L39" s="13">
        <v>0.45</v>
      </c>
      <c r="M39" s="9">
        <v>10.5</v>
      </c>
      <c r="N39" s="9">
        <v>8.98</v>
      </c>
      <c r="O39" s="9">
        <v>8.6999999999999993</v>
      </c>
      <c r="P39" s="9">
        <v>0.48899999999999999</v>
      </c>
      <c r="Q39" s="9">
        <v>1110</v>
      </c>
      <c r="R39" s="13">
        <v>147.87799999999999</v>
      </c>
      <c r="S39" s="13">
        <v>0.495703</v>
      </c>
      <c r="T39" s="13">
        <v>13.48</v>
      </c>
      <c r="U39" s="13">
        <v>286.04000000000002</v>
      </c>
      <c r="V39" s="9">
        <v>1</v>
      </c>
      <c r="W39" s="13">
        <v>6.04</v>
      </c>
      <c r="X39" s="9">
        <v>1</v>
      </c>
      <c r="Y39" s="13">
        <v>287.08</v>
      </c>
      <c r="Z39" s="9">
        <v>2</v>
      </c>
      <c r="AA39" s="13">
        <v>6.2</v>
      </c>
      <c r="AB39" s="9">
        <v>1</v>
      </c>
      <c r="AC39" s="3">
        <v>143.88999999999999</v>
      </c>
      <c r="AD39" s="3">
        <v>0.480016</v>
      </c>
      <c r="AE39" s="3">
        <v>18.32</v>
      </c>
      <c r="AF39" s="3">
        <v>281.68</v>
      </c>
      <c r="AG39" s="3">
        <v>2</v>
      </c>
      <c r="AH39" s="31">
        <v>2</v>
      </c>
      <c r="AI39" s="3">
        <v>2</v>
      </c>
      <c r="AJ39" s="31">
        <v>296.68</v>
      </c>
      <c r="AK39" s="9">
        <v>0</v>
      </c>
      <c r="AL39" s="2">
        <v>606</v>
      </c>
      <c r="AM39" s="2">
        <v>1</v>
      </c>
      <c r="AN39" s="2">
        <v>79</v>
      </c>
      <c r="AO39" s="2">
        <v>590</v>
      </c>
      <c r="AP39" s="2">
        <v>1</v>
      </c>
      <c r="AQ39" s="2">
        <v>24</v>
      </c>
    </row>
    <row r="40" spans="1:43" x14ac:dyDescent="0.3">
      <c r="A40" s="15">
        <v>2383</v>
      </c>
      <c r="B40" s="9">
        <v>0</v>
      </c>
      <c r="C40" s="9">
        <v>1</v>
      </c>
      <c r="D40" s="12">
        <v>24</v>
      </c>
      <c r="E40" s="13">
        <v>57.2</v>
      </c>
      <c r="F40" s="13">
        <v>11.6</v>
      </c>
      <c r="G40" s="13">
        <v>9.5</v>
      </c>
      <c r="H40" s="13">
        <v>4.5199999999999996</v>
      </c>
      <c r="I40" s="14">
        <v>7.0000000000000007E-2</v>
      </c>
      <c r="J40" s="13">
        <v>6.63</v>
      </c>
      <c r="K40" s="13">
        <v>5.0999999999999996</v>
      </c>
      <c r="L40" s="13">
        <v>0.42</v>
      </c>
      <c r="M40" s="9">
        <v>8.1</v>
      </c>
      <c r="N40" s="9">
        <v>10.119999999999999</v>
      </c>
      <c r="O40" s="9">
        <v>9.8000000000000007</v>
      </c>
      <c r="P40" s="9">
        <v>0.55600000000000005</v>
      </c>
      <c r="Q40" s="9">
        <v>783</v>
      </c>
      <c r="R40" s="13">
        <v>358.803</v>
      </c>
      <c r="S40" s="13">
        <v>1.21316</v>
      </c>
      <c r="T40" s="13">
        <v>52.56</v>
      </c>
      <c r="U40" s="13">
        <v>246.76</v>
      </c>
      <c r="V40" s="9">
        <v>2</v>
      </c>
      <c r="W40" s="13">
        <v>0.32</v>
      </c>
      <c r="X40" s="9">
        <v>3</v>
      </c>
      <c r="Y40" s="13">
        <v>275.95999999999998</v>
      </c>
      <c r="Z40" s="9">
        <v>3</v>
      </c>
      <c r="AA40" s="13">
        <v>23.36</v>
      </c>
      <c r="AB40" s="9">
        <v>1</v>
      </c>
      <c r="AC40" s="3">
        <v>700.90700000000004</v>
      </c>
      <c r="AD40" s="3">
        <v>2.3545699999999998</v>
      </c>
      <c r="AE40" s="3">
        <v>101.4</v>
      </c>
      <c r="AF40" s="3">
        <v>197.08</v>
      </c>
      <c r="AG40" s="3">
        <v>4</v>
      </c>
      <c r="AH40" s="31">
        <v>4</v>
      </c>
      <c r="AI40" s="3">
        <v>37</v>
      </c>
      <c r="AJ40" s="31">
        <v>287.35999999999996</v>
      </c>
      <c r="AK40" s="9">
        <v>0</v>
      </c>
      <c r="AL40" s="2">
        <v>667</v>
      </c>
      <c r="AM40" s="2">
        <v>1</v>
      </c>
      <c r="AN40" s="2">
        <v>39</v>
      </c>
      <c r="AO40" s="2">
        <v>657</v>
      </c>
      <c r="AP40" s="2">
        <v>1</v>
      </c>
      <c r="AQ40" s="2">
        <v>30</v>
      </c>
    </row>
    <row r="41" spans="1:43" x14ac:dyDescent="0.3">
      <c r="A41" s="15">
        <v>2384</v>
      </c>
      <c r="B41" s="9">
        <v>0</v>
      </c>
      <c r="C41" s="9">
        <v>1</v>
      </c>
      <c r="D41" s="12">
        <v>24</v>
      </c>
      <c r="E41" s="13">
        <v>69.7</v>
      </c>
      <c r="F41" s="13">
        <v>13.1</v>
      </c>
      <c r="G41" s="13">
        <v>10.5</v>
      </c>
      <c r="H41" s="13">
        <v>3.33</v>
      </c>
      <c r="I41" s="14">
        <v>0.1</v>
      </c>
      <c r="J41" s="13">
        <v>8.77</v>
      </c>
      <c r="K41" s="13">
        <v>8.4600000000000009</v>
      </c>
      <c r="L41" s="13">
        <v>0.44</v>
      </c>
      <c r="M41" s="9">
        <v>8.4</v>
      </c>
      <c r="N41" s="9">
        <v>9.18</v>
      </c>
      <c r="O41" s="9">
        <v>9.3000000000000007</v>
      </c>
      <c r="P41" s="9">
        <v>0.51900000000000002</v>
      </c>
      <c r="Q41" s="9">
        <v>799</v>
      </c>
      <c r="R41" s="13">
        <v>344.57</v>
      </c>
      <c r="S41" s="13">
        <v>1.16001</v>
      </c>
      <c r="T41" s="13">
        <v>31.16</v>
      </c>
      <c r="U41" s="13">
        <v>268.27999999999997</v>
      </c>
      <c r="V41" s="9">
        <v>5</v>
      </c>
      <c r="W41" s="13">
        <v>1.1599999999999999</v>
      </c>
      <c r="X41" s="9">
        <v>4</v>
      </c>
      <c r="Y41" s="13">
        <v>287.16000000000003</v>
      </c>
      <c r="Z41" s="9">
        <v>3</v>
      </c>
      <c r="AA41" s="13">
        <v>11.4</v>
      </c>
      <c r="AB41" s="9">
        <v>0</v>
      </c>
      <c r="AC41" s="3">
        <v>161.13499999999999</v>
      </c>
      <c r="AD41" s="3">
        <v>0.53769100000000003</v>
      </c>
      <c r="AE41" s="3">
        <v>21.96</v>
      </c>
      <c r="AF41" s="3">
        <v>278.04000000000002</v>
      </c>
      <c r="AG41" s="3">
        <v>6</v>
      </c>
      <c r="AH41" s="31">
        <v>6</v>
      </c>
      <c r="AI41" s="3">
        <v>3</v>
      </c>
      <c r="AJ41" s="31">
        <v>287.68</v>
      </c>
      <c r="AK41" s="9">
        <v>0</v>
      </c>
      <c r="AL41" s="2">
        <v>731</v>
      </c>
      <c r="AM41" s="2">
        <v>1</v>
      </c>
      <c r="AN41" s="2">
        <v>32</v>
      </c>
      <c r="AO41" s="2">
        <v>721</v>
      </c>
      <c r="AP41" s="2">
        <v>1</v>
      </c>
      <c r="AQ41" s="2">
        <v>20</v>
      </c>
    </row>
    <row r="42" spans="1:43" x14ac:dyDescent="0.3">
      <c r="A42" s="15">
        <v>2392</v>
      </c>
      <c r="B42" s="9">
        <v>0</v>
      </c>
      <c r="C42" s="9">
        <v>1</v>
      </c>
      <c r="D42" s="12">
        <v>24</v>
      </c>
      <c r="E42" s="13">
        <v>67.3</v>
      </c>
      <c r="F42" s="13">
        <v>15.9</v>
      </c>
      <c r="G42" s="13">
        <v>9.5</v>
      </c>
      <c r="H42" s="13">
        <v>3.19</v>
      </c>
      <c r="I42" s="14">
        <v>0.06</v>
      </c>
      <c r="J42" s="13">
        <v>8.5399999999999991</v>
      </c>
      <c r="K42" s="13">
        <v>8.66</v>
      </c>
      <c r="L42" s="13">
        <v>0.42</v>
      </c>
      <c r="M42" s="9">
        <v>5.8</v>
      </c>
      <c r="N42" s="9">
        <v>8.82</v>
      </c>
      <c r="O42" s="9">
        <v>8.9</v>
      </c>
      <c r="P42" s="9">
        <v>0.505</v>
      </c>
      <c r="Q42" s="9">
        <v>692</v>
      </c>
      <c r="R42" s="13">
        <v>279.80799999999999</v>
      </c>
      <c r="S42" s="13">
        <v>0.93794599999999995</v>
      </c>
      <c r="T42" s="13">
        <v>26.76</v>
      </c>
      <c r="U42" s="13">
        <v>273.2</v>
      </c>
      <c r="V42" s="9">
        <v>3</v>
      </c>
      <c r="W42" s="13">
        <v>0.6</v>
      </c>
      <c r="X42" s="9">
        <v>2</v>
      </c>
      <c r="Y42" s="13">
        <v>292.16000000000003</v>
      </c>
      <c r="Z42" s="9">
        <v>1</v>
      </c>
      <c r="AA42" s="13">
        <v>6.88</v>
      </c>
      <c r="AB42" s="9">
        <v>0</v>
      </c>
      <c r="AC42" s="3">
        <v>248.63499999999999</v>
      </c>
      <c r="AD42" s="3">
        <v>0.82989100000000005</v>
      </c>
      <c r="AE42" s="3">
        <v>44.84</v>
      </c>
      <c r="AF42" s="3">
        <v>255.16</v>
      </c>
      <c r="AG42" s="3">
        <v>6</v>
      </c>
      <c r="AH42" s="31">
        <v>6</v>
      </c>
      <c r="AI42" s="3">
        <v>5</v>
      </c>
      <c r="AJ42" s="31">
        <v>286.32</v>
      </c>
      <c r="AK42" s="9">
        <v>0</v>
      </c>
      <c r="AL42" s="2">
        <v>777</v>
      </c>
      <c r="AM42" s="2">
        <v>1</v>
      </c>
      <c r="AN42" s="2">
        <v>32</v>
      </c>
      <c r="AO42" s="2">
        <v>768</v>
      </c>
      <c r="AP42" s="2">
        <v>1</v>
      </c>
      <c r="AQ42" s="2">
        <v>48</v>
      </c>
    </row>
    <row r="43" spans="1:43" x14ac:dyDescent="0.3">
      <c r="A43" s="15">
        <v>2412</v>
      </c>
      <c r="B43" s="9">
        <v>0</v>
      </c>
      <c r="C43" s="9">
        <v>1</v>
      </c>
      <c r="D43" s="12">
        <v>24</v>
      </c>
      <c r="E43" s="13">
        <v>71.3</v>
      </c>
      <c r="F43" s="13">
        <v>10.9</v>
      </c>
      <c r="G43" s="13">
        <v>10.5</v>
      </c>
      <c r="H43" s="13">
        <v>4.12</v>
      </c>
      <c r="I43" s="14">
        <v>0.1</v>
      </c>
      <c r="J43" s="13">
        <v>5.5</v>
      </c>
      <c r="K43" s="13">
        <v>4.5999999999999996</v>
      </c>
      <c r="L43" s="13">
        <v>0.41</v>
      </c>
      <c r="M43" s="9">
        <v>11.3</v>
      </c>
      <c r="N43" s="9">
        <v>9.3800000000000008</v>
      </c>
      <c r="O43" s="9">
        <v>9.4</v>
      </c>
      <c r="P43" s="9">
        <v>0.52200000000000002</v>
      </c>
      <c r="Q43" s="9">
        <v>706</v>
      </c>
      <c r="R43" s="13">
        <v>1255.3699999999999</v>
      </c>
      <c r="S43" s="13">
        <v>4.3662200000000002</v>
      </c>
      <c r="T43" s="13">
        <v>180.76</v>
      </c>
      <c r="U43" s="13">
        <v>117.12</v>
      </c>
      <c r="V43" s="9">
        <v>15</v>
      </c>
      <c r="W43" s="13">
        <v>93.76</v>
      </c>
      <c r="X43" s="9">
        <v>10</v>
      </c>
      <c r="Y43" s="13">
        <v>147.6</v>
      </c>
      <c r="Z43" s="9">
        <v>29</v>
      </c>
      <c r="AA43" s="13">
        <v>53.16</v>
      </c>
      <c r="AB43" s="9">
        <v>2</v>
      </c>
      <c r="AC43" s="3">
        <v>738.99400000000003</v>
      </c>
      <c r="AD43" s="3">
        <v>2.4885299999999999</v>
      </c>
      <c r="AE43" s="3">
        <v>101.64</v>
      </c>
      <c r="AF43" s="3">
        <v>197.08</v>
      </c>
      <c r="AG43" s="3">
        <v>5</v>
      </c>
      <c r="AH43" s="31">
        <v>5</v>
      </c>
      <c r="AI43" s="3">
        <v>46</v>
      </c>
      <c r="AJ43" s="31">
        <v>292.72000000000003</v>
      </c>
      <c r="AK43" s="9">
        <v>0</v>
      </c>
      <c r="AL43" s="2">
        <v>808</v>
      </c>
      <c r="AM43" s="2">
        <v>1</v>
      </c>
      <c r="AN43" s="2">
        <v>23</v>
      </c>
      <c r="AO43" s="2">
        <v>796</v>
      </c>
      <c r="AP43" s="2">
        <v>1</v>
      </c>
      <c r="AQ43" s="2">
        <v>56</v>
      </c>
    </row>
    <row r="44" spans="1:43" x14ac:dyDescent="0.3">
      <c r="A44" s="15">
        <v>2417</v>
      </c>
      <c r="B44" s="9">
        <v>0</v>
      </c>
      <c r="C44" s="9">
        <v>1</v>
      </c>
      <c r="D44" s="12">
        <v>24</v>
      </c>
      <c r="E44" s="13">
        <v>54</v>
      </c>
      <c r="F44" s="13">
        <v>15.4</v>
      </c>
      <c r="G44" s="13">
        <v>10.199999999999999</v>
      </c>
      <c r="H44" s="13">
        <v>4.3</v>
      </c>
      <c r="I44" s="14">
        <v>0.06</v>
      </c>
      <c r="J44" s="13">
        <v>5.3</v>
      </c>
      <c r="K44" s="13">
        <v>4.5999999999999996</v>
      </c>
      <c r="L44" s="13" t="s">
        <v>2</v>
      </c>
      <c r="M44" s="9">
        <v>7.4</v>
      </c>
      <c r="N44" s="9">
        <v>9.73</v>
      </c>
      <c r="O44" s="9">
        <v>9.6999999999999993</v>
      </c>
      <c r="P44" s="9">
        <v>0.52100000000000002</v>
      </c>
      <c r="Q44" s="9">
        <v>1005</v>
      </c>
      <c r="R44" s="13">
        <v>572.31700000000001</v>
      </c>
      <c r="S44" s="13">
        <v>1.94957</v>
      </c>
      <c r="T44" s="13">
        <v>94.8</v>
      </c>
      <c r="U44" s="13">
        <v>203.88</v>
      </c>
      <c r="V44" s="9">
        <v>4</v>
      </c>
      <c r="W44" s="13">
        <v>9.8800000000000008</v>
      </c>
      <c r="X44" s="9">
        <v>7</v>
      </c>
      <c r="Y44" s="13">
        <v>258.2</v>
      </c>
      <c r="Z44" s="9">
        <v>8</v>
      </c>
      <c r="AA44" s="13">
        <v>31.6</v>
      </c>
      <c r="AB44" s="9">
        <v>0</v>
      </c>
      <c r="AC44" s="3">
        <v>1001.51</v>
      </c>
      <c r="AD44" s="3">
        <v>3.3481800000000002</v>
      </c>
      <c r="AE44" s="3">
        <v>131.24</v>
      </c>
      <c r="AF44" s="3">
        <v>168.56</v>
      </c>
      <c r="AG44" s="3">
        <v>5</v>
      </c>
      <c r="AH44" s="31">
        <v>5</v>
      </c>
      <c r="AI44" s="3">
        <v>57</v>
      </c>
      <c r="AJ44" s="31">
        <v>295.40000000000003</v>
      </c>
      <c r="AK44" s="9">
        <v>0</v>
      </c>
      <c r="AL44" s="2">
        <v>688</v>
      </c>
      <c r="AM44" s="2">
        <v>1</v>
      </c>
      <c r="AN44" s="2">
        <v>23</v>
      </c>
      <c r="AO44" s="2">
        <v>702</v>
      </c>
      <c r="AP44" s="2">
        <v>1</v>
      </c>
      <c r="AQ44" s="2">
        <v>29</v>
      </c>
    </row>
    <row r="45" spans="1:43" x14ac:dyDescent="0.3">
      <c r="A45" s="15">
        <v>2427</v>
      </c>
      <c r="B45" s="9">
        <v>0</v>
      </c>
      <c r="C45" s="9">
        <v>0</v>
      </c>
      <c r="D45" s="17">
        <v>8</v>
      </c>
      <c r="E45" s="13">
        <v>20.100000000000001</v>
      </c>
      <c r="F45" s="13">
        <v>11.5</v>
      </c>
      <c r="G45" s="13">
        <v>9</v>
      </c>
      <c r="H45" s="13">
        <v>0.84</v>
      </c>
      <c r="I45" s="14">
        <v>0.09</v>
      </c>
      <c r="J45" s="13">
        <v>0.03</v>
      </c>
      <c r="K45" s="13">
        <v>0.15</v>
      </c>
      <c r="L45" s="13">
        <v>0.5</v>
      </c>
      <c r="M45" s="9">
        <v>6.61</v>
      </c>
      <c r="N45" s="9">
        <v>9.1</v>
      </c>
      <c r="O45" s="9">
        <v>7.9</v>
      </c>
      <c r="P45" s="9">
        <v>0.42</v>
      </c>
      <c r="Q45" s="9">
        <v>278</v>
      </c>
      <c r="R45" s="13">
        <v>1797.11</v>
      </c>
      <c r="S45" s="13">
        <v>6.2235500000000004</v>
      </c>
      <c r="T45" s="13">
        <v>199.04</v>
      </c>
      <c r="U45" s="13">
        <v>99.56</v>
      </c>
      <c r="V45" s="9">
        <v>15</v>
      </c>
      <c r="W45" s="13">
        <v>123.08</v>
      </c>
      <c r="X45" s="9">
        <v>12</v>
      </c>
      <c r="Y45" s="13">
        <v>143.08000000000001</v>
      </c>
      <c r="Z45" s="9">
        <v>27</v>
      </c>
      <c r="AA45" s="13">
        <v>32.880000000000003</v>
      </c>
      <c r="AB45" s="9">
        <v>38</v>
      </c>
      <c r="AC45" s="2">
        <v>3617.5</v>
      </c>
      <c r="AD45" s="2">
        <v>12.0648</v>
      </c>
      <c r="AE45" s="2">
        <v>269.72000000000003</v>
      </c>
      <c r="AF45" s="2">
        <v>30.28</v>
      </c>
      <c r="AG45" s="2">
        <v>49</v>
      </c>
      <c r="AH45" s="6">
        <v>49</v>
      </c>
      <c r="AI45" s="2">
        <v>240</v>
      </c>
      <c r="AJ45" s="6">
        <v>272.68</v>
      </c>
      <c r="AK45" s="9">
        <v>14</v>
      </c>
      <c r="AL45" s="2">
        <v>511</v>
      </c>
      <c r="AM45" s="2">
        <v>1</v>
      </c>
      <c r="AN45" s="2">
        <v>7</v>
      </c>
      <c r="AO45" s="2">
        <v>497</v>
      </c>
      <c r="AP45" s="2">
        <v>1</v>
      </c>
      <c r="AQ45" s="2">
        <v>33</v>
      </c>
    </row>
    <row r="46" spans="1:43" x14ac:dyDescent="0.3">
      <c r="A46" s="15">
        <v>2428</v>
      </c>
      <c r="B46" s="9">
        <v>0</v>
      </c>
      <c r="C46" s="9">
        <v>0</v>
      </c>
      <c r="D46" s="12">
        <v>8</v>
      </c>
      <c r="E46" s="13">
        <v>20.8</v>
      </c>
      <c r="F46" s="13">
        <v>10.8</v>
      </c>
      <c r="G46" s="13">
        <v>8.9</v>
      </c>
      <c r="H46" s="13">
        <v>1.27</v>
      </c>
      <c r="I46" s="14">
        <v>0.1</v>
      </c>
      <c r="J46" s="13">
        <v>0.2</v>
      </c>
      <c r="K46" s="13">
        <v>0.13</v>
      </c>
      <c r="L46" s="13">
        <v>0.49</v>
      </c>
      <c r="M46" s="9">
        <v>7.8</v>
      </c>
      <c r="N46" s="9">
        <v>9.3699999999999992</v>
      </c>
      <c r="O46" s="9">
        <v>8.1</v>
      </c>
      <c r="P46" s="9">
        <v>0.41</v>
      </c>
      <c r="Q46" s="9">
        <v>321</v>
      </c>
      <c r="R46" s="13">
        <v>1204.3399999999999</v>
      </c>
      <c r="S46" s="13">
        <v>4.18058</v>
      </c>
      <c r="T46" s="13">
        <v>174</v>
      </c>
      <c r="U46" s="13">
        <v>124.36</v>
      </c>
      <c r="V46" s="9">
        <v>13</v>
      </c>
      <c r="W46" s="13">
        <v>111.76</v>
      </c>
      <c r="X46" s="9">
        <v>14</v>
      </c>
      <c r="Y46" s="13">
        <v>134.08000000000001</v>
      </c>
      <c r="Z46" s="9">
        <v>25</v>
      </c>
      <c r="AA46" s="13">
        <v>50.96</v>
      </c>
      <c r="AB46" s="9">
        <v>32</v>
      </c>
      <c r="AC46" s="3">
        <v>2594.42</v>
      </c>
      <c r="AD46" s="3">
        <v>8.6526700000000005</v>
      </c>
      <c r="AE46" s="3">
        <v>226</v>
      </c>
      <c r="AF46" s="3">
        <v>74</v>
      </c>
      <c r="AG46" s="3">
        <v>46</v>
      </c>
      <c r="AH46" s="31">
        <v>46</v>
      </c>
      <c r="AI46" s="3">
        <v>144</v>
      </c>
      <c r="AJ46" s="31">
        <v>258.08</v>
      </c>
      <c r="AK46" s="9">
        <v>17</v>
      </c>
      <c r="AL46" s="2">
        <v>578</v>
      </c>
      <c r="AM46" s="2">
        <v>1</v>
      </c>
      <c r="AN46" s="2">
        <v>15</v>
      </c>
      <c r="AO46" s="2">
        <v>564</v>
      </c>
      <c r="AP46" s="2">
        <v>1</v>
      </c>
      <c r="AQ46" s="2">
        <v>45</v>
      </c>
    </row>
    <row r="47" spans="1:43" x14ac:dyDescent="0.3">
      <c r="A47" s="15">
        <v>2431</v>
      </c>
      <c r="B47" s="9">
        <v>0</v>
      </c>
      <c r="C47" s="9">
        <v>0</v>
      </c>
      <c r="D47" s="12">
        <v>8</v>
      </c>
      <c r="E47" s="13">
        <v>18.7</v>
      </c>
      <c r="F47" s="13">
        <v>9.1999999999999993</v>
      </c>
      <c r="G47" s="13">
        <v>8.6</v>
      </c>
      <c r="H47" s="13">
        <v>0.97</v>
      </c>
      <c r="I47" s="14">
        <v>7.0000000000000007E-2</v>
      </c>
      <c r="J47" s="13">
        <v>0.2</v>
      </c>
      <c r="K47" s="13">
        <v>0.15</v>
      </c>
      <c r="L47" s="13">
        <v>0.48</v>
      </c>
      <c r="M47" s="9">
        <v>4.34</v>
      </c>
      <c r="N47" s="9">
        <v>8.91</v>
      </c>
      <c r="O47" s="9">
        <v>7.6</v>
      </c>
      <c r="P47" s="9">
        <v>0.39</v>
      </c>
      <c r="Q47" s="9">
        <v>247</v>
      </c>
      <c r="R47" s="13" t="s">
        <v>2</v>
      </c>
      <c r="S47" s="13" t="s">
        <v>2</v>
      </c>
      <c r="T47" s="13" t="s">
        <v>2</v>
      </c>
      <c r="U47" s="13" t="s">
        <v>2</v>
      </c>
      <c r="V47" s="9" t="s">
        <v>2</v>
      </c>
      <c r="W47" s="13" t="s">
        <v>2</v>
      </c>
      <c r="X47" s="9" t="s">
        <v>2</v>
      </c>
      <c r="Y47" s="13" t="s">
        <v>2</v>
      </c>
      <c r="Z47" s="9" t="s">
        <v>2</v>
      </c>
      <c r="AA47" s="13" t="s">
        <v>2</v>
      </c>
      <c r="AB47" s="9">
        <v>23</v>
      </c>
      <c r="AC47" s="3">
        <v>3888.18</v>
      </c>
      <c r="AD47" s="3">
        <v>12.9796</v>
      </c>
      <c r="AE47" s="3">
        <v>259.60000000000002</v>
      </c>
      <c r="AF47" s="3">
        <v>40.4</v>
      </c>
      <c r="AG47" s="3">
        <v>72</v>
      </c>
      <c r="AH47" s="31">
        <v>72</v>
      </c>
      <c r="AI47" s="3">
        <v>227</v>
      </c>
      <c r="AJ47" s="31">
        <v>267.44</v>
      </c>
      <c r="AK47" s="9">
        <v>16</v>
      </c>
      <c r="AL47" s="2">
        <v>644</v>
      </c>
      <c r="AM47" s="2">
        <v>1</v>
      </c>
      <c r="AN47" s="2">
        <v>171</v>
      </c>
      <c r="AO47" s="2">
        <v>630</v>
      </c>
      <c r="AP47" s="2">
        <v>1</v>
      </c>
      <c r="AQ47" s="2">
        <v>23</v>
      </c>
    </row>
    <row r="48" spans="1:43" x14ac:dyDescent="0.3">
      <c r="A48" s="15">
        <v>2440</v>
      </c>
      <c r="B48" s="9">
        <v>0</v>
      </c>
      <c r="C48" s="9">
        <v>0</v>
      </c>
      <c r="D48" s="12">
        <v>8</v>
      </c>
      <c r="E48" s="13">
        <v>20.66</v>
      </c>
      <c r="F48" s="13">
        <v>10.1</v>
      </c>
      <c r="G48" s="13">
        <v>8.5</v>
      </c>
      <c r="H48" s="13">
        <v>0.71899999999999997</v>
      </c>
      <c r="I48" s="14">
        <v>0.1</v>
      </c>
      <c r="J48" s="13">
        <v>0.45</v>
      </c>
      <c r="K48" s="13">
        <v>1.83</v>
      </c>
      <c r="L48" s="13">
        <v>0.5</v>
      </c>
      <c r="M48" s="9" t="s">
        <v>2</v>
      </c>
      <c r="N48" s="9" t="s">
        <v>2</v>
      </c>
      <c r="O48" s="9" t="s">
        <v>2</v>
      </c>
      <c r="P48" s="9" t="s">
        <v>2</v>
      </c>
      <c r="Q48" s="9" t="s">
        <v>2</v>
      </c>
      <c r="R48" s="13">
        <v>1743.66</v>
      </c>
      <c r="S48" s="13">
        <v>6.0367499999999996</v>
      </c>
      <c r="T48" s="13">
        <v>215.76</v>
      </c>
      <c r="U48" s="13">
        <v>82.56</v>
      </c>
      <c r="V48" s="9">
        <v>12</v>
      </c>
      <c r="W48" s="13">
        <v>58.76</v>
      </c>
      <c r="X48" s="9">
        <v>23</v>
      </c>
      <c r="Y48" s="13">
        <v>163.6</v>
      </c>
      <c r="Z48" s="9">
        <v>36</v>
      </c>
      <c r="AA48" s="13">
        <v>75.959999999999994</v>
      </c>
      <c r="AB48" s="9">
        <v>23</v>
      </c>
      <c r="AC48" s="3">
        <v>3593.71</v>
      </c>
      <c r="AD48" s="3">
        <v>11.9854</v>
      </c>
      <c r="AE48" s="3">
        <v>260.44</v>
      </c>
      <c r="AF48" s="3">
        <v>39.56</v>
      </c>
      <c r="AG48" s="3">
        <v>26</v>
      </c>
      <c r="AH48" s="31">
        <v>23.84</v>
      </c>
      <c r="AI48" s="3">
        <v>27</v>
      </c>
      <c r="AJ48" s="31">
        <v>276.08</v>
      </c>
      <c r="AK48" s="9">
        <v>24</v>
      </c>
      <c r="AL48" s="2">
        <v>527</v>
      </c>
      <c r="AM48" s="2">
        <v>1</v>
      </c>
      <c r="AN48" s="2">
        <v>22</v>
      </c>
      <c r="AO48" s="2">
        <v>532</v>
      </c>
      <c r="AP48" s="2">
        <v>1</v>
      </c>
      <c r="AQ48" s="2">
        <v>17</v>
      </c>
    </row>
    <row r="49" spans="1:43" x14ac:dyDescent="0.3">
      <c r="A49" s="15">
        <v>2441</v>
      </c>
      <c r="B49" s="9">
        <v>0</v>
      </c>
      <c r="C49" s="9">
        <v>0</v>
      </c>
      <c r="D49" s="12">
        <v>8</v>
      </c>
      <c r="E49" s="13">
        <v>19</v>
      </c>
      <c r="F49" s="13">
        <v>10.4</v>
      </c>
      <c r="G49" s="13">
        <v>8</v>
      </c>
      <c r="H49" s="13">
        <v>0.89</v>
      </c>
      <c r="I49" s="14">
        <v>5.8000000000000003E-2</v>
      </c>
      <c r="J49" s="13">
        <v>0.314</v>
      </c>
      <c r="K49" s="13">
        <v>0.18</v>
      </c>
      <c r="L49" s="13">
        <v>0.47</v>
      </c>
      <c r="M49" s="9">
        <v>4.01</v>
      </c>
      <c r="N49" s="9">
        <v>10.130000000000001</v>
      </c>
      <c r="O49" s="9">
        <v>9</v>
      </c>
      <c r="P49" s="9">
        <v>0.44</v>
      </c>
      <c r="Q49" s="9">
        <v>370</v>
      </c>
      <c r="R49" s="13">
        <v>1133.3800000000001</v>
      </c>
      <c r="S49" s="13">
        <v>3.95072</v>
      </c>
      <c r="T49" s="13">
        <v>164.24</v>
      </c>
      <c r="U49" s="13">
        <v>134.72</v>
      </c>
      <c r="V49" s="9">
        <v>6</v>
      </c>
      <c r="W49" s="13">
        <v>15.4</v>
      </c>
      <c r="X49" s="9">
        <v>20</v>
      </c>
      <c r="Y49" s="13">
        <v>190</v>
      </c>
      <c r="Z49" s="9">
        <v>26</v>
      </c>
      <c r="AA49" s="13">
        <v>93.68</v>
      </c>
      <c r="AB49" s="9">
        <v>10</v>
      </c>
      <c r="AC49" s="3">
        <v>2374.2199999999998</v>
      </c>
      <c r="AD49" s="3">
        <v>7.9235800000000003</v>
      </c>
      <c r="AE49" s="3">
        <v>194.08</v>
      </c>
      <c r="AF49" s="3">
        <v>105.88</v>
      </c>
      <c r="AG49" s="3">
        <v>23</v>
      </c>
      <c r="AH49" s="31">
        <v>21.92</v>
      </c>
      <c r="AI49" s="3">
        <v>25</v>
      </c>
      <c r="AJ49" s="31">
        <v>277.36</v>
      </c>
      <c r="AK49" s="9">
        <v>18</v>
      </c>
      <c r="AL49" s="2">
        <v>593</v>
      </c>
      <c r="AM49" s="2">
        <v>1</v>
      </c>
      <c r="AN49" s="2">
        <v>45</v>
      </c>
      <c r="AO49" s="2">
        <v>596</v>
      </c>
      <c r="AP49" s="2">
        <v>1</v>
      </c>
      <c r="AQ49" s="2">
        <v>37</v>
      </c>
    </row>
    <row r="50" spans="1:43" x14ac:dyDescent="0.3">
      <c r="A50" s="15">
        <v>2444</v>
      </c>
      <c r="B50" s="9">
        <v>0</v>
      </c>
      <c r="C50" s="9">
        <v>0</v>
      </c>
      <c r="D50" s="12">
        <v>8</v>
      </c>
      <c r="E50" s="13">
        <v>18.23</v>
      </c>
      <c r="F50" s="13">
        <v>8.6</v>
      </c>
      <c r="G50" s="13">
        <v>8.5</v>
      </c>
      <c r="H50" s="13">
        <v>0.95199999999999996</v>
      </c>
      <c r="I50" s="14">
        <v>7.2999999999999995E-2</v>
      </c>
      <c r="J50" s="13">
        <v>0.30399999999999999</v>
      </c>
      <c r="K50" s="13" t="s">
        <v>2</v>
      </c>
      <c r="L50" s="13">
        <v>0.47</v>
      </c>
      <c r="M50" s="9" t="s">
        <v>2</v>
      </c>
      <c r="N50" s="9" t="s">
        <v>2</v>
      </c>
      <c r="O50" s="9" t="s">
        <v>2</v>
      </c>
      <c r="P50" s="9" t="s">
        <v>2</v>
      </c>
      <c r="Q50" s="9" t="s">
        <v>2</v>
      </c>
      <c r="R50" s="13">
        <v>1819.67</v>
      </c>
      <c r="S50" s="13">
        <v>6.2147100000000002</v>
      </c>
      <c r="T50" s="13">
        <v>207.96</v>
      </c>
      <c r="U50" s="13">
        <v>91.4</v>
      </c>
      <c r="V50" s="9">
        <v>13</v>
      </c>
      <c r="W50" s="13">
        <v>93.56</v>
      </c>
      <c r="X50" s="9">
        <v>18</v>
      </c>
      <c r="Y50" s="13">
        <v>139.76</v>
      </c>
      <c r="Z50" s="9">
        <v>32</v>
      </c>
      <c r="AA50" s="13">
        <v>65.680000000000007</v>
      </c>
      <c r="AB50" s="9">
        <v>26</v>
      </c>
      <c r="AC50" s="3">
        <v>2953.93</v>
      </c>
      <c r="AD50" s="3">
        <v>9.8859700000000004</v>
      </c>
      <c r="AE50" s="3">
        <v>231.6</v>
      </c>
      <c r="AF50" s="3">
        <v>67.52</v>
      </c>
      <c r="AG50" s="3">
        <v>22</v>
      </c>
      <c r="AH50" s="31">
        <v>28</v>
      </c>
      <c r="AI50" s="3">
        <v>25</v>
      </c>
      <c r="AJ50" s="31">
        <v>271.2</v>
      </c>
      <c r="AK50" s="9">
        <v>25</v>
      </c>
      <c r="AL50" s="2">
        <v>494</v>
      </c>
      <c r="AM50" s="2">
        <v>1</v>
      </c>
      <c r="AN50" s="2">
        <v>33</v>
      </c>
      <c r="AO50" s="2">
        <v>500</v>
      </c>
      <c r="AP50" s="2">
        <v>1</v>
      </c>
      <c r="AQ50" s="2">
        <v>41</v>
      </c>
    </row>
    <row r="51" spans="1:43" x14ac:dyDescent="0.3">
      <c r="A51" s="15">
        <v>2460</v>
      </c>
      <c r="B51" s="9">
        <v>0</v>
      </c>
      <c r="C51" s="9">
        <v>0</v>
      </c>
      <c r="D51" s="12">
        <v>8</v>
      </c>
      <c r="E51" s="13">
        <v>17.3</v>
      </c>
      <c r="F51" s="13">
        <v>8.5</v>
      </c>
      <c r="G51" s="13">
        <v>8.5</v>
      </c>
      <c r="H51" s="13">
        <v>0.78</v>
      </c>
      <c r="I51" s="14">
        <v>5.5E-2</v>
      </c>
      <c r="J51" s="13">
        <v>0.5</v>
      </c>
      <c r="K51" s="13">
        <v>0.17199999999999999</v>
      </c>
      <c r="L51" s="13">
        <v>0.47</v>
      </c>
      <c r="M51" s="9">
        <v>4.1399999999999997</v>
      </c>
      <c r="N51" s="9">
        <v>9.74</v>
      </c>
      <c r="O51" s="9">
        <v>8.1999999999999993</v>
      </c>
      <c r="P51" s="9">
        <v>0.42</v>
      </c>
      <c r="Q51" s="9">
        <v>314</v>
      </c>
      <c r="R51" s="13">
        <v>1873.35</v>
      </c>
      <c r="S51" s="13">
        <v>6.5337100000000001</v>
      </c>
      <c r="T51" s="13">
        <v>186.36</v>
      </c>
      <c r="U51" s="13">
        <v>111.96</v>
      </c>
      <c r="V51" s="9">
        <v>21</v>
      </c>
      <c r="W51" s="13">
        <v>114.88</v>
      </c>
      <c r="X51" s="9">
        <v>16</v>
      </c>
      <c r="Y51" s="13">
        <v>129.12</v>
      </c>
      <c r="Z51" s="9">
        <v>37</v>
      </c>
      <c r="AA51" s="13">
        <v>52.56</v>
      </c>
      <c r="AB51" s="9">
        <v>24</v>
      </c>
      <c r="AC51" s="3">
        <v>2101.4299999999998</v>
      </c>
      <c r="AD51" s="3">
        <v>7.01973</v>
      </c>
      <c r="AE51" s="3">
        <v>195.12</v>
      </c>
      <c r="AF51" s="3">
        <v>104.88</v>
      </c>
      <c r="AG51" s="3">
        <v>24</v>
      </c>
      <c r="AH51" s="31">
        <v>13.96</v>
      </c>
      <c r="AI51" s="3">
        <v>122</v>
      </c>
      <c r="AJ51" s="31">
        <v>286.08</v>
      </c>
      <c r="AK51" s="9">
        <v>18</v>
      </c>
      <c r="AL51" s="2">
        <v>589</v>
      </c>
      <c r="AM51" s="2">
        <v>1</v>
      </c>
      <c r="AN51" s="2">
        <v>11</v>
      </c>
      <c r="AO51" s="2">
        <v>604</v>
      </c>
      <c r="AP51" s="2">
        <v>1</v>
      </c>
      <c r="AQ51" s="2">
        <v>34</v>
      </c>
    </row>
    <row r="52" spans="1:43" x14ac:dyDescent="0.3">
      <c r="A52" s="15">
        <v>2462</v>
      </c>
      <c r="B52" s="9">
        <v>0</v>
      </c>
      <c r="C52" s="9">
        <v>0</v>
      </c>
      <c r="D52" s="12">
        <v>8</v>
      </c>
      <c r="E52" s="13">
        <v>15.1</v>
      </c>
      <c r="F52" s="13">
        <v>7.6</v>
      </c>
      <c r="G52" s="13">
        <v>7.5</v>
      </c>
      <c r="H52" s="13">
        <v>0.79</v>
      </c>
      <c r="I52" s="14">
        <v>0.06</v>
      </c>
      <c r="J52" s="13">
        <v>0.313</v>
      </c>
      <c r="K52" s="13">
        <v>4.0000000000000001E-3</v>
      </c>
      <c r="L52" s="13">
        <v>0.45</v>
      </c>
      <c r="M52" s="9" t="s">
        <v>2</v>
      </c>
      <c r="N52" s="9" t="s">
        <v>2</v>
      </c>
      <c r="O52" s="9" t="s">
        <v>2</v>
      </c>
      <c r="P52" s="9" t="s">
        <v>2</v>
      </c>
      <c r="Q52" s="9" t="s">
        <v>2</v>
      </c>
      <c r="R52" s="13">
        <v>1435.07</v>
      </c>
      <c r="S52" s="13">
        <v>4.9105999999999996</v>
      </c>
      <c r="T52" s="13">
        <v>164.12</v>
      </c>
      <c r="U52" s="13">
        <v>134.32</v>
      </c>
      <c r="V52" s="9">
        <v>9</v>
      </c>
      <c r="W52" s="13">
        <v>88.64</v>
      </c>
      <c r="X52" s="9">
        <v>13</v>
      </c>
      <c r="Y52" s="13">
        <v>176.32</v>
      </c>
      <c r="Z52" s="9">
        <v>20</v>
      </c>
      <c r="AA52" s="13">
        <v>33.6</v>
      </c>
      <c r="AB52" s="9">
        <v>31</v>
      </c>
      <c r="AC52" s="3">
        <v>2287.8200000000002</v>
      </c>
      <c r="AD52" s="3">
        <v>7.6301399999999999</v>
      </c>
      <c r="AE52" s="3">
        <v>190.6</v>
      </c>
      <c r="AF52" s="3">
        <v>109.4</v>
      </c>
      <c r="AG52" s="3">
        <v>21</v>
      </c>
      <c r="AH52" s="31">
        <v>12.52</v>
      </c>
      <c r="AI52" s="3">
        <v>144</v>
      </c>
      <c r="AJ52" s="31">
        <v>287.12</v>
      </c>
      <c r="AK52" s="9">
        <v>18</v>
      </c>
      <c r="AL52" s="2">
        <v>655</v>
      </c>
      <c r="AM52" s="2">
        <v>1</v>
      </c>
      <c r="AN52" s="2">
        <v>149</v>
      </c>
      <c r="AO52" s="2">
        <v>669</v>
      </c>
      <c r="AP52" s="2">
        <v>1</v>
      </c>
      <c r="AQ52" s="2">
        <v>229</v>
      </c>
    </row>
    <row r="53" spans="1:43" x14ac:dyDescent="0.3">
      <c r="A53" s="15">
        <v>2482</v>
      </c>
      <c r="B53" s="9">
        <v>0</v>
      </c>
      <c r="C53" s="9">
        <v>0</v>
      </c>
      <c r="D53" s="12">
        <v>8</v>
      </c>
      <c r="E53" s="13">
        <v>19.100000000000001</v>
      </c>
      <c r="F53" s="13">
        <v>12.7</v>
      </c>
      <c r="G53" s="13">
        <v>8.8000000000000007</v>
      </c>
      <c r="H53" s="13">
        <v>0.88</v>
      </c>
      <c r="I53" s="14">
        <v>0.05</v>
      </c>
      <c r="J53" s="13">
        <v>0.42</v>
      </c>
      <c r="K53" s="13">
        <v>0.44</v>
      </c>
      <c r="L53" s="13">
        <v>0.47</v>
      </c>
      <c r="M53" s="9">
        <v>7.12</v>
      </c>
      <c r="N53" s="9">
        <v>10.26</v>
      </c>
      <c r="O53" s="9">
        <v>9.4</v>
      </c>
      <c r="P53" s="9">
        <v>0.49</v>
      </c>
      <c r="Q53" s="9">
        <v>475</v>
      </c>
      <c r="R53" s="13">
        <v>1405.49</v>
      </c>
      <c r="S53" s="13">
        <v>4.7753800000000002</v>
      </c>
      <c r="T53" s="13">
        <v>195.8</v>
      </c>
      <c r="U53" s="13">
        <v>103.64</v>
      </c>
      <c r="V53" s="9">
        <v>10</v>
      </c>
      <c r="W53" s="13">
        <v>52.72</v>
      </c>
      <c r="X53" s="9">
        <v>23</v>
      </c>
      <c r="Y53" s="13">
        <v>174.8</v>
      </c>
      <c r="Z53" s="9">
        <v>32</v>
      </c>
      <c r="AA53" s="13">
        <v>70.08</v>
      </c>
      <c r="AB53" s="9">
        <v>14</v>
      </c>
      <c r="AC53" s="3">
        <v>2045.25</v>
      </c>
      <c r="AD53" s="3">
        <v>6.8439699999999997</v>
      </c>
      <c r="AE53" s="3">
        <v>194.56</v>
      </c>
      <c r="AF53" s="3">
        <v>105.44</v>
      </c>
      <c r="AG53" s="3">
        <v>30</v>
      </c>
      <c r="AH53" s="31">
        <v>70.400000000000006</v>
      </c>
      <c r="AI53" s="3">
        <v>111</v>
      </c>
      <c r="AJ53" s="31">
        <v>229.64000000000001</v>
      </c>
      <c r="AK53" s="9">
        <v>16</v>
      </c>
      <c r="AL53" s="2">
        <v>614</v>
      </c>
      <c r="AM53" s="2">
        <v>1</v>
      </c>
      <c r="AN53" s="2">
        <v>51</v>
      </c>
      <c r="AO53" s="2">
        <v>624</v>
      </c>
      <c r="AP53" s="2">
        <v>0</v>
      </c>
      <c r="AQ53" s="2" t="s">
        <v>2</v>
      </c>
    </row>
    <row r="54" spans="1:43" x14ac:dyDescent="0.3">
      <c r="A54" s="15">
        <v>2492</v>
      </c>
      <c r="B54" s="9">
        <v>0</v>
      </c>
      <c r="C54" s="9">
        <v>0</v>
      </c>
      <c r="D54" s="12">
        <v>8</v>
      </c>
      <c r="E54" s="13">
        <v>18</v>
      </c>
      <c r="F54" s="13">
        <v>12.2</v>
      </c>
      <c r="G54" s="13">
        <v>8.4</v>
      </c>
      <c r="H54" s="13" t="s">
        <v>2</v>
      </c>
      <c r="I54" s="14">
        <v>0.54</v>
      </c>
      <c r="J54" s="13">
        <v>0.44</v>
      </c>
      <c r="K54" s="13">
        <v>0.38</v>
      </c>
      <c r="L54" s="13">
        <v>0.48</v>
      </c>
      <c r="M54" s="9">
        <v>5.04</v>
      </c>
      <c r="N54" s="9">
        <v>10.58</v>
      </c>
      <c r="O54" s="9">
        <v>8.9</v>
      </c>
      <c r="P54" s="9">
        <v>0.45</v>
      </c>
      <c r="Q54" s="9">
        <v>382</v>
      </c>
      <c r="R54" s="13">
        <v>1761.24</v>
      </c>
      <c r="S54" s="13">
        <v>6.2402199999999999</v>
      </c>
      <c r="T54" s="13">
        <v>205.8</v>
      </c>
      <c r="U54" s="13">
        <v>90.68</v>
      </c>
      <c r="V54" s="9">
        <v>9</v>
      </c>
      <c r="W54" s="13">
        <v>73.040000000000006</v>
      </c>
      <c r="X54" s="9">
        <v>20</v>
      </c>
      <c r="Y54" s="13">
        <v>169.52</v>
      </c>
      <c r="Z54" s="9">
        <v>30</v>
      </c>
      <c r="AA54" s="13">
        <v>56.48</v>
      </c>
      <c r="AB54" s="9">
        <v>17</v>
      </c>
      <c r="AC54" s="3">
        <v>3258.37</v>
      </c>
      <c r="AD54" s="3">
        <v>10.881600000000001</v>
      </c>
      <c r="AE54" s="3">
        <v>237.76</v>
      </c>
      <c r="AF54" s="3">
        <v>62.24</v>
      </c>
      <c r="AG54" s="3">
        <v>48</v>
      </c>
      <c r="AH54" s="31">
        <v>29.6</v>
      </c>
      <c r="AI54" s="3">
        <v>205</v>
      </c>
      <c r="AJ54" s="31">
        <v>269.76</v>
      </c>
      <c r="AK54" s="9">
        <v>18</v>
      </c>
      <c r="AL54" s="2">
        <v>644</v>
      </c>
      <c r="AM54" s="2">
        <v>1</v>
      </c>
      <c r="AN54" s="2">
        <v>43</v>
      </c>
      <c r="AO54" s="2">
        <v>630</v>
      </c>
      <c r="AP54" s="2">
        <v>0</v>
      </c>
      <c r="AQ54" s="2" t="s">
        <v>2</v>
      </c>
    </row>
    <row r="55" spans="1:43" x14ac:dyDescent="0.3">
      <c r="A55" s="15">
        <v>2422</v>
      </c>
      <c r="B55" s="9">
        <v>0</v>
      </c>
      <c r="C55" s="9">
        <v>1</v>
      </c>
      <c r="D55" s="12">
        <v>8</v>
      </c>
      <c r="E55" s="13">
        <v>44.3</v>
      </c>
      <c r="F55" s="13">
        <v>17.5</v>
      </c>
      <c r="G55" s="13">
        <v>9.9</v>
      </c>
      <c r="H55" s="13">
        <v>3.5</v>
      </c>
      <c r="I55" s="14">
        <v>0.05</v>
      </c>
      <c r="J55" s="13">
        <v>4.5</v>
      </c>
      <c r="K55" s="13">
        <v>2.48</v>
      </c>
      <c r="L55" s="13">
        <v>0.3</v>
      </c>
      <c r="M55" s="9">
        <v>5.2</v>
      </c>
      <c r="N55" s="9">
        <v>9.4499999999999993</v>
      </c>
      <c r="O55" s="9">
        <v>9.5</v>
      </c>
      <c r="P55" s="9">
        <v>0.53200000000000003</v>
      </c>
      <c r="Q55" s="9">
        <v>996</v>
      </c>
      <c r="R55" s="13">
        <v>415.04</v>
      </c>
      <c r="S55" s="13">
        <v>1.4235199999999999</v>
      </c>
      <c r="T55" s="13">
        <v>62.08</v>
      </c>
      <c r="U55" s="13">
        <v>236.48</v>
      </c>
      <c r="V55" s="9">
        <v>2</v>
      </c>
      <c r="W55" s="13">
        <v>2.12</v>
      </c>
      <c r="X55" s="9">
        <v>5</v>
      </c>
      <c r="Y55" s="13">
        <v>271.32</v>
      </c>
      <c r="Z55" s="9">
        <v>8</v>
      </c>
      <c r="AA55" s="13">
        <v>24.8</v>
      </c>
      <c r="AB55" s="9">
        <v>2</v>
      </c>
      <c r="AC55" s="3">
        <v>777.75900000000001</v>
      </c>
      <c r="AD55" s="3">
        <v>2.5966800000000001</v>
      </c>
      <c r="AE55" s="3">
        <v>96.64</v>
      </c>
      <c r="AF55" s="3">
        <v>203.28</v>
      </c>
      <c r="AG55" s="3">
        <v>10</v>
      </c>
      <c r="AH55" s="31">
        <v>12.159999999999998</v>
      </c>
      <c r="AI55" s="3">
        <v>40</v>
      </c>
      <c r="AJ55" s="31">
        <v>287.88</v>
      </c>
      <c r="AK55" s="9">
        <v>3</v>
      </c>
      <c r="AL55" s="2">
        <v>548</v>
      </c>
      <c r="AM55" s="2">
        <v>1</v>
      </c>
      <c r="AN55" s="2">
        <v>48</v>
      </c>
      <c r="AO55" s="2">
        <v>534</v>
      </c>
      <c r="AP55" s="2">
        <v>1</v>
      </c>
      <c r="AQ55" s="2">
        <v>99</v>
      </c>
    </row>
    <row r="56" spans="1:43" x14ac:dyDescent="0.3">
      <c r="A56" s="15">
        <v>2423</v>
      </c>
      <c r="B56" s="9">
        <v>0</v>
      </c>
      <c r="C56" s="9">
        <v>1</v>
      </c>
      <c r="D56" s="12">
        <v>8</v>
      </c>
      <c r="E56" s="13">
        <v>41.7</v>
      </c>
      <c r="F56" s="13">
        <v>13.8</v>
      </c>
      <c r="G56" s="13">
        <v>9.9</v>
      </c>
      <c r="H56" s="13">
        <v>3.17</v>
      </c>
      <c r="I56" s="14">
        <v>0.03</v>
      </c>
      <c r="J56" s="13">
        <v>4.7</v>
      </c>
      <c r="K56" s="13">
        <v>2.94</v>
      </c>
      <c r="L56" s="13">
        <v>0.4</v>
      </c>
      <c r="M56" s="9">
        <v>4.25</v>
      </c>
      <c r="N56" s="9">
        <v>9.67</v>
      </c>
      <c r="O56" s="9">
        <v>9.4</v>
      </c>
      <c r="P56" s="9">
        <v>0.46</v>
      </c>
      <c r="Q56" s="9">
        <v>408</v>
      </c>
      <c r="R56" s="13">
        <v>1045.52</v>
      </c>
      <c r="S56" s="13">
        <v>3.5668799999999998</v>
      </c>
      <c r="T56" s="13">
        <v>123.76</v>
      </c>
      <c r="U56" s="13">
        <v>175.28</v>
      </c>
      <c r="V56" s="9">
        <v>8</v>
      </c>
      <c r="W56" s="13">
        <v>20.36</v>
      </c>
      <c r="X56" s="9">
        <v>13</v>
      </c>
      <c r="Y56" s="13">
        <v>253.92</v>
      </c>
      <c r="Z56" s="9">
        <v>13</v>
      </c>
      <c r="AA56" s="13">
        <v>24.52</v>
      </c>
      <c r="AB56" s="9">
        <v>3</v>
      </c>
      <c r="AC56" s="3">
        <v>993.30700000000002</v>
      </c>
      <c r="AD56" s="3">
        <v>3.3127900000000001</v>
      </c>
      <c r="AE56" s="3">
        <v>115.28</v>
      </c>
      <c r="AF56" s="3">
        <v>184.72</v>
      </c>
      <c r="AG56" s="3">
        <v>6</v>
      </c>
      <c r="AH56" s="31">
        <v>4.04</v>
      </c>
      <c r="AI56" s="3">
        <v>58</v>
      </c>
      <c r="AJ56" s="31">
        <v>296</v>
      </c>
      <c r="AK56" s="9">
        <v>2</v>
      </c>
      <c r="AL56" s="2">
        <v>614</v>
      </c>
      <c r="AM56" s="2">
        <v>1</v>
      </c>
      <c r="AN56" s="2">
        <v>31</v>
      </c>
      <c r="AO56" s="2">
        <v>600</v>
      </c>
      <c r="AP56" s="2">
        <v>1</v>
      </c>
      <c r="AQ56" s="2">
        <v>32</v>
      </c>
    </row>
    <row r="57" spans="1:43" x14ac:dyDescent="0.3">
      <c r="A57" s="15">
        <v>2424</v>
      </c>
      <c r="B57" s="9">
        <v>0</v>
      </c>
      <c r="C57" s="9">
        <v>1</v>
      </c>
      <c r="D57" s="12">
        <v>8</v>
      </c>
      <c r="E57" s="13">
        <v>49.3</v>
      </c>
      <c r="F57" s="13">
        <v>16.600000000000001</v>
      </c>
      <c r="G57" s="13">
        <v>9.9</v>
      </c>
      <c r="H57" s="13">
        <v>4.4000000000000004</v>
      </c>
      <c r="I57" s="14">
        <v>0.06</v>
      </c>
      <c r="J57" s="13">
        <v>4.0999999999999996</v>
      </c>
      <c r="K57" s="13">
        <v>2.9</v>
      </c>
      <c r="L57" s="13">
        <v>0.44</v>
      </c>
      <c r="M57" s="9">
        <v>9.6</v>
      </c>
      <c r="N57" s="9">
        <v>9.3800000000000008</v>
      </c>
      <c r="O57" s="9">
        <v>9.4</v>
      </c>
      <c r="P57" s="9">
        <v>0.52600000000000002</v>
      </c>
      <c r="Q57" s="9">
        <v>1035</v>
      </c>
      <c r="R57" s="13">
        <v>1276.76</v>
      </c>
      <c r="S57" s="13">
        <v>4.41723</v>
      </c>
      <c r="T57" s="13">
        <v>169.68</v>
      </c>
      <c r="U57" s="13">
        <v>129.24</v>
      </c>
      <c r="V57" s="9">
        <v>4</v>
      </c>
      <c r="W57" s="13">
        <v>34.119999999999997</v>
      </c>
      <c r="X57" s="9">
        <v>15</v>
      </c>
      <c r="Y57" s="13">
        <v>236.2</v>
      </c>
      <c r="Z57" s="9">
        <v>18</v>
      </c>
      <c r="AA57" s="13">
        <v>29.4</v>
      </c>
      <c r="AB57" s="9">
        <v>4</v>
      </c>
      <c r="AC57" s="3">
        <v>1552.28</v>
      </c>
      <c r="AD57" s="3">
        <v>5.1860299999999997</v>
      </c>
      <c r="AE57" s="3">
        <v>152.24</v>
      </c>
      <c r="AF57" s="3">
        <v>147.68</v>
      </c>
      <c r="AG57" s="3">
        <v>7</v>
      </c>
      <c r="AH57" s="31">
        <v>8.32</v>
      </c>
      <c r="AI57" s="3">
        <v>117</v>
      </c>
      <c r="AJ57" s="31">
        <v>291.72000000000003</v>
      </c>
      <c r="AK57" s="9">
        <v>6</v>
      </c>
      <c r="AL57" s="2">
        <v>679</v>
      </c>
      <c r="AM57" s="2">
        <v>1</v>
      </c>
      <c r="AN57" s="2">
        <v>39</v>
      </c>
      <c r="AO57" s="2">
        <v>667</v>
      </c>
      <c r="AP57" s="2">
        <v>1</v>
      </c>
      <c r="AQ57" s="2">
        <v>44</v>
      </c>
    </row>
    <row r="58" spans="1:43" x14ac:dyDescent="0.3">
      <c r="A58" s="15">
        <v>2425</v>
      </c>
      <c r="B58" s="9">
        <v>0</v>
      </c>
      <c r="C58" s="9">
        <v>1</v>
      </c>
      <c r="D58" s="12">
        <v>8</v>
      </c>
      <c r="E58" s="13">
        <v>44.8</v>
      </c>
      <c r="F58" s="13">
        <v>9.1999999999999993</v>
      </c>
      <c r="G58" s="13">
        <v>9.4</v>
      </c>
      <c r="H58" s="13">
        <v>3.5</v>
      </c>
      <c r="I58" s="14">
        <v>0.04</v>
      </c>
      <c r="J58" s="13">
        <v>4.16</v>
      </c>
      <c r="K58" s="13">
        <v>2.68</v>
      </c>
      <c r="L58" s="13">
        <v>0.41</v>
      </c>
      <c r="M58" s="9">
        <v>8.9700000000000006</v>
      </c>
      <c r="N58" s="9">
        <v>9.6</v>
      </c>
      <c r="O58" s="9">
        <v>9</v>
      </c>
      <c r="P58" s="9">
        <v>0.45</v>
      </c>
      <c r="Q58" s="9">
        <v>437</v>
      </c>
      <c r="R58" s="13">
        <v>953.52800000000002</v>
      </c>
      <c r="S58" s="13">
        <v>3.2980299999999998</v>
      </c>
      <c r="T58" s="13">
        <v>146.91999999999999</v>
      </c>
      <c r="U58" s="13">
        <v>151.68</v>
      </c>
      <c r="V58" s="9">
        <v>7</v>
      </c>
      <c r="W58" s="13">
        <v>25.08</v>
      </c>
      <c r="X58" s="9">
        <v>12</v>
      </c>
      <c r="Y58" s="13">
        <v>237.08</v>
      </c>
      <c r="Z58" s="9">
        <v>17</v>
      </c>
      <c r="AA58" s="13">
        <v>36.840000000000003</v>
      </c>
      <c r="AB58" s="9">
        <v>4</v>
      </c>
      <c r="AC58" s="3">
        <v>2142.54</v>
      </c>
      <c r="AD58" s="3">
        <v>7.1532499999999999</v>
      </c>
      <c r="AE58" s="3">
        <v>219.76</v>
      </c>
      <c r="AF58" s="3">
        <v>80.16</v>
      </c>
      <c r="AG58" s="3">
        <v>13</v>
      </c>
      <c r="AH58" s="31">
        <v>14.08</v>
      </c>
      <c r="AI58" s="3">
        <v>131</v>
      </c>
      <c r="AJ58" s="31">
        <v>285.92</v>
      </c>
      <c r="AK58" s="9">
        <v>5</v>
      </c>
      <c r="AL58" s="2">
        <v>744</v>
      </c>
      <c r="AM58" s="2">
        <v>1</v>
      </c>
      <c r="AN58" s="2">
        <v>24</v>
      </c>
      <c r="AO58" s="2">
        <v>732</v>
      </c>
      <c r="AP58" s="2">
        <v>1</v>
      </c>
      <c r="AQ58" s="2">
        <v>22</v>
      </c>
    </row>
    <row r="59" spans="1:43" x14ac:dyDescent="0.3">
      <c r="A59" s="15">
        <v>2442</v>
      </c>
      <c r="B59" s="9">
        <v>0</v>
      </c>
      <c r="C59" s="9">
        <v>1</v>
      </c>
      <c r="D59" s="12">
        <v>8</v>
      </c>
      <c r="E59" s="13">
        <v>48</v>
      </c>
      <c r="F59" s="13">
        <v>13.9</v>
      </c>
      <c r="G59" s="13">
        <v>9.6</v>
      </c>
      <c r="H59" s="13">
        <v>3.9</v>
      </c>
      <c r="I59" s="14">
        <v>0.05</v>
      </c>
      <c r="J59" s="13">
        <v>4.7</v>
      </c>
      <c r="K59" s="13">
        <v>1.9</v>
      </c>
      <c r="L59" s="13">
        <v>0.43</v>
      </c>
      <c r="M59" s="9">
        <v>2.67</v>
      </c>
      <c r="N59" s="9">
        <v>8.39</v>
      </c>
      <c r="O59" s="9">
        <v>8.1</v>
      </c>
      <c r="P59" s="9">
        <v>0.41</v>
      </c>
      <c r="Q59" s="9">
        <v>499</v>
      </c>
      <c r="R59" s="13">
        <v>740.38</v>
      </c>
      <c r="S59" s="13">
        <v>2.5131700000000001</v>
      </c>
      <c r="T59" s="13">
        <v>116.56</v>
      </c>
      <c r="U59" s="13">
        <v>182.76</v>
      </c>
      <c r="V59" s="9">
        <v>8</v>
      </c>
      <c r="W59" s="13">
        <v>17.52</v>
      </c>
      <c r="X59" s="9">
        <v>12</v>
      </c>
      <c r="Y59" s="13">
        <v>239.12</v>
      </c>
      <c r="Z59" s="9">
        <v>18</v>
      </c>
      <c r="AA59" s="13">
        <v>42.88</v>
      </c>
      <c r="AB59" s="9">
        <v>9</v>
      </c>
      <c r="AC59" s="3">
        <v>1327.41</v>
      </c>
      <c r="AD59" s="3">
        <v>4.4329799999999997</v>
      </c>
      <c r="AE59" s="3">
        <v>160.96</v>
      </c>
      <c r="AF59" s="3">
        <v>139.04</v>
      </c>
      <c r="AG59" s="3">
        <v>3</v>
      </c>
      <c r="AH59" s="31">
        <v>13.48</v>
      </c>
      <c r="AI59" s="3">
        <v>3</v>
      </c>
      <c r="AJ59" s="31">
        <v>286.44</v>
      </c>
      <c r="AK59" s="9">
        <v>1</v>
      </c>
      <c r="AL59" s="2">
        <v>658</v>
      </c>
      <c r="AM59" s="2">
        <v>1</v>
      </c>
      <c r="AN59" s="2">
        <v>22</v>
      </c>
      <c r="AO59" s="2">
        <v>601</v>
      </c>
      <c r="AP59" s="2">
        <v>1</v>
      </c>
      <c r="AQ59" s="2">
        <v>24</v>
      </c>
    </row>
    <row r="60" spans="1:43" x14ac:dyDescent="0.3">
      <c r="A60" s="15">
        <v>2443</v>
      </c>
      <c r="B60" s="9">
        <v>0</v>
      </c>
      <c r="C60" s="9">
        <v>1</v>
      </c>
      <c r="D60" s="12">
        <v>8</v>
      </c>
      <c r="E60" s="13">
        <v>42</v>
      </c>
      <c r="F60" s="13">
        <v>15.3</v>
      </c>
      <c r="G60" s="13">
        <v>9</v>
      </c>
      <c r="H60" s="13">
        <v>3.3</v>
      </c>
      <c r="I60" s="14">
        <v>0.05</v>
      </c>
      <c r="J60" s="13">
        <v>4.8129999999999997</v>
      </c>
      <c r="K60" s="13">
        <v>3.2</v>
      </c>
      <c r="L60" s="13">
        <v>0.42</v>
      </c>
      <c r="M60" s="9">
        <v>4.87</v>
      </c>
      <c r="N60" s="9">
        <v>9.3800000000000008</v>
      </c>
      <c r="O60" s="9">
        <v>9.1</v>
      </c>
      <c r="P60" s="9">
        <v>0.44</v>
      </c>
      <c r="Q60" s="9">
        <v>456</v>
      </c>
      <c r="R60" s="13">
        <v>741.995</v>
      </c>
      <c r="S60" s="13">
        <v>2.5074200000000002</v>
      </c>
      <c r="T60" s="13">
        <v>124.92</v>
      </c>
      <c r="U60" s="13">
        <v>174.56</v>
      </c>
      <c r="V60" s="9">
        <v>12</v>
      </c>
      <c r="W60" s="13">
        <v>93.44</v>
      </c>
      <c r="X60" s="9">
        <v>10</v>
      </c>
      <c r="Y60" s="13">
        <v>76.08</v>
      </c>
      <c r="Z60" s="9">
        <v>20</v>
      </c>
      <c r="AA60" s="13">
        <v>125.28</v>
      </c>
      <c r="AB60" s="9">
        <v>14</v>
      </c>
      <c r="AC60" s="3">
        <v>918.44500000000005</v>
      </c>
      <c r="AD60" s="3">
        <v>3.0737800000000002</v>
      </c>
      <c r="AE60" s="3">
        <v>126.04</v>
      </c>
      <c r="AF60" s="3">
        <v>173.68</v>
      </c>
      <c r="AG60" s="3">
        <v>2</v>
      </c>
      <c r="AH60" s="31">
        <v>10.8</v>
      </c>
      <c r="AI60" s="3">
        <v>3</v>
      </c>
      <c r="AJ60" s="31">
        <v>289.08</v>
      </c>
      <c r="AK60" s="9">
        <v>1</v>
      </c>
      <c r="AL60" s="2">
        <v>628</v>
      </c>
      <c r="AM60" s="2">
        <v>1</v>
      </c>
      <c r="AN60" s="2">
        <v>36</v>
      </c>
      <c r="AO60" s="2">
        <v>632</v>
      </c>
      <c r="AP60" s="2">
        <v>1</v>
      </c>
      <c r="AQ60" s="2">
        <v>28</v>
      </c>
    </row>
    <row r="61" spans="1:43" x14ac:dyDescent="0.3">
      <c r="A61" s="15">
        <v>2451</v>
      </c>
      <c r="B61" s="9">
        <v>0</v>
      </c>
      <c r="C61" s="9">
        <v>1</v>
      </c>
      <c r="D61" s="12">
        <v>8</v>
      </c>
      <c r="E61" s="13">
        <v>44.1</v>
      </c>
      <c r="F61" s="13">
        <v>15.5</v>
      </c>
      <c r="G61" s="13">
        <v>10.5</v>
      </c>
      <c r="H61" s="13">
        <v>3.1</v>
      </c>
      <c r="I61" s="14">
        <v>0.06</v>
      </c>
      <c r="J61" s="13">
        <v>2.0499999999999998</v>
      </c>
      <c r="K61" s="13">
        <v>3.12</v>
      </c>
      <c r="L61" s="13">
        <v>0.42</v>
      </c>
      <c r="M61" s="9">
        <v>8.35</v>
      </c>
      <c r="N61" s="9">
        <v>9.4700000000000006</v>
      </c>
      <c r="O61" s="9">
        <v>9.3000000000000007</v>
      </c>
      <c r="P61" s="9">
        <v>0.44</v>
      </c>
      <c r="Q61" s="9">
        <v>445</v>
      </c>
      <c r="R61" s="13">
        <v>241.095</v>
      </c>
      <c r="S61" s="13">
        <v>0.81472900000000004</v>
      </c>
      <c r="T61" s="13">
        <v>36.04</v>
      </c>
      <c r="U61" s="13">
        <v>263.24</v>
      </c>
      <c r="V61" s="9">
        <v>1</v>
      </c>
      <c r="W61" s="13">
        <v>2.08</v>
      </c>
      <c r="X61" s="9">
        <v>4</v>
      </c>
      <c r="Y61" s="13">
        <v>142.76</v>
      </c>
      <c r="Z61" s="9">
        <v>5</v>
      </c>
      <c r="AA61" s="13">
        <v>155.12</v>
      </c>
      <c r="AB61" s="9">
        <v>1</v>
      </c>
      <c r="AC61" s="3">
        <v>1005.51</v>
      </c>
      <c r="AD61" s="3">
        <v>3.3534799999999998</v>
      </c>
      <c r="AE61" s="3">
        <v>129.28</v>
      </c>
      <c r="AF61" s="3">
        <v>170.72</v>
      </c>
      <c r="AG61" s="3">
        <v>1</v>
      </c>
      <c r="AH61" s="31">
        <v>6.92</v>
      </c>
      <c r="AI61" s="3">
        <v>1</v>
      </c>
      <c r="AJ61" s="31">
        <v>293.12</v>
      </c>
      <c r="AK61" s="9">
        <v>0</v>
      </c>
      <c r="AL61" s="2">
        <v>560</v>
      </c>
      <c r="AM61" s="2">
        <v>1</v>
      </c>
      <c r="AN61" s="2">
        <v>43</v>
      </c>
      <c r="AO61" s="2">
        <v>632</v>
      </c>
      <c r="AP61" s="2">
        <v>1</v>
      </c>
      <c r="AQ61" s="2">
        <v>15</v>
      </c>
    </row>
    <row r="62" spans="1:43" x14ac:dyDescent="0.3">
      <c r="A62" s="15">
        <v>2465</v>
      </c>
      <c r="B62" s="9">
        <v>0</v>
      </c>
      <c r="C62" s="9">
        <v>1</v>
      </c>
      <c r="D62" s="12">
        <v>8</v>
      </c>
      <c r="E62" s="13">
        <v>37.200000000000003</v>
      </c>
      <c r="F62" s="13">
        <v>14.8</v>
      </c>
      <c r="G62" s="13">
        <v>9</v>
      </c>
      <c r="H62" s="13">
        <v>2.4</v>
      </c>
      <c r="I62" s="14">
        <v>0.11</v>
      </c>
      <c r="J62" s="13">
        <v>2.96</v>
      </c>
      <c r="K62" s="13">
        <v>1.95</v>
      </c>
      <c r="L62" s="13">
        <v>0.44</v>
      </c>
      <c r="M62" s="9">
        <v>8.17</v>
      </c>
      <c r="N62" s="9">
        <v>9.3000000000000007</v>
      </c>
      <c r="O62" s="9">
        <v>8.8000000000000007</v>
      </c>
      <c r="P62" s="9">
        <v>0.45</v>
      </c>
      <c r="Q62" s="9">
        <v>424</v>
      </c>
      <c r="R62" s="13">
        <v>1671.69</v>
      </c>
      <c r="S62" s="13">
        <v>5.7580900000000002</v>
      </c>
      <c r="T62" s="13">
        <v>204.36</v>
      </c>
      <c r="U62" s="13">
        <v>94.52</v>
      </c>
      <c r="V62" s="9">
        <v>13</v>
      </c>
      <c r="W62" s="13">
        <v>75.12</v>
      </c>
      <c r="X62" s="9">
        <v>23</v>
      </c>
      <c r="Y62" s="13">
        <v>159.19999999999999</v>
      </c>
      <c r="Z62" s="9">
        <v>36</v>
      </c>
      <c r="AA62" s="13">
        <v>64.959999999999994</v>
      </c>
      <c r="AB62" s="9">
        <v>7</v>
      </c>
      <c r="AC62" s="3">
        <v>3794.82</v>
      </c>
      <c r="AD62" s="3">
        <v>12.6562</v>
      </c>
      <c r="AE62" s="3">
        <v>270.8</v>
      </c>
      <c r="AF62" s="3">
        <v>29.2</v>
      </c>
      <c r="AG62" s="3">
        <v>20</v>
      </c>
      <c r="AH62" s="31">
        <v>8.7999999999999989</v>
      </c>
      <c r="AI62" s="3">
        <v>263</v>
      </c>
      <c r="AJ62" s="31">
        <v>253.67999999999998</v>
      </c>
      <c r="AK62" s="9">
        <v>8</v>
      </c>
      <c r="AL62" s="2">
        <v>583</v>
      </c>
      <c r="AM62" s="2">
        <v>1</v>
      </c>
      <c r="AN62" s="2">
        <v>38</v>
      </c>
      <c r="AO62" s="2">
        <v>590</v>
      </c>
      <c r="AP62" s="2">
        <v>1</v>
      </c>
      <c r="AQ62" s="2">
        <v>34</v>
      </c>
    </row>
    <row r="63" spans="1:43" x14ac:dyDescent="0.3">
      <c r="A63" s="15">
        <v>2476</v>
      </c>
      <c r="B63" s="9">
        <v>0</v>
      </c>
      <c r="C63" s="9">
        <v>1</v>
      </c>
      <c r="D63" s="12">
        <v>8</v>
      </c>
      <c r="E63" s="13">
        <v>38.71</v>
      </c>
      <c r="F63" s="13">
        <v>11.2</v>
      </c>
      <c r="G63" s="13">
        <v>9</v>
      </c>
      <c r="H63" s="13">
        <v>2.6</v>
      </c>
      <c r="I63" s="14">
        <v>0.05</v>
      </c>
      <c r="J63" s="13">
        <v>1.6</v>
      </c>
      <c r="K63" s="13">
        <v>2.2000000000000002</v>
      </c>
      <c r="L63" s="13" t="s">
        <v>2</v>
      </c>
      <c r="M63" s="9">
        <v>5.67</v>
      </c>
      <c r="N63" s="9">
        <v>9.4499999999999993</v>
      </c>
      <c r="O63" s="9">
        <v>9.1</v>
      </c>
      <c r="P63" s="9">
        <v>0.45</v>
      </c>
      <c r="Q63" s="9">
        <v>481</v>
      </c>
      <c r="R63" s="13">
        <v>779.24900000000002</v>
      </c>
      <c r="S63" s="13">
        <v>2.6778300000000002</v>
      </c>
      <c r="T63" s="13">
        <v>123.8</v>
      </c>
      <c r="U63" s="13">
        <v>174.64</v>
      </c>
      <c r="V63" s="9">
        <v>7</v>
      </c>
      <c r="W63" s="13">
        <v>5.6</v>
      </c>
      <c r="X63" s="9">
        <v>16</v>
      </c>
      <c r="Y63" s="13">
        <v>230.52</v>
      </c>
      <c r="Z63" s="9">
        <v>21</v>
      </c>
      <c r="AA63" s="13">
        <v>60.08</v>
      </c>
      <c r="AB63" s="9">
        <v>5</v>
      </c>
      <c r="AC63" s="3">
        <v>1270.45</v>
      </c>
      <c r="AD63" s="3">
        <v>4.2370999999999999</v>
      </c>
      <c r="AE63" s="3">
        <v>130.80000000000001</v>
      </c>
      <c r="AF63" s="3">
        <v>169.2</v>
      </c>
      <c r="AG63" s="3">
        <v>11</v>
      </c>
      <c r="AH63" s="31">
        <v>7</v>
      </c>
      <c r="AI63" s="3">
        <v>71</v>
      </c>
      <c r="AJ63" s="31">
        <v>282</v>
      </c>
      <c r="AK63" s="9">
        <v>2</v>
      </c>
      <c r="AL63" s="2">
        <v>562</v>
      </c>
      <c r="AM63" s="2">
        <v>0</v>
      </c>
      <c r="AN63" s="2">
        <v>500</v>
      </c>
      <c r="AO63" s="2">
        <v>570</v>
      </c>
      <c r="AP63" s="2">
        <v>1</v>
      </c>
      <c r="AQ63" s="2">
        <v>131</v>
      </c>
    </row>
    <row r="64" spans="1:43" x14ac:dyDescent="0.3">
      <c r="A64" s="15">
        <v>2480</v>
      </c>
      <c r="B64" s="9">
        <v>0</v>
      </c>
      <c r="C64" s="9">
        <v>1</v>
      </c>
      <c r="D64" s="12">
        <v>8</v>
      </c>
      <c r="E64" s="13">
        <v>41.2</v>
      </c>
      <c r="F64" s="13">
        <v>10.199999999999999</v>
      </c>
      <c r="G64" s="13">
        <v>9.5</v>
      </c>
      <c r="H64" s="13">
        <v>2.63</v>
      </c>
      <c r="I64" s="14">
        <v>0.04</v>
      </c>
      <c r="J64" s="13">
        <v>5.2</v>
      </c>
      <c r="K64" s="13">
        <v>2.4</v>
      </c>
      <c r="L64" s="13">
        <v>0.47</v>
      </c>
      <c r="M64" s="9">
        <v>5.57</v>
      </c>
      <c r="N64" s="9">
        <v>10.43</v>
      </c>
      <c r="O64" s="9">
        <v>8.9</v>
      </c>
      <c r="P64" s="9">
        <v>0.45</v>
      </c>
      <c r="Q64" s="9">
        <v>378</v>
      </c>
      <c r="R64" s="13">
        <v>1098.69</v>
      </c>
      <c r="S64" s="13">
        <v>3.8746200000000002</v>
      </c>
      <c r="T64" s="13">
        <v>149.6</v>
      </c>
      <c r="U64" s="13">
        <v>147.88</v>
      </c>
      <c r="V64" s="9">
        <v>7</v>
      </c>
      <c r="W64" s="13">
        <v>76.599999999999994</v>
      </c>
      <c r="X64" s="9">
        <v>14</v>
      </c>
      <c r="Y64" s="13">
        <v>205.4</v>
      </c>
      <c r="Z64" s="9">
        <v>18</v>
      </c>
      <c r="AA64" s="13">
        <v>16.64</v>
      </c>
      <c r="AB64" s="9">
        <v>6</v>
      </c>
      <c r="AC64" s="3">
        <v>1672.95</v>
      </c>
      <c r="AD64" s="3">
        <v>5.5899099999999997</v>
      </c>
      <c r="AE64" s="3">
        <v>179.64</v>
      </c>
      <c r="AF64" s="3">
        <v>120.36</v>
      </c>
      <c r="AG64" s="3">
        <v>21</v>
      </c>
      <c r="AH64" s="31">
        <v>12.200000000000001</v>
      </c>
      <c r="AI64" s="3">
        <v>108</v>
      </c>
      <c r="AJ64" s="31">
        <v>259.55999999999995</v>
      </c>
      <c r="AK64" s="9">
        <v>3</v>
      </c>
      <c r="AL64" s="2">
        <v>649</v>
      </c>
      <c r="AM64" s="2">
        <v>1</v>
      </c>
      <c r="AN64" s="2">
        <v>52</v>
      </c>
      <c r="AO64" s="2">
        <v>656</v>
      </c>
      <c r="AP64" s="2">
        <v>1</v>
      </c>
      <c r="AQ64" s="2">
        <v>48</v>
      </c>
    </row>
    <row r="65" spans="1:43" x14ac:dyDescent="0.3">
      <c r="A65" s="18">
        <v>2484</v>
      </c>
      <c r="B65" s="9">
        <v>1</v>
      </c>
      <c r="C65" s="8">
        <v>0</v>
      </c>
      <c r="D65" s="8">
        <v>40</v>
      </c>
      <c r="E65" s="19">
        <v>32.6</v>
      </c>
      <c r="F65" s="19">
        <v>12.7</v>
      </c>
      <c r="G65" s="19">
        <v>9.5</v>
      </c>
      <c r="H65" s="19">
        <v>1.43</v>
      </c>
      <c r="I65" s="20">
        <v>0.05</v>
      </c>
      <c r="J65" s="19">
        <v>1.45</v>
      </c>
      <c r="K65" s="19">
        <v>1.29</v>
      </c>
      <c r="L65" s="19">
        <v>0.48</v>
      </c>
      <c r="M65" s="9">
        <v>5.84</v>
      </c>
      <c r="N65" s="9">
        <v>9.93</v>
      </c>
      <c r="O65" s="9">
        <v>8.1999999999999993</v>
      </c>
      <c r="P65" s="9">
        <v>0.42</v>
      </c>
      <c r="Q65" s="9">
        <v>571</v>
      </c>
      <c r="R65" s="13">
        <v>1703.19</v>
      </c>
      <c r="S65" s="13">
        <v>6.00901</v>
      </c>
      <c r="T65" s="13">
        <v>212.16</v>
      </c>
      <c r="U65" s="13">
        <v>84.52</v>
      </c>
      <c r="V65" s="9">
        <v>22</v>
      </c>
      <c r="W65" s="13">
        <v>69.52</v>
      </c>
      <c r="X65" s="9">
        <v>18</v>
      </c>
      <c r="Y65" s="13">
        <v>158.28</v>
      </c>
      <c r="Z65" s="9">
        <v>40</v>
      </c>
      <c r="AA65" s="13">
        <v>71.239999999999995</v>
      </c>
      <c r="AB65" s="9">
        <v>23</v>
      </c>
      <c r="AC65" s="3">
        <v>2848.29</v>
      </c>
      <c r="AD65" s="3">
        <v>9.5019100000000005</v>
      </c>
      <c r="AE65" s="3">
        <v>242.6</v>
      </c>
      <c r="AF65" s="3">
        <v>57.4</v>
      </c>
      <c r="AG65" s="3">
        <v>49</v>
      </c>
      <c r="AH65" s="31">
        <v>43.120000000000005</v>
      </c>
      <c r="AI65" s="3">
        <v>173</v>
      </c>
      <c r="AJ65" s="31">
        <v>200.88000000000002</v>
      </c>
      <c r="AK65" s="8">
        <v>5</v>
      </c>
      <c r="AL65" s="2">
        <v>715</v>
      </c>
      <c r="AM65" s="5">
        <v>1</v>
      </c>
      <c r="AN65" s="4">
        <v>26</v>
      </c>
      <c r="AO65" s="5">
        <v>706</v>
      </c>
      <c r="AP65" s="2">
        <v>1</v>
      </c>
      <c r="AQ65" s="2">
        <v>35</v>
      </c>
    </row>
    <row r="66" spans="1:43" x14ac:dyDescent="0.3">
      <c r="A66" s="18">
        <v>2594</v>
      </c>
      <c r="B66" s="9">
        <v>1</v>
      </c>
      <c r="C66" s="8">
        <v>0</v>
      </c>
      <c r="D66" s="8">
        <v>40</v>
      </c>
      <c r="E66" s="19">
        <v>28.3</v>
      </c>
      <c r="F66" s="19">
        <v>10.5</v>
      </c>
      <c r="G66" s="19">
        <v>10.4</v>
      </c>
      <c r="H66" s="19">
        <v>1.4</v>
      </c>
      <c r="I66" s="20">
        <v>0.16</v>
      </c>
      <c r="J66" s="19">
        <v>0.33</v>
      </c>
      <c r="K66" s="19">
        <v>0.3</v>
      </c>
      <c r="L66" s="19">
        <v>0.49</v>
      </c>
      <c r="M66" s="9">
        <v>9.1</v>
      </c>
      <c r="N66" s="9">
        <v>10.27</v>
      </c>
      <c r="O66" s="9">
        <v>8.6999999999999993</v>
      </c>
      <c r="P66" s="9">
        <v>0.43</v>
      </c>
      <c r="Q66" s="9">
        <v>557</v>
      </c>
      <c r="R66" s="13">
        <v>1462.87</v>
      </c>
      <c r="S66" s="13">
        <v>5.1035000000000004</v>
      </c>
      <c r="T66" s="13">
        <v>182.12</v>
      </c>
      <c r="U66" s="13">
        <v>115.16</v>
      </c>
      <c r="V66" s="9">
        <v>14</v>
      </c>
      <c r="W66" s="13">
        <v>59.76</v>
      </c>
      <c r="X66" s="9">
        <v>19</v>
      </c>
      <c r="Y66" s="13">
        <v>126.32</v>
      </c>
      <c r="Z66" s="9">
        <v>31</v>
      </c>
      <c r="AA66" s="13">
        <v>110.56</v>
      </c>
      <c r="AB66" s="9">
        <v>21</v>
      </c>
      <c r="AC66" s="3">
        <v>2257.35</v>
      </c>
      <c r="AD66" s="3">
        <v>7.53254</v>
      </c>
      <c r="AE66" s="3">
        <v>206.08</v>
      </c>
      <c r="AF66" s="3">
        <v>93.92</v>
      </c>
      <c r="AG66" s="3">
        <v>29</v>
      </c>
      <c r="AH66" s="31">
        <v>27.44</v>
      </c>
      <c r="AI66" s="3">
        <v>142</v>
      </c>
      <c r="AJ66" s="31">
        <v>249.23999999999998</v>
      </c>
      <c r="AK66" s="8">
        <v>10</v>
      </c>
      <c r="AL66" s="2">
        <v>580</v>
      </c>
      <c r="AM66" s="5">
        <v>1</v>
      </c>
      <c r="AN66" s="4">
        <v>8</v>
      </c>
      <c r="AO66" s="5">
        <v>600</v>
      </c>
      <c r="AP66" s="2">
        <v>1</v>
      </c>
      <c r="AQ66" s="2">
        <v>26</v>
      </c>
    </row>
    <row r="67" spans="1:43" x14ac:dyDescent="0.3">
      <c r="A67" s="18">
        <v>2468</v>
      </c>
      <c r="B67" s="9">
        <v>1</v>
      </c>
      <c r="C67" s="8">
        <v>0</v>
      </c>
      <c r="D67" s="8">
        <v>40</v>
      </c>
      <c r="E67" s="19">
        <v>38.5</v>
      </c>
      <c r="F67" s="19">
        <v>12.3</v>
      </c>
      <c r="G67" s="19">
        <v>10.6</v>
      </c>
      <c r="H67" s="19">
        <v>1.9</v>
      </c>
      <c r="I67" s="20">
        <v>7.0000000000000007E-2</v>
      </c>
      <c r="J67" s="19">
        <v>2.2000000000000002</v>
      </c>
      <c r="K67" s="19">
        <v>0.53</v>
      </c>
      <c r="L67" s="19">
        <v>0.46</v>
      </c>
      <c r="M67" s="9">
        <v>7.63</v>
      </c>
      <c r="N67" s="9">
        <v>10.09</v>
      </c>
      <c r="O67" s="9">
        <v>8.9</v>
      </c>
      <c r="P67" s="9">
        <v>0.42</v>
      </c>
      <c r="Q67" s="9">
        <v>593</v>
      </c>
      <c r="R67" s="13">
        <v>936.71500000000003</v>
      </c>
      <c r="S67" s="13">
        <v>3.2502300000000002</v>
      </c>
      <c r="T67" s="13">
        <v>131.24</v>
      </c>
      <c r="U67" s="13">
        <v>166.88</v>
      </c>
      <c r="V67" s="9">
        <v>7</v>
      </c>
      <c r="W67" s="13">
        <v>9.0399999999999991</v>
      </c>
      <c r="X67" s="9">
        <v>18</v>
      </c>
      <c r="Y67" s="13">
        <v>203.56</v>
      </c>
      <c r="Z67" s="9">
        <v>25</v>
      </c>
      <c r="AA67" s="13">
        <v>86.16</v>
      </c>
      <c r="AB67" s="9">
        <v>14</v>
      </c>
      <c r="AC67" s="3">
        <v>1511.15</v>
      </c>
      <c r="AD67" s="3">
        <v>5.0553699999999999</v>
      </c>
      <c r="AE67" s="3">
        <v>162.44</v>
      </c>
      <c r="AF67" s="3">
        <v>137.4</v>
      </c>
      <c r="AG67" s="3">
        <v>16</v>
      </c>
      <c r="AH67" s="31">
        <v>19.32</v>
      </c>
      <c r="AI67" s="3">
        <v>98</v>
      </c>
      <c r="AJ67" s="31">
        <v>262.72000000000003</v>
      </c>
      <c r="AK67" s="8">
        <v>5</v>
      </c>
      <c r="AL67" s="2">
        <v>592</v>
      </c>
      <c r="AM67" s="5">
        <v>0</v>
      </c>
      <c r="AN67" s="4">
        <v>300</v>
      </c>
      <c r="AO67" s="5">
        <v>546</v>
      </c>
      <c r="AP67" s="2">
        <v>1</v>
      </c>
      <c r="AQ67" s="2">
        <v>60</v>
      </c>
    </row>
    <row r="68" spans="1:43" x14ac:dyDescent="0.3">
      <c r="A68" s="18">
        <v>2469</v>
      </c>
      <c r="B68" s="9">
        <v>1</v>
      </c>
      <c r="C68" s="8">
        <v>0</v>
      </c>
      <c r="D68" s="8">
        <v>40</v>
      </c>
      <c r="E68" s="19">
        <v>32.5</v>
      </c>
      <c r="F68" s="19">
        <v>8.1999999999999993</v>
      </c>
      <c r="G68" s="19">
        <v>10.8</v>
      </c>
      <c r="H68" s="19">
        <v>1.34</v>
      </c>
      <c r="I68" s="20">
        <v>0.09</v>
      </c>
      <c r="J68" s="19">
        <v>1.05</v>
      </c>
      <c r="K68" s="19">
        <v>0.36</v>
      </c>
      <c r="L68" s="19">
        <v>0.5</v>
      </c>
      <c r="M68" s="9">
        <v>6.27</v>
      </c>
      <c r="N68" s="9">
        <v>10</v>
      </c>
      <c r="O68" s="9">
        <v>8.6999999999999993</v>
      </c>
      <c r="P68" s="9">
        <v>0.41</v>
      </c>
      <c r="Q68" s="9">
        <v>601</v>
      </c>
      <c r="R68" s="13">
        <v>1197.8</v>
      </c>
      <c r="S68" s="13">
        <v>4.3036700000000003</v>
      </c>
      <c r="T68" s="13">
        <v>176.6</v>
      </c>
      <c r="U68" s="13">
        <v>120.16</v>
      </c>
      <c r="V68" s="9">
        <v>12</v>
      </c>
      <c r="W68" s="13">
        <v>51.84</v>
      </c>
      <c r="X68" s="9">
        <v>19</v>
      </c>
      <c r="Y68" s="13">
        <v>184.64</v>
      </c>
      <c r="Z68" s="9">
        <v>31</v>
      </c>
      <c r="AA68" s="13">
        <v>62.2</v>
      </c>
      <c r="AB68" s="9">
        <v>23</v>
      </c>
      <c r="AC68" s="3">
        <v>1467.53</v>
      </c>
      <c r="AD68" s="3">
        <v>4.8969800000000001</v>
      </c>
      <c r="AE68" s="3">
        <v>151.91999999999999</v>
      </c>
      <c r="AF68" s="3">
        <v>148.08000000000001</v>
      </c>
      <c r="AG68" s="3">
        <v>18</v>
      </c>
      <c r="AH68" s="31">
        <v>16.52</v>
      </c>
      <c r="AI68" s="3">
        <v>96</v>
      </c>
      <c r="AJ68" s="31">
        <v>252.4</v>
      </c>
      <c r="AK68" s="8">
        <v>9</v>
      </c>
      <c r="AL68" s="2">
        <v>545</v>
      </c>
      <c r="AM68" s="5">
        <v>1</v>
      </c>
      <c r="AN68" s="4">
        <v>230</v>
      </c>
      <c r="AO68" s="5">
        <v>585</v>
      </c>
      <c r="AP68" s="2">
        <v>1</v>
      </c>
      <c r="AQ68" s="2">
        <v>40</v>
      </c>
    </row>
    <row r="69" spans="1:43" x14ac:dyDescent="0.3">
      <c r="A69" s="18">
        <v>2474</v>
      </c>
      <c r="B69" s="9">
        <v>1</v>
      </c>
      <c r="C69" s="8">
        <v>1</v>
      </c>
      <c r="D69" s="8">
        <v>40</v>
      </c>
      <c r="E69" s="19">
        <v>62.3</v>
      </c>
      <c r="F69" s="19">
        <v>8.6999999999999993</v>
      </c>
      <c r="G69" s="19">
        <v>11.1</v>
      </c>
      <c r="H69" s="19" t="s">
        <v>2</v>
      </c>
      <c r="I69" s="20">
        <v>0.09</v>
      </c>
      <c r="J69" s="19">
        <v>1.96</v>
      </c>
      <c r="K69" s="19">
        <v>5.79</v>
      </c>
      <c r="L69" s="19">
        <v>0.49</v>
      </c>
      <c r="M69" s="9">
        <v>7.93</v>
      </c>
      <c r="N69" s="9">
        <v>10.7</v>
      </c>
      <c r="O69" s="9">
        <v>9.3000000000000007</v>
      </c>
      <c r="P69" s="9">
        <v>0.43</v>
      </c>
      <c r="Q69" s="9">
        <v>532</v>
      </c>
      <c r="R69" s="13">
        <v>1015.77</v>
      </c>
      <c r="S69" s="13">
        <v>3.5716399999999999</v>
      </c>
      <c r="T69" s="13">
        <v>148.6</v>
      </c>
      <c r="U69" s="13">
        <v>149.08000000000001</v>
      </c>
      <c r="V69" s="9">
        <v>4</v>
      </c>
      <c r="W69" s="13">
        <v>11.2</v>
      </c>
      <c r="X69" s="9">
        <v>18</v>
      </c>
      <c r="Y69" s="13">
        <v>236.84</v>
      </c>
      <c r="Z69" s="9">
        <v>22</v>
      </c>
      <c r="AA69" s="13">
        <v>51.32</v>
      </c>
      <c r="AB69" s="9">
        <v>14</v>
      </c>
      <c r="AC69" s="3">
        <v>2199</v>
      </c>
      <c r="AD69" s="3">
        <v>7.3397899999999998</v>
      </c>
      <c r="AE69" s="3">
        <v>185.72</v>
      </c>
      <c r="AF69" s="3">
        <v>114.28</v>
      </c>
      <c r="AG69" s="3">
        <v>29</v>
      </c>
      <c r="AH69" s="31">
        <v>18.36</v>
      </c>
      <c r="AI69" s="3">
        <v>124</v>
      </c>
      <c r="AJ69" s="31">
        <v>255.04</v>
      </c>
      <c r="AK69" s="8">
        <v>14</v>
      </c>
      <c r="AL69" s="2">
        <v>663</v>
      </c>
      <c r="AM69" s="5">
        <v>1</v>
      </c>
      <c r="AN69" s="4">
        <v>159</v>
      </c>
      <c r="AO69" s="5">
        <v>650</v>
      </c>
      <c r="AP69" s="2">
        <v>1</v>
      </c>
      <c r="AQ69" s="2">
        <v>20</v>
      </c>
    </row>
    <row r="70" spans="1:43" x14ac:dyDescent="0.3">
      <c r="A70" s="18">
        <v>2472</v>
      </c>
      <c r="B70" s="9">
        <v>1</v>
      </c>
      <c r="C70" s="8">
        <v>1</v>
      </c>
      <c r="D70" s="8">
        <v>40</v>
      </c>
      <c r="E70" s="19">
        <v>35.5</v>
      </c>
      <c r="F70" s="19">
        <v>9.8000000000000007</v>
      </c>
      <c r="G70" s="19">
        <v>10.6</v>
      </c>
      <c r="H70" s="19">
        <v>1.7</v>
      </c>
      <c r="I70" s="20">
        <v>0.08</v>
      </c>
      <c r="J70" s="19">
        <v>1.46</v>
      </c>
      <c r="K70" s="19">
        <v>0.56999999999999995</v>
      </c>
      <c r="L70" s="19">
        <v>0.51</v>
      </c>
      <c r="M70" s="9">
        <v>4.87</v>
      </c>
      <c r="N70" s="9">
        <v>8.82</v>
      </c>
      <c r="O70" s="9">
        <v>8</v>
      </c>
      <c r="P70" s="9">
        <v>0.39</v>
      </c>
      <c r="Q70" s="9">
        <v>673</v>
      </c>
      <c r="R70" s="13">
        <v>552.428</v>
      </c>
      <c r="S70" s="13">
        <v>1.8690899999999999</v>
      </c>
      <c r="T70" s="13">
        <v>88.4</v>
      </c>
      <c r="U70" s="13">
        <v>210.92</v>
      </c>
      <c r="V70" s="9">
        <v>1</v>
      </c>
      <c r="W70" s="13">
        <v>1.52</v>
      </c>
      <c r="X70" s="9">
        <v>7</v>
      </c>
      <c r="Y70" s="13">
        <v>262.8</v>
      </c>
      <c r="Z70" s="9">
        <v>9</v>
      </c>
      <c r="AA70" s="13">
        <v>35.6</v>
      </c>
      <c r="AB70" s="9">
        <v>5</v>
      </c>
      <c r="AC70" s="3">
        <v>394.23399999999998</v>
      </c>
      <c r="AD70" s="3">
        <v>1.3295399999999999</v>
      </c>
      <c r="AE70" s="3">
        <v>55.68</v>
      </c>
      <c r="AF70" s="3">
        <v>242.16</v>
      </c>
      <c r="AG70" s="3">
        <v>4</v>
      </c>
      <c r="AH70" s="31">
        <v>6.1999999999999993</v>
      </c>
      <c r="AI70" s="3">
        <v>27</v>
      </c>
      <c r="AJ70" s="31">
        <v>291.99999999999994</v>
      </c>
      <c r="AK70" s="8">
        <v>1</v>
      </c>
      <c r="AL70" s="2">
        <v>620</v>
      </c>
      <c r="AM70" s="5">
        <v>1</v>
      </c>
      <c r="AN70" s="4">
        <v>47</v>
      </c>
      <c r="AO70" s="5">
        <v>611</v>
      </c>
      <c r="AP70" s="2">
        <v>1</v>
      </c>
      <c r="AQ70" s="2">
        <v>41</v>
      </c>
    </row>
    <row r="71" spans="1:43" s="22" customFormat="1" ht="17.399999999999999" customHeight="1" x14ac:dyDescent="0.3">
      <c r="A71" s="18">
        <v>2477</v>
      </c>
      <c r="B71" s="18">
        <v>1</v>
      </c>
      <c r="C71" s="23">
        <v>1</v>
      </c>
      <c r="D71" s="23">
        <v>40</v>
      </c>
      <c r="E71" s="24">
        <v>60</v>
      </c>
      <c r="F71" s="24">
        <v>9.3000000000000007</v>
      </c>
      <c r="G71" s="24">
        <v>11.2</v>
      </c>
      <c r="H71" s="24">
        <v>5.66</v>
      </c>
      <c r="I71" s="25">
        <v>0.08</v>
      </c>
      <c r="J71" s="24">
        <v>1.05</v>
      </c>
      <c r="K71" s="24">
        <v>5.0999999999999996</v>
      </c>
      <c r="L71" s="24">
        <v>0.44</v>
      </c>
      <c r="M71" s="18">
        <v>9.01</v>
      </c>
      <c r="N71" s="18">
        <v>10.67</v>
      </c>
      <c r="O71" s="18">
        <v>10.199999999999999</v>
      </c>
      <c r="P71" s="18">
        <v>0.48</v>
      </c>
      <c r="Q71" s="18">
        <v>484</v>
      </c>
      <c r="R71" s="29">
        <v>336.12700000000001</v>
      </c>
      <c r="S71" s="29">
        <v>1.1546000000000001</v>
      </c>
      <c r="T71" s="29">
        <v>56.36</v>
      </c>
      <c r="U71" s="29">
        <v>242.12</v>
      </c>
      <c r="V71" s="18">
        <v>1</v>
      </c>
      <c r="W71" s="29">
        <v>8.08</v>
      </c>
      <c r="X71" s="18">
        <v>4</v>
      </c>
      <c r="Y71" s="29">
        <v>223.72</v>
      </c>
      <c r="Z71" s="18">
        <v>5</v>
      </c>
      <c r="AA71" s="29">
        <v>68.12</v>
      </c>
      <c r="AB71" s="18">
        <v>0</v>
      </c>
      <c r="AC71" s="26">
        <v>242.965</v>
      </c>
      <c r="AD71" s="26">
        <v>0.81883700000000004</v>
      </c>
      <c r="AE71" s="26">
        <v>36.159999999999997</v>
      </c>
      <c r="AF71" s="26">
        <v>262</v>
      </c>
      <c r="AG71" s="26">
        <v>3</v>
      </c>
      <c r="AH71" s="32">
        <v>3.44</v>
      </c>
      <c r="AI71" s="26">
        <v>15</v>
      </c>
      <c r="AJ71" s="32">
        <v>54.480000000000004</v>
      </c>
      <c r="AK71" s="23">
        <v>1</v>
      </c>
      <c r="AL71" s="22">
        <v>686</v>
      </c>
      <c r="AM71" s="27">
        <v>1</v>
      </c>
      <c r="AN71" s="28">
        <v>96</v>
      </c>
      <c r="AO71" s="27">
        <v>647</v>
      </c>
      <c r="AP71" s="22">
        <v>1</v>
      </c>
      <c r="AQ71" s="22">
        <v>14</v>
      </c>
    </row>
    <row r="72" spans="1:43" s="22" customFormat="1" x14ac:dyDescent="0.3">
      <c r="A72" s="18">
        <v>2483</v>
      </c>
      <c r="B72" s="18">
        <v>1</v>
      </c>
      <c r="C72" s="23">
        <v>1</v>
      </c>
      <c r="D72" s="23">
        <v>40</v>
      </c>
      <c r="E72" s="24">
        <v>77</v>
      </c>
      <c r="F72" s="24">
        <v>9.1999999999999993</v>
      </c>
      <c r="G72" s="24">
        <v>10.5</v>
      </c>
      <c r="H72" s="24">
        <v>3.88</v>
      </c>
      <c r="I72" s="25" t="s">
        <v>2</v>
      </c>
      <c r="J72" s="24">
        <v>9.6999999999999993</v>
      </c>
      <c r="K72" s="24">
        <v>7.87</v>
      </c>
      <c r="L72" s="24">
        <v>0.44</v>
      </c>
      <c r="M72" s="18">
        <v>8.3699999999999992</v>
      </c>
      <c r="N72" s="18">
        <v>10.26</v>
      </c>
      <c r="O72" s="18">
        <v>8.8000000000000007</v>
      </c>
      <c r="P72" s="18">
        <v>0.45</v>
      </c>
      <c r="Q72" s="18">
        <v>422</v>
      </c>
      <c r="R72" s="29">
        <v>100.509</v>
      </c>
      <c r="S72" s="29">
        <v>0.33777600000000002</v>
      </c>
      <c r="T72" s="29">
        <v>8.9600000000000009</v>
      </c>
      <c r="U72" s="29">
        <v>290.64</v>
      </c>
      <c r="V72" s="18">
        <v>0</v>
      </c>
      <c r="W72" s="29">
        <v>0</v>
      </c>
      <c r="X72" s="18">
        <v>6</v>
      </c>
      <c r="Y72" s="29">
        <v>4.2</v>
      </c>
      <c r="Z72" s="18">
        <v>8</v>
      </c>
      <c r="AA72" s="29">
        <v>295.76</v>
      </c>
      <c r="AB72" s="18">
        <v>0</v>
      </c>
      <c r="AC72" s="26">
        <v>97.049099999999996</v>
      </c>
      <c r="AD72" s="26">
        <v>0.32558100000000001</v>
      </c>
      <c r="AE72" s="26">
        <v>11.16</v>
      </c>
      <c r="AF72" s="26">
        <v>287.76</v>
      </c>
      <c r="AG72" s="26">
        <v>5</v>
      </c>
      <c r="AH72" s="32">
        <v>8.68</v>
      </c>
      <c r="AI72" s="26">
        <v>5</v>
      </c>
      <c r="AJ72" s="32">
        <v>290.60000000000002</v>
      </c>
      <c r="AK72" s="23">
        <v>0</v>
      </c>
      <c r="AL72" s="22">
        <v>649</v>
      </c>
      <c r="AM72" s="27">
        <v>1</v>
      </c>
      <c r="AN72" s="28">
        <v>32</v>
      </c>
      <c r="AO72" s="27">
        <v>634</v>
      </c>
      <c r="AP72" s="22">
        <v>1</v>
      </c>
      <c r="AQ72" s="22">
        <v>19</v>
      </c>
    </row>
    <row r="73" spans="1:43" s="22" customFormat="1" x14ac:dyDescent="0.3">
      <c r="A73" s="22">
        <v>2505</v>
      </c>
      <c r="B73" s="18">
        <v>1</v>
      </c>
      <c r="C73" s="22">
        <v>1</v>
      </c>
      <c r="D73" s="22">
        <v>40</v>
      </c>
      <c r="E73" s="22">
        <v>71.400000000000006</v>
      </c>
      <c r="F73" s="22">
        <v>12.3</v>
      </c>
      <c r="G73" s="22">
        <v>11.3</v>
      </c>
      <c r="H73" s="22">
        <v>5.38</v>
      </c>
      <c r="I73" s="22">
        <v>0.1</v>
      </c>
      <c r="J73" s="22">
        <v>6.8</v>
      </c>
      <c r="K73" s="22">
        <v>3.48</v>
      </c>
      <c r="L73" s="22">
        <v>0.42</v>
      </c>
      <c r="M73" s="22">
        <v>6.14</v>
      </c>
      <c r="N73" s="22">
        <v>9.81</v>
      </c>
      <c r="O73" s="22">
        <v>8.6</v>
      </c>
      <c r="P73" s="22">
        <v>43.4</v>
      </c>
      <c r="Q73" s="22">
        <v>529</v>
      </c>
      <c r="R73" s="30">
        <v>370.49099999999999</v>
      </c>
      <c r="S73" s="30">
        <v>1.25932</v>
      </c>
      <c r="T73" s="30">
        <v>57.16</v>
      </c>
      <c r="U73" s="30">
        <v>241.56</v>
      </c>
      <c r="V73" s="22">
        <v>1</v>
      </c>
      <c r="W73" s="30">
        <v>0.04</v>
      </c>
      <c r="X73" s="18">
        <v>4</v>
      </c>
      <c r="Y73" s="30">
        <v>274.68</v>
      </c>
      <c r="Z73" s="22">
        <v>8</v>
      </c>
      <c r="AA73" s="30">
        <v>22.56</v>
      </c>
      <c r="AB73" s="22">
        <v>4</v>
      </c>
      <c r="AC73" s="23">
        <v>194.38200000000001</v>
      </c>
      <c r="AD73" s="23">
        <v>0.65167699999999995</v>
      </c>
      <c r="AE73" s="26">
        <v>31.92</v>
      </c>
      <c r="AF73" s="26">
        <v>267.12</v>
      </c>
      <c r="AG73" s="22">
        <v>20</v>
      </c>
      <c r="AH73" s="30">
        <v>298.88</v>
      </c>
      <c r="AI73" s="22">
        <v>1</v>
      </c>
      <c r="AJ73" s="30">
        <v>0.44</v>
      </c>
      <c r="AK73" s="22">
        <v>0</v>
      </c>
      <c r="AL73" s="22">
        <v>730</v>
      </c>
      <c r="AM73" s="22">
        <v>1</v>
      </c>
      <c r="AN73" s="22">
        <v>38</v>
      </c>
      <c r="AO73" s="22">
        <v>550</v>
      </c>
      <c r="AP73" s="22">
        <v>1</v>
      </c>
      <c r="AQ73" s="22">
        <v>22</v>
      </c>
    </row>
    <row r="74" spans="1:43" s="22" customFormat="1" x14ac:dyDescent="0.3">
      <c r="A74" s="22">
        <v>2500</v>
      </c>
      <c r="B74" s="18">
        <v>1</v>
      </c>
      <c r="C74" s="22">
        <v>1</v>
      </c>
      <c r="D74" s="22">
        <v>40</v>
      </c>
      <c r="E74" s="22">
        <v>76.900000000000006</v>
      </c>
      <c r="F74" s="22">
        <v>11.8</v>
      </c>
      <c r="G74" s="22">
        <v>11.4</v>
      </c>
      <c r="H74" s="22">
        <v>4.78</v>
      </c>
      <c r="I74" s="22">
        <v>0.08</v>
      </c>
      <c r="J74" s="22">
        <v>3.6</v>
      </c>
      <c r="K74" s="22">
        <v>5.3</v>
      </c>
      <c r="L74" s="22">
        <v>0.46</v>
      </c>
      <c r="M74" s="22">
        <v>5.6</v>
      </c>
      <c r="N74" s="22">
        <v>9.76</v>
      </c>
      <c r="O74" s="22">
        <v>8.9</v>
      </c>
      <c r="P74" s="22">
        <v>44.02</v>
      </c>
      <c r="Q74" s="22">
        <v>549</v>
      </c>
      <c r="R74" s="30">
        <v>569.18600000000004</v>
      </c>
      <c r="S74" s="30">
        <v>1.92137</v>
      </c>
      <c r="T74" s="30">
        <v>66.12</v>
      </c>
      <c r="U74" s="30">
        <v>233.68</v>
      </c>
      <c r="V74" s="22">
        <v>7</v>
      </c>
      <c r="W74" s="30">
        <v>54.6</v>
      </c>
      <c r="X74" s="18">
        <v>2</v>
      </c>
      <c r="Y74" s="30">
        <v>90.44</v>
      </c>
      <c r="Z74" s="22">
        <v>2</v>
      </c>
      <c r="AA74" s="30">
        <v>152.04</v>
      </c>
      <c r="AB74" s="22">
        <v>3</v>
      </c>
      <c r="AC74" s="23">
        <v>177.94300000000001</v>
      </c>
      <c r="AD74" s="23">
        <v>0.59496800000000005</v>
      </c>
      <c r="AE74" s="26">
        <v>27.36</v>
      </c>
      <c r="AF74" s="26">
        <v>272.2</v>
      </c>
      <c r="AG74" s="22">
        <v>10</v>
      </c>
      <c r="AH74" s="30">
        <v>9.4</v>
      </c>
      <c r="AI74" s="22">
        <v>9</v>
      </c>
      <c r="AJ74" s="30">
        <v>290.48</v>
      </c>
      <c r="AK74" s="22">
        <v>0</v>
      </c>
      <c r="AL74" s="22">
        <v>773</v>
      </c>
      <c r="AM74" s="22">
        <v>0</v>
      </c>
      <c r="AN74" s="22">
        <v>300</v>
      </c>
      <c r="AO74" s="22">
        <v>580</v>
      </c>
      <c r="AP74" s="22">
        <v>0</v>
      </c>
      <c r="AQ74" s="22">
        <v>300</v>
      </c>
    </row>
    <row r="75" spans="1:43" x14ac:dyDescent="0.3">
      <c r="A75" s="18">
        <v>2516</v>
      </c>
      <c r="B75" s="9">
        <v>1</v>
      </c>
      <c r="C75" s="21" t="s">
        <v>114</v>
      </c>
      <c r="D75" s="8">
        <v>24</v>
      </c>
      <c r="E75" s="19">
        <v>30.6</v>
      </c>
      <c r="F75" s="19">
        <v>12.4</v>
      </c>
      <c r="G75" s="19">
        <v>9.34</v>
      </c>
      <c r="H75" s="19">
        <v>0.95</v>
      </c>
      <c r="I75" s="20">
        <v>7.0000000000000007E-2</v>
      </c>
      <c r="J75" s="19">
        <v>0.65</v>
      </c>
      <c r="K75" s="19">
        <v>0.38</v>
      </c>
      <c r="L75" s="19">
        <v>0.49</v>
      </c>
      <c r="M75" s="9">
        <v>12.16</v>
      </c>
      <c r="N75" s="9">
        <v>9.9</v>
      </c>
      <c r="O75" s="9">
        <v>8.6999999999999993</v>
      </c>
      <c r="P75" s="9">
        <v>43</v>
      </c>
      <c r="Q75" s="9">
        <v>251</v>
      </c>
      <c r="R75" s="13">
        <v>1165.3399999999999</v>
      </c>
      <c r="S75" s="13">
        <v>4.0553400000000002</v>
      </c>
      <c r="T75" s="13">
        <v>174.44</v>
      </c>
      <c r="U75" s="13">
        <v>123.32</v>
      </c>
      <c r="V75" s="9">
        <v>6</v>
      </c>
      <c r="W75" s="13">
        <v>9.9600000000000009</v>
      </c>
      <c r="X75" s="9">
        <v>15</v>
      </c>
      <c r="Y75" s="13">
        <v>240.16</v>
      </c>
      <c r="Z75" s="9">
        <v>23</v>
      </c>
      <c r="AA75" s="13">
        <v>49.08</v>
      </c>
      <c r="AB75" s="9">
        <v>9</v>
      </c>
      <c r="AC75" s="3">
        <v>2551.85</v>
      </c>
      <c r="AD75" s="3">
        <v>8.5129699999999993</v>
      </c>
      <c r="AE75" s="3">
        <v>232.8</v>
      </c>
      <c r="AF75" s="3">
        <v>67.16</v>
      </c>
      <c r="AG75" s="3">
        <v>28</v>
      </c>
      <c r="AH75" s="31">
        <v>19.12</v>
      </c>
      <c r="AI75" s="3">
        <v>161</v>
      </c>
      <c r="AJ75" s="31">
        <v>240</v>
      </c>
      <c r="AK75" s="8">
        <v>10</v>
      </c>
      <c r="AL75" s="2">
        <v>617</v>
      </c>
      <c r="AM75" s="5">
        <v>1</v>
      </c>
      <c r="AN75" s="4">
        <v>19</v>
      </c>
      <c r="AO75" s="5">
        <v>603</v>
      </c>
      <c r="AP75" s="2">
        <v>1</v>
      </c>
      <c r="AQ75" s="2">
        <v>73</v>
      </c>
    </row>
    <row r="76" spans="1:43" x14ac:dyDescent="0.3">
      <c r="A76" s="18">
        <v>2519</v>
      </c>
      <c r="B76" s="9">
        <v>1</v>
      </c>
      <c r="C76" s="21" t="s">
        <v>114</v>
      </c>
      <c r="D76" s="8">
        <v>24</v>
      </c>
      <c r="E76" s="19">
        <v>27.3</v>
      </c>
      <c r="F76" s="19">
        <v>12.3</v>
      </c>
      <c r="G76" s="19">
        <v>9.5</v>
      </c>
      <c r="H76" s="19">
        <v>0.97</v>
      </c>
      <c r="I76" s="20">
        <v>0.05</v>
      </c>
      <c r="J76" s="19">
        <v>0.97</v>
      </c>
      <c r="K76" s="19">
        <v>0.83</v>
      </c>
      <c r="L76" s="19">
        <v>0.48</v>
      </c>
      <c r="M76" s="9">
        <v>5.56</v>
      </c>
      <c r="N76" s="9">
        <v>10.3</v>
      </c>
      <c r="O76" s="9">
        <v>8.4</v>
      </c>
      <c r="P76" s="9">
        <v>0.44</v>
      </c>
      <c r="Q76" s="9">
        <v>473</v>
      </c>
      <c r="R76" s="13">
        <v>1493.9</v>
      </c>
      <c r="S76" s="13">
        <v>5.0736999999999997</v>
      </c>
      <c r="T76" s="13">
        <v>203</v>
      </c>
      <c r="U76" s="13">
        <v>96.52</v>
      </c>
      <c r="V76" s="9">
        <v>13</v>
      </c>
      <c r="W76" s="13">
        <v>64.88</v>
      </c>
      <c r="X76" s="9">
        <v>18</v>
      </c>
      <c r="Y76" s="13">
        <v>123</v>
      </c>
      <c r="Z76" s="9">
        <v>30</v>
      </c>
      <c r="AA76" s="13">
        <v>111.2</v>
      </c>
      <c r="AB76" s="9">
        <v>14</v>
      </c>
      <c r="AC76" s="3">
        <v>2052.5700000000002</v>
      </c>
      <c r="AD76" s="3">
        <v>6.8510400000000002</v>
      </c>
      <c r="AE76" s="3">
        <v>201.12</v>
      </c>
      <c r="AF76" s="3">
        <v>98.88</v>
      </c>
      <c r="AG76" s="3">
        <v>33</v>
      </c>
      <c r="AH76" s="31">
        <v>26.36</v>
      </c>
      <c r="AI76" s="3">
        <v>120</v>
      </c>
      <c r="AJ76" s="31">
        <v>243.16</v>
      </c>
      <c r="AK76" s="8">
        <v>9</v>
      </c>
      <c r="AL76" s="2">
        <v>578</v>
      </c>
      <c r="AM76" s="5">
        <v>0</v>
      </c>
      <c r="AN76" s="4">
        <v>300</v>
      </c>
      <c r="AO76" s="5">
        <v>566</v>
      </c>
      <c r="AP76" s="2">
        <v>1</v>
      </c>
      <c r="AQ76" s="2">
        <v>96</v>
      </c>
    </row>
    <row r="77" spans="1:43" x14ac:dyDescent="0.3">
      <c r="A77" s="18">
        <v>2525</v>
      </c>
      <c r="B77" s="9">
        <v>1</v>
      </c>
      <c r="C77" s="8">
        <v>0</v>
      </c>
      <c r="D77" s="8">
        <v>24</v>
      </c>
      <c r="E77" s="19">
        <v>29</v>
      </c>
      <c r="F77" s="19">
        <v>9.4</v>
      </c>
      <c r="G77" s="19">
        <v>10</v>
      </c>
      <c r="H77" s="19">
        <v>1.53</v>
      </c>
      <c r="I77" s="20">
        <v>0.06</v>
      </c>
      <c r="J77" s="19">
        <v>0.65</v>
      </c>
      <c r="K77" s="19">
        <v>0.13</v>
      </c>
      <c r="L77" s="19">
        <v>0.55000000000000004</v>
      </c>
      <c r="M77" s="9">
        <v>5.85</v>
      </c>
      <c r="N77" s="9">
        <v>10.08</v>
      </c>
      <c r="O77" s="9">
        <v>8.3000000000000007</v>
      </c>
      <c r="P77" s="9">
        <v>0.42</v>
      </c>
      <c r="Q77" s="9">
        <v>541</v>
      </c>
      <c r="R77" s="13">
        <v>1014.42</v>
      </c>
      <c r="S77" s="13">
        <v>3.4807000000000001</v>
      </c>
      <c r="T77" s="13">
        <v>146.91999999999999</v>
      </c>
      <c r="U77" s="13">
        <v>151.68</v>
      </c>
      <c r="V77" s="9">
        <v>3</v>
      </c>
      <c r="W77" s="13">
        <v>5.8</v>
      </c>
      <c r="X77" s="9">
        <v>19</v>
      </c>
      <c r="Y77" s="13">
        <v>249.8</v>
      </c>
      <c r="Z77" s="9">
        <v>21</v>
      </c>
      <c r="AA77" s="13">
        <v>40.840000000000003</v>
      </c>
      <c r="AB77" s="9">
        <v>7</v>
      </c>
      <c r="AC77" s="3">
        <v>1214.27</v>
      </c>
      <c r="AD77" s="3">
        <v>4.0518900000000002</v>
      </c>
      <c r="AE77" s="3">
        <v>139.24</v>
      </c>
      <c r="AF77" s="3">
        <v>160.76</v>
      </c>
      <c r="AG77" s="3">
        <v>14</v>
      </c>
      <c r="AH77" s="31">
        <v>22.92</v>
      </c>
      <c r="AI77" s="3">
        <v>87</v>
      </c>
      <c r="AJ77" s="31">
        <v>256.2</v>
      </c>
      <c r="AK77" s="8">
        <v>5</v>
      </c>
      <c r="AL77" s="2">
        <v>598</v>
      </c>
      <c r="AM77" s="5">
        <v>0</v>
      </c>
      <c r="AN77" s="4">
        <v>300</v>
      </c>
      <c r="AO77" s="5">
        <v>577</v>
      </c>
      <c r="AP77" s="2">
        <v>1</v>
      </c>
      <c r="AQ77" s="2">
        <v>115</v>
      </c>
    </row>
    <row r="78" spans="1:43" x14ac:dyDescent="0.3">
      <c r="A78" s="18">
        <v>2526</v>
      </c>
      <c r="B78" s="9">
        <v>1</v>
      </c>
      <c r="C78" s="8">
        <v>0</v>
      </c>
      <c r="D78" s="8">
        <v>24</v>
      </c>
      <c r="E78" s="19">
        <v>30.3</v>
      </c>
      <c r="F78" s="19">
        <v>8.3000000000000007</v>
      </c>
      <c r="G78" s="19">
        <v>10.5</v>
      </c>
      <c r="H78" s="19">
        <v>1.23</v>
      </c>
      <c r="I78" s="20">
        <v>0.08</v>
      </c>
      <c r="J78" s="19">
        <v>0.71</v>
      </c>
      <c r="K78" s="19">
        <v>0.25</v>
      </c>
      <c r="L78" s="19">
        <v>0.45</v>
      </c>
      <c r="M78" s="9">
        <v>6.75</v>
      </c>
      <c r="N78" s="9">
        <v>10.38</v>
      </c>
      <c r="O78" s="9">
        <v>8.8000000000000007</v>
      </c>
      <c r="P78" s="9">
        <v>0.44</v>
      </c>
      <c r="Q78" s="9">
        <v>411</v>
      </c>
      <c r="R78" s="13">
        <v>1356.61</v>
      </c>
      <c r="S78" s="13">
        <v>4.71767</v>
      </c>
      <c r="T78" s="13">
        <v>176.44</v>
      </c>
      <c r="U78" s="13">
        <v>121.88</v>
      </c>
      <c r="V78" s="9">
        <v>4</v>
      </c>
      <c r="W78" s="13">
        <v>8.56</v>
      </c>
      <c r="X78" s="9">
        <v>14</v>
      </c>
      <c r="Y78" s="13">
        <v>256.48</v>
      </c>
      <c r="Z78" s="9">
        <v>18</v>
      </c>
      <c r="AA78" s="13">
        <v>33.479999999999997</v>
      </c>
      <c r="AB78" s="9">
        <v>13</v>
      </c>
      <c r="AC78" s="3">
        <v>2506.23</v>
      </c>
      <c r="AD78" s="3">
        <v>8.3607899999999997</v>
      </c>
      <c r="AE78" s="3">
        <v>226.72</v>
      </c>
      <c r="AF78" s="3">
        <v>73.28</v>
      </c>
      <c r="AG78" s="3">
        <v>13</v>
      </c>
      <c r="AH78" s="31">
        <v>8.36</v>
      </c>
      <c r="AI78" s="3">
        <v>155</v>
      </c>
      <c r="AJ78" s="31">
        <v>238.8</v>
      </c>
      <c r="AK78" s="8">
        <v>15</v>
      </c>
      <c r="AL78" s="2">
        <v>645</v>
      </c>
      <c r="AM78" s="5">
        <v>1</v>
      </c>
      <c r="AN78" s="4">
        <v>29</v>
      </c>
      <c r="AO78" s="5">
        <v>665</v>
      </c>
      <c r="AP78" s="2">
        <v>1</v>
      </c>
      <c r="AQ78" s="2">
        <v>193</v>
      </c>
    </row>
    <row r="79" spans="1:43" x14ac:dyDescent="0.3">
      <c r="A79" s="18">
        <v>2510</v>
      </c>
      <c r="B79" s="9">
        <v>1</v>
      </c>
      <c r="C79" s="33" t="s">
        <v>114</v>
      </c>
      <c r="D79" s="9">
        <v>24</v>
      </c>
      <c r="E79" s="13">
        <v>30.6</v>
      </c>
      <c r="F79" s="13">
        <v>12.9</v>
      </c>
      <c r="G79" s="13">
        <v>9.6999999999999993</v>
      </c>
      <c r="H79" s="13">
        <v>1.24</v>
      </c>
      <c r="I79" s="14">
        <v>0.06</v>
      </c>
      <c r="J79" s="13">
        <v>1.2</v>
      </c>
      <c r="K79" s="13">
        <v>0.94</v>
      </c>
      <c r="L79" s="13">
        <v>0.49</v>
      </c>
      <c r="M79" s="9">
        <v>10.99</v>
      </c>
      <c r="N79" s="9">
        <v>10.41</v>
      </c>
      <c r="O79" s="9">
        <v>8.5</v>
      </c>
      <c r="P79" s="9">
        <v>0.43</v>
      </c>
      <c r="Q79" s="9">
        <v>510</v>
      </c>
      <c r="R79" s="13">
        <v>1558.05</v>
      </c>
      <c r="S79" s="13">
        <v>5.3379799999999999</v>
      </c>
      <c r="T79" s="13">
        <v>202.12</v>
      </c>
      <c r="U79" s="13">
        <v>95.6</v>
      </c>
      <c r="V79" s="9">
        <v>13</v>
      </c>
      <c r="W79" s="13">
        <v>45.48</v>
      </c>
      <c r="X79" s="9">
        <v>20</v>
      </c>
      <c r="Y79" s="13">
        <v>169.08</v>
      </c>
      <c r="Z79" s="9">
        <v>45</v>
      </c>
      <c r="AA79" s="13">
        <v>79.239999999999995</v>
      </c>
      <c r="AB79" s="9">
        <v>12</v>
      </c>
      <c r="AC79" s="2">
        <v>2410.7199999999998</v>
      </c>
      <c r="AD79" s="2">
        <v>8.0400100000000005</v>
      </c>
      <c r="AE79" s="2">
        <v>231.92</v>
      </c>
      <c r="AF79" s="2">
        <v>68.08</v>
      </c>
      <c r="AG79" s="2">
        <v>40</v>
      </c>
      <c r="AH79" s="6">
        <v>25.64</v>
      </c>
      <c r="AI79" s="2">
        <v>148</v>
      </c>
      <c r="AJ79" s="6">
        <v>261.44000000000005</v>
      </c>
      <c r="AK79" s="9">
        <v>13</v>
      </c>
      <c r="AL79" s="2">
        <v>547</v>
      </c>
      <c r="AM79" s="5">
        <v>1</v>
      </c>
      <c r="AN79" s="4">
        <v>66</v>
      </c>
      <c r="AO79" s="5">
        <v>592</v>
      </c>
      <c r="AP79" s="2">
        <v>1</v>
      </c>
      <c r="AQ79" s="2">
        <v>150</v>
      </c>
    </row>
    <row r="80" spans="1:43" x14ac:dyDescent="0.3">
      <c r="A80" s="18">
        <v>2508</v>
      </c>
      <c r="B80" s="9">
        <v>1</v>
      </c>
      <c r="C80" s="8">
        <v>1</v>
      </c>
      <c r="D80" s="8">
        <v>24</v>
      </c>
      <c r="E80" s="19">
        <v>62.8</v>
      </c>
      <c r="F80" s="19">
        <v>18.600000000000001</v>
      </c>
      <c r="G80" s="19">
        <v>12.2</v>
      </c>
      <c r="H80" s="19">
        <v>6.05</v>
      </c>
      <c r="I80" s="20">
        <v>0.1</v>
      </c>
      <c r="J80" s="19">
        <v>2</v>
      </c>
      <c r="K80" s="19">
        <v>4.24</v>
      </c>
      <c r="L80" s="19">
        <v>0.42</v>
      </c>
      <c r="M80" s="9">
        <v>9.1999999999999993</v>
      </c>
      <c r="N80" s="9">
        <v>10.1</v>
      </c>
      <c r="O80" s="9">
        <v>8.9</v>
      </c>
      <c r="P80" s="9">
        <v>0.47</v>
      </c>
      <c r="Q80" s="9">
        <v>528</v>
      </c>
      <c r="R80" s="13">
        <v>219.05600000000001</v>
      </c>
      <c r="S80" s="13">
        <v>0.76050399999999996</v>
      </c>
      <c r="T80" s="13">
        <v>31.92</v>
      </c>
      <c r="U80" s="13">
        <v>265.56</v>
      </c>
      <c r="V80" s="9">
        <v>11</v>
      </c>
      <c r="W80" s="13">
        <v>80.760000000000005</v>
      </c>
      <c r="X80" s="9">
        <v>2</v>
      </c>
      <c r="Y80" s="13">
        <v>1.28</v>
      </c>
      <c r="Z80" s="9">
        <v>10</v>
      </c>
      <c r="AA80" s="13">
        <v>217.48</v>
      </c>
      <c r="AB80" s="9">
        <v>1</v>
      </c>
      <c r="AC80" s="3">
        <v>181.066</v>
      </c>
      <c r="AD80" s="3">
        <v>0.60387599999999997</v>
      </c>
      <c r="AE80" s="3">
        <v>30.76</v>
      </c>
      <c r="AF80" s="3">
        <v>269.24</v>
      </c>
      <c r="AG80" s="3">
        <v>4</v>
      </c>
      <c r="AH80" s="31">
        <v>11.52</v>
      </c>
      <c r="AI80" s="3">
        <v>5</v>
      </c>
      <c r="AJ80" s="31">
        <v>288.52</v>
      </c>
      <c r="AK80" s="8">
        <v>0</v>
      </c>
      <c r="AL80" s="2">
        <v>750</v>
      </c>
      <c r="AM80" s="5">
        <v>1</v>
      </c>
      <c r="AN80" s="4">
        <v>39</v>
      </c>
      <c r="AO80" s="5">
        <v>739</v>
      </c>
      <c r="AP80" s="2">
        <v>1</v>
      </c>
      <c r="AQ80" s="2">
        <v>41</v>
      </c>
    </row>
    <row r="81" spans="1:43" x14ac:dyDescent="0.3">
      <c r="A81" s="18">
        <v>2514</v>
      </c>
      <c r="B81" s="9">
        <v>1</v>
      </c>
      <c r="C81" s="8">
        <v>1</v>
      </c>
      <c r="D81" s="8">
        <v>24</v>
      </c>
      <c r="E81" s="19">
        <v>65.3</v>
      </c>
      <c r="F81" s="19">
        <v>20</v>
      </c>
      <c r="G81" s="19">
        <v>10.5</v>
      </c>
      <c r="H81" s="19">
        <v>4.45</v>
      </c>
      <c r="I81" s="20">
        <v>0.08</v>
      </c>
      <c r="J81" s="19">
        <v>9.3000000000000007</v>
      </c>
      <c r="K81" s="19">
        <v>6.91</v>
      </c>
      <c r="L81" s="19" t="s">
        <v>2</v>
      </c>
      <c r="M81" s="9">
        <v>7.15</v>
      </c>
      <c r="N81" s="9">
        <v>10.16</v>
      </c>
      <c r="O81" s="9">
        <v>9.4</v>
      </c>
      <c r="P81" s="9">
        <v>0.49</v>
      </c>
      <c r="Q81" s="9">
        <v>420</v>
      </c>
      <c r="R81" s="13">
        <v>293.39100000000002</v>
      </c>
      <c r="S81" s="13">
        <v>0.99874200000000002</v>
      </c>
      <c r="T81" s="13">
        <v>54.2</v>
      </c>
      <c r="U81" s="13">
        <v>244.84</v>
      </c>
      <c r="V81" s="9">
        <v>2</v>
      </c>
      <c r="W81" s="13">
        <v>0.76</v>
      </c>
      <c r="X81" s="9">
        <v>3</v>
      </c>
      <c r="Y81" s="13">
        <v>276.36</v>
      </c>
      <c r="Z81" s="9">
        <v>5</v>
      </c>
      <c r="AA81" s="13">
        <v>22.92</v>
      </c>
      <c r="AB81" s="9">
        <v>0</v>
      </c>
      <c r="AC81" s="3">
        <v>202.76599999999999</v>
      </c>
      <c r="AD81" s="3">
        <v>0.67651899999999998</v>
      </c>
      <c r="AE81" s="3">
        <v>32.6</v>
      </c>
      <c r="AF81" s="3">
        <v>267.39999999999998</v>
      </c>
      <c r="AG81" s="3">
        <v>1</v>
      </c>
      <c r="AH81" s="31">
        <v>10.08</v>
      </c>
      <c r="AI81" s="3">
        <v>7</v>
      </c>
      <c r="AJ81" s="31">
        <v>289.96000000000004</v>
      </c>
      <c r="AK81" s="8">
        <v>0</v>
      </c>
      <c r="AL81" s="2">
        <v>684</v>
      </c>
      <c r="AM81" s="2">
        <v>1</v>
      </c>
      <c r="AN81" s="2">
        <v>25</v>
      </c>
      <c r="AO81" s="5">
        <v>670</v>
      </c>
      <c r="AP81" s="2">
        <v>1</v>
      </c>
      <c r="AQ81" s="2">
        <v>30</v>
      </c>
    </row>
    <row r="82" spans="1:43" x14ac:dyDescent="0.3">
      <c r="A82" s="18">
        <v>2518</v>
      </c>
      <c r="B82" s="9">
        <v>1</v>
      </c>
      <c r="C82" s="8">
        <v>1</v>
      </c>
      <c r="D82" s="8">
        <v>24</v>
      </c>
      <c r="E82" s="19">
        <v>63.2</v>
      </c>
      <c r="F82" s="19">
        <v>12.5</v>
      </c>
      <c r="G82" s="19">
        <v>10.8</v>
      </c>
      <c r="H82" s="19">
        <v>4.2300000000000004</v>
      </c>
      <c r="I82" s="20">
        <v>0.15</v>
      </c>
      <c r="J82" s="19">
        <v>7.19</v>
      </c>
      <c r="K82" s="19">
        <v>5.66</v>
      </c>
      <c r="L82" s="19">
        <v>0.44</v>
      </c>
      <c r="M82" s="9">
        <v>7.36</v>
      </c>
      <c r="N82" s="9">
        <v>9.75</v>
      </c>
      <c r="O82" s="9">
        <v>8.4</v>
      </c>
      <c r="P82" s="9">
        <v>0.47</v>
      </c>
      <c r="Q82" s="9">
        <v>451</v>
      </c>
      <c r="R82" s="13">
        <v>112.089</v>
      </c>
      <c r="S82" s="13">
        <v>0.37513000000000002</v>
      </c>
      <c r="T82" s="13">
        <v>9.76</v>
      </c>
      <c r="U82" s="13">
        <v>290.04000000000002</v>
      </c>
      <c r="V82" s="9">
        <v>1</v>
      </c>
      <c r="W82" s="13">
        <v>289.68</v>
      </c>
      <c r="X82" s="9">
        <v>0</v>
      </c>
      <c r="Y82" s="13">
        <v>0</v>
      </c>
      <c r="Z82" s="9">
        <v>1</v>
      </c>
      <c r="AA82" s="13">
        <v>10.28</v>
      </c>
      <c r="AB82" s="9">
        <v>0</v>
      </c>
      <c r="AC82" s="3">
        <v>214.83600000000001</v>
      </c>
      <c r="AD82" s="3">
        <v>0.71707600000000005</v>
      </c>
      <c r="AE82" s="3">
        <v>33.159999999999997</v>
      </c>
      <c r="AF82" s="3">
        <v>266.8</v>
      </c>
      <c r="AG82" s="3">
        <v>8</v>
      </c>
      <c r="AH82" s="31">
        <v>24.68</v>
      </c>
      <c r="AI82" s="3">
        <v>2</v>
      </c>
      <c r="AJ82" s="31">
        <v>275.35999999999996</v>
      </c>
      <c r="AK82" s="8">
        <v>0</v>
      </c>
      <c r="AL82" s="2">
        <v>512</v>
      </c>
      <c r="AM82" s="5">
        <v>1</v>
      </c>
      <c r="AN82" s="4">
        <v>69</v>
      </c>
      <c r="AO82" s="5">
        <v>500</v>
      </c>
      <c r="AP82" s="2">
        <v>1</v>
      </c>
      <c r="AQ82" s="2">
        <v>31</v>
      </c>
    </row>
    <row r="83" spans="1:43" x14ac:dyDescent="0.3">
      <c r="A83" s="18">
        <v>2539</v>
      </c>
      <c r="B83" s="9">
        <v>1</v>
      </c>
      <c r="C83" s="8">
        <v>1</v>
      </c>
      <c r="D83" s="8">
        <v>24</v>
      </c>
      <c r="E83" s="19">
        <v>47.5</v>
      </c>
      <c r="F83" s="19">
        <v>9</v>
      </c>
      <c r="G83" s="19">
        <v>10.7</v>
      </c>
      <c r="H83" s="19">
        <v>3.12</v>
      </c>
      <c r="I83" s="20">
        <v>0.08</v>
      </c>
      <c r="J83" s="19">
        <v>2.2999999999999998</v>
      </c>
      <c r="K83" s="19">
        <v>3.6</v>
      </c>
      <c r="L83" s="19">
        <v>0.43</v>
      </c>
      <c r="M83" s="9">
        <v>3.62</v>
      </c>
      <c r="N83" s="9">
        <v>10.26</v>
      </c>
      <c r="O83" s="9">
        <v>9.4</v>
      </c>
      <c r="P83" s="9">
        <v>0.46</v>
      </c>
      <c r="Q83" s="9">
        <v>406</v>
      </c>
      <c r="R83" s="13">
        <v>983.995</v>
      </c>
      <c r="S83" s="13">
        <v>3.48638</v>
      </c>
      <c r="T83" s="13">
        <v>153.24</v>
      </c>
      <c r="U83" s="13">
        <v>143.72</v>
      </c>
      <c r="V83" s="9">
        <v>9</v>
      </c>
      <c r="W83" s="13">
        <v>14</v>
      </c>
      <c r="X83" s="9">
        <v>15</v>
      </c>
      <c r="Y83" s="13">
        <v>237.12</v>
      </c>
      <c r="Z83" s="9">
        <v>21</v>
      </c>
      <c r="AA83" s="13">
        <v>47.8</v>
      </c>
      <c r="AB83" s="9">
        <v>9</v>
      </c>
      <c r="AC83" s="3">
        <v>999.88300000000004</v>
      </c>
      <c r="AD83" s="3">
        <v>3.3400699999999999</v>
      </c>
      <c r="AE83" s="3">
        <v>144.19999999999999</v>
      </c>
      <c r="AF83" s="3">
        <v>155.80000000000001</v>
      </c>
      <c r="AG83" s="3">
        <v>5</v>
      </c>
      <c r="AH83" s="31">
        <v>20.64</v>
      </c>
      <c r="AI83" s="3">
        <v>52</v>
      </c>
      <c r="AJ83" s="31">
        <v>265.95999999999998</v>
      </c>
      <c r="AK83" s="8">
        <v>1</v>
      </c>
      <c r="AL83" s="2">
        <v>510</v>
      </c>
      <c r="AM83" s="5">
        <v>1</v>
      </c>
      <c r="AN83" s="4">
        <v>284</v>
      </c>
      <c r="AO83" s="5">
        <v>540</v>
      </c>
      <c r="AP83" s="2">
        <v>1</v>
      </c>
      <c r="AQ83" s="2">
        <v>15</v>
      </c>
    </row>
    <row r="84" spans="1:43" x14ac:dyDescent="0.3">
      <c r="A84" s="18">
        <v>2569</v>
      </c>
      <c r="B84" s="9">
        <v>1</v>
      </c>
      <c r="C84" s="9">
        <v>0</v>
      </c>
      <c r="D84" s="9">
        <v>8</v>
      </c>
      <c r="E84" s="13">
        <v>23.01</v>
      </c>
      <c r="F84" s="13">
        <v>10.1</v>
      </c>
      <c r="G84" s="13">
        <v>9.5</v>
      </c>
      <c r="H84" s="13">
        <v>1.21</v>
      </c>
      <c r="I84" s="14">
        <v>0.05</v>
      </c>
      <c r="J84" s="13">
        <v>0.49</v>
      </c>
      <c r="K84" s="13">
        <v>0.15</v>
      </c>
      <c r="L84" s="13">
        <v>0.44</v>
      </c>
      <c r="M84" s="9">
        <v>5.25</v>
      </c>
      <c r="N84" s="9">
        <v>10.47</v>
      </c>
      <c r="O84" s="9">
        <v>9</v>
      </c>
      <c r="P84" s="9">
        <v>0.45</v>
      </c>
      <c r="Q84" s="9">
        <v>391</v>
      </c>
      <c r="R84" s="13">
        <v>1367.77</v>
      </c>
      <c r="S84" s="13">
        <v>4.78308</v>
      </c>
      <c r="T84" s="13">
        <v>181.2</v>
      </c>
      <c r="U84" s="13">
        <v>117.4</v>
      </c>
      <c r="V84" s="9">
        <v>7</v>
      </c>
      <c r="W84" s="13">
        <v>11.2</v>
      </c>
      <c r="X84" s="9">
        <v>27</v>
      </c>
      <c r="Y84" s="13">
        <v>224.6</v>
      </c>
      <c r="Z84" s="9">
        <v>33</v>
      </c>
      <c r="AA84" s="13">
        <v>62.08</v>
      </c>
      <c r="AB84" s="9">
        <v>13</v>
      </c>
      <c r="AC84" s="2">
        <v>2061.86</v>
      </c>
      <c r="AD84" s="2">
        <v>6.8875500000000001</v>
      </c>
      <c r="AE84" s="2">
        <v>213.84</v>
      </c>
      <c r="AF84" s="2">
        <v>86.16</v>
      </c>
      <c r="AG84" s="2">
        <v>31</v>
      </c>
      <c r="AH84" s="6">
        <v>24.84</v>
      </c>
      <c r="AI84" s="2">
        <v>118</v>
      </c>
      <c r="AJ84" s="6">
        <v>241.11999999999998</v>
      </c>
      <c r="AK84" s="9">
        <v>10</v>
      </c>
      <c r="AL84" s="2">
        <v>528</v>
      </c>
      <c r="AM84" s="5">
        <v>1</v>
      </c>
      <c r="AN84" s="4">
        <v>190</v>
      </c>
      <c r="AO84" s="5">
        <v>570</v>
      </c>
      <c r="AP84" s="2">
        <v>1</v>
      </c>
      <c r="AQ84" s="2">
        <v>30</v>
      </c>
    </row>
    <row r="85" spans="1:43" x14ac:dyDescent="0.3">
      <c r="A85" s="22">
        <v>2580</v>
      </c>
      <c r="B85" s="9">
        <v>1</v>
      </c>
      <c r="C85" s="2">
        <v>0</v>
      </c>
      <c r="D85" s="2">
        <v>8</v>
      </c>
      <c r="E85" s="6">
        <v>17.329999999999998</v>
      </c>
      <c r="F85" s="6">
        <v>10.6</v>
      </c>
      <c r="G85" s="6">
        <v>8.5</v>
      </c>
      <c r="H85" s="6">
        <v>0.92</v>
      </c>
      <c r="I85" s="6">
        <v>0.09</v>
      </c>
      <c r="J85" s="6">
        <v>7.0000000000000007E-2</v>
      </c>
      <c r="K85" s="6">
        <v>7.0000000000000007E-2</v>
      </c>
      <c r="L85" s="6">
        <v>0.46</v>
      </c>
      <c r="M85" s="2">
        <v>4.0199999999999996</v>
      </c>
      <c r="N85" s="2">
        <v>11.19</v>
      </c>
      <c r="O85" s="2">
        <v>10.1</v>
      </c>
      <c r="P85" s="2">
        <v>48.9</v>
      </c>
      <c r="Q85" s="2">
        <v>405</v>
      </c>
      <c r="R85" s="6">
        <v>1830.53</v>
      </c>
      <c r="S85" s="6">
        <v>6.4710400000000003</v>
      </c>
      <c r="T85" s="6">
        <v>199.6</v>
      </c>
      <c r="U85" s="6">
        <v>98.12</v>
      </c>
      <c r="V85" s="2">
        <v>12</v>
      </c>
      <c r="W85" s="6">
        <v>60.88</v>
      </c>
      <c r="X85" s="9">
        <v>24</v>
      </c>
      <c r="Y85" s="6">
        <v>173.84</v>
      </c>
      <c r="Z85" s="2">
        <v>41</v>
      </c>
      <c r="AA85" s="6">
        <v>59.08</v>
      </c>
      <c r="AB85" s="2">
        <v>29</v>
      </c>
      <c r="AC85" s="9">
        <v>2316.2399999999998</v>
      </c>
      <c r="AD85" s="9">
        <v>7.8261799999999999</v>
      </c>
      <c r="AE85" s="2">
        <v>219.24</v>
      </c>
      <c r="AF85" s="2">
        <v>77.239999999999995</v>
      </c>
      <c r="AG85" s="2">
        <v>45</v>
      </c>
      <c r="AH85" s="6">
        <v>39.400000000000006</v>
      </c>
      <c r="AI85" s="2">
        <v>132</v>
      </c>
      <c r="AJ85" s="6">
        <v>239.51999999999998</v>
      </c>
      <c r="AK85" s="2">
        <v>25</v>
      </c>
      <c r="AL85" s="2">
        <v>670</v>
      </c>
      <c r="AM85" s="2">
        <v>1</v>
      </c>
      <c r="AN85" s="2">
        <v>182</v>
      </c>
      <c r="AO85" s="2">
        <v>480</v>
      </c>
      <c r="AP85" s="2">
        <v>1</v>
      </c>
      <c r="AQ85" s="2">
        <v>13</v>
      </c>
    </row>
    <row r="86" spans="1:43" x14ac:dyDescent="0.3">
      <c r="A86" s="2">
        <v>2577</v>
      </c>
      <c r="B86" s="9">
        <v>1</v>
      </c>
      <c r="C86" s="2">
        <v>0</v>
      </c>
      <c r="D86" s="2">
        <v>8</v>
      </c>
      <c r="E86" s="2">
        <v>21.8</v>
      </c>
      <c r="F86" s="2">
        <v>9</v>
      </c>
      <c r="G86" s="2">
        <v>9.3000000000000007</v>
      </c>
      <c r="H86" s="2">
        <v>1.1599999999999999</v>
      </c>
      <c r="I86" s="2">
        <v>0.06</v>
      </c>
      <c r="J86" s="2">
        <v>0.23</v>
      </c>
      <c r="K86" s="2">
        <v>0.13</v>
      </c>
      <c r="L86" s="2">
        <v>0.47</v>
      </c>
      <c r="M86" s="2" t="s">
        <v>2</v>
      </c>
      <c r="N86" s="2" t="s">
        <v>2</v>
      </c>
      <c r="O86" s="2" t="s">
        <v>2</v>
      </c>
      <c r="P86" s="2" t="s">
        <v>2</v>
      </c>
      <c r="Q86" s="2" t="s">
        <v>2</v>
      </c>
      <c r="R86" s="6">
        <v>1785.34</v>
      </c>
      <c r="S86" s="6">
        <v>6.3462800000000001</v>
      </c>
      <c r="T86" s="6">
        <v>197.56</v>
      </c>
      <c r="U86" s="6">
        <v>98.56</v>
      </c>
      <c r="V86" s="2">
        <v>9</v>
      </c>
      <c r="W86" s="6">
        <v>60.68</v>
      </c>
      <c r="X86" s="9">
        <v>23</v>
      </c>
      <c r="Y86" s="6">
        <v>150.52000000000001</v>
      </c>
      <c r="Z86" s="2">
        <v>33</v>
      </c>
      <c r="AA86" s="6">
        <v>81.599999999999994</v>
      </c>
      <c r="AB86" s="2">
        <v>26</v>
      </c>
      <c r="AC86" s="9">
        <v>1870.24</v>
      </c>
      <c r="AD86" s="9">
        <v>6.2491199999999996</v>
      </c>
      <c r="AE86" s="2">
        <v>215.92</v>
      </c>
      <c r="AF86" s="2">
        <v>84.08</v>
      </c>
      <c r="AG86" s="2">
        <v>22</v>
      </c>
      <c r="AH86" s="6">
        <v>19.88</v>
      </c>
      <c r="AI86" s="2">
        <v>120</v>
      </c>
      <c r="AJ86" s="6">
        <v>256.36</v>
      </c>
      <c r="AK86" s="2">
        <v>9</v>
      </c>
      <c r="AL86" s="2">
        <v>647</v>
      </c>
      <c r="AM86" s="2">
        <v>1</v>
      </c>
      <c r="AN86" s="2">
        <v>22</v>
      </c>
      <c r="AO86" s="2">
        <v>514</v>
      </c>
      <c r="AP86" s="2">
        <v>1</v>
      </c>
      <c r="AQ86" s="2">
        <v>15</v>
      </c>
    </row>
    <row r="87" spans="1:43" x14ac:dyDescent="0.3">
      <c r="A87" s="18">
        <v>2540</v>
      </c>
      <c r="B87" s="9">
        <v>1</v>
      </c>
      <c r="C87" s="8">
        <v>1</v>
      </c>
      <c r="D87" s="8">
        <v>8</v>
      </c>
      <c r="E87" s="19">
        <v>39.1</v>
      </c>
      <c r="F87" s="19">
        <v>15.8</v>
      </c>
      <c r="G87" s="19">
        <v>9.4</v>
      </c>
      <c r="H87" s="19">
        <v>2.98</v>
      </c>
      <c r="I87" s="20">
        <v>0.05</v>
      </c>
      <c r="J87" s="19">
        <v>2.7</v>
      </c>
      <c r="K87" s="19">
        <v>1.47</v>
      </c>
      <c r="L87" s="19" t="s">
        <v>2</v>
      </c>
      <c r="M87" s="9">
        <v>10.71</v>
      </c>
      <c r="N87" s="9">
        <v>10.33</v>
      </c>
      <c r="O87" s="9">
        <v>10</v>
      </c>
      <c r="P87" s="9">
        <v>0.47</v>
      </c>
      <c r="Q87" s="9">
        <v>333</v>
      </c>
      <c r="R87" s="13">
        <v>1488.45</v>
      </c>
      <c r="S87" s="13">
        <v>5.22262</v>
      </c>
      <c r="T87" s="13">
        <v>177.36</v>
      </c>
      <c r="U87" s="13">
        <v>119.68</v>
      </c>
      <c r="V87" s="9">
        <v>12</v>
      </c>
      <c r="W87" s="13">
        <v>47.16</v>
      </c>
      <c r="X87" s="9">
        <v>19</v>
      </c>
      <c r="Y87" s="13">
        <v>175.44</v>
      </c>
      <c r="Z87" s="9">
        <v>29</v>
      </c>
      <c r="AA87" s="13">
        <v>72.959999999999994</v>
      </c>
      <c r="AB87" s="9">
        <v>15</v>
      </c>
      <c r="AC87" s="3">
        <v>1312.16</v>
      </c>
      <c r="AD87" s="3">
        <v>4.3832199999999997</v>
      </c>
      <c r="AE87" s="3">
        <v>134.19999999999999</v>
      </c>
      <c r="AF87" s="3">
        <v>165.8</v>
      </c>
      <c r="AG87" s="3">
        <v>10</v>
      </c>
      <c r="AH87" s="31">
        <v>5</v>
      </c>
      <c r="AI87" s="3">
        <v>78</v>
      </c>
      <c r="AJ87" s="31">
        <v>279.36</v>
      </c>
      <c r="AK87" s="8">
        <v>6</v>
      </c>
      <c r="AL87" s="2">
        <v>692</v>
      </c>
      <c r="AM87" s="5">
        <v>1</v>
      </c>
      <c r="AN87" s="4">
        <v>76</v>
      </c>
      <c r="AO87" s="5">
        <v>671</v>
      </c>
      <c r="AP87" s="2">
        <v>1</v>
      </c>
      <c r="AQ87" s="2">
        <v>20</v>
      </c>
    </row>
    <row r="88" spans="1:43" x14ac:dyDescent="0.3">
      <c r="A88" s="18">
        <v>2545</v>
      </c>
      <c r="B88" s="9">
        <v>1</v>
      </c>
      <c r="C88" s="8">
        <v>1</v>
      </c>
      <c r="D88" s="8">
        <v>8</v>
      </c>
      <c r="E88" s="19">
        <v>32.1</v>
      </c>
      <c r="F88" s="19">
        <v>29.1</v>
      </c>
      <c r="G88" s="19">
        <v>9.3000000000000007</v>
      </c>
      <c r="H88" s="19">
        <v>1.56</v>
      </c>
      <c r="I88" s="20">
        <v>0.05</v>
      </c>
      <c r="J88" s="19">
        <v>2.2999999999999998</v>
      </c>
      <c r="K88" s="19">
        <v>1.6</v>
      </c>
      <c r="L88" s="19">
        <v>0.41</v>
      </c>
      <c r="M88" s="9">
        <v>2.74</v>
      </c>
      <c r="N88" s="9">
        <v>9.9600000000000009</v>
      </c>
      <c r="O88" s="9">
        <v>9.6999999999999993</v>
      </c>
      <c r="P88" s="9">
        <v>0.47</v>
      </c>
      <c r="Q88" s="9">
        <v>315</v>
      </c>
      <c r="R88" s="13">
        <v>918.37599999999998</v>
      </c>
      <c r="S88" s="13">
        <v>3.2337199999999999</v>
      </c>
      <c r="T88" s="13">
        <v>147.91999999999999</v>
      </c>
      <c r="U88" s="13">
        <v>149.72</v>
      </c>
      <c r="V88" s="9">
        <v>10</v>
      </c>
      <c r="W88" s="13">
        <v>72.72</v>
      </c>
      <c r="X88" s="9">
        <v>13</v>
      </c>
      <c r="Y88" s="13">
        <v>94.48</v>
      </c>
      <c r="Z88" s="9">
        <v>24</v>
      </c>
      <c r="AA88" s="13">
        <v>131.96</v>
      </c>
      <c r="AB88" s="9">
        <v>19</v>
      </c>
      <c r="AC88" s="3">
        <v>1876.26</v>
      </c>
      <c r="AD88" s="3">
        <v>6.2642300000000004</v>
      </c>
      <c r="AE88" s="3">
        <v>188.8</v>
      </c>
      <c r="AF88" s="3">
        <v>111.16</v>
      </c>
      <c r="AG88" s="3">
        <v>11</v>
      </c>
      <c r="AH88" s="31">
        <v>12.92</v>
      </c>
      <c r="AI88" s="3">
        <v>105</v>
      </c>
      <c r="AJ88" s="31">
        <v>253.79999999999995</v>
      </c>
      <c r="AK88" s="8">
        <v>7</v>
      </c>
      <c r="AL88" s="2">
        <v>724</v>
      </c>
      <c r="AM88" s="5">
        <v>1</v>
      </c>
      <c r="AN88" s="4">
        <v>18</v>
      </c>
      <c r="AO88" s="5">
        <v>699</v>
      </c>
      <c r="AP88" s="2">
        <v>1</v>
      </c>
      <c r="AQ88" s="2">
        <v>39</v>
      </c>
    </row>
    <row r="89" spans="1:43" x14ac:dyDescent="0.3">
      <c r="A89" s="18">
        <v>2546</v>
      </c>
      <c r="B89" s="9">
        <v>1</v>
      </c>
      <c r="C89" s="8">
        <v>1</v>
      </c>
      <c r="D89" s="8">
        <v>8</v>
      </c>
      <c r="E89" s="19">
        <v>39.1</v>
      </c>
      <c r="F89" s="19">
        <v>21.1</v>
      </c>
      <c r="G89" s="19">
        <v>9.5</v>
      </c>
      <c r="H89" s="19">
        <v>2.16</v>
      </c>
      <c r="I89" s="20">
        <v>0.05</v>
      </c>
      <c r="J89" s="19">
        <v>2.81</v>
      </c>
      <c r="K89" s="19">
        <v>2.1</v>
      </c>
      <c r="L89" s="19">
        <v>0.4</v>
      </c>
      <c r="M89" s="9">
        <v>4.8899999999999997</v>
      </c>
      <c r="N89" s="9">
        <v>10.96</v>
      </c>
      <c r="O89" s="9">
        <v>10.3</v>
      </c>
      <c r="P89" s="9">
        <v>0.5</v>
      </c>
      <c r="Q89" s="9">
        <v>369</v>
      </c>
      <c r="R89" s="13">
        <v>766.279</v>
      </c>
      <c r="S89" s="13">
        <v>2.6206499999999999</v>
      </c>
      <c r="T89" s="13">
        <v>113.08</v>
      </c>
      <c r="U89" s="13">
        <v>185.96</v>
      </c>
      <c r="V89" s="9">
        <v>9</v>
      </c>
      <c r="W89" s="13">
        <v>17.84</v>
      </c>
      <c r="X89" s="9">
        <v>10</v>
      </c>
      <c r="Y89" s="13">
        <v>192.32</v>
      </c>
      <c r="Z89" s="9">
        <v>19</v>
      </c>
      <c r="AA89" s="13">
        <v>89.16</v>
      </c>
      <c r="AB89" s="9">
        <v>13</v>
      </c>
      <c r="AC89" s="3">
        <v>1032.3</v>
      </c>
      <c r="AD89" s="3">
        <v>3.4483700000000002</v>
      </c>
      <c r="AE89" s="3">
        <v>119.96</v>
      </c>
      <c r="AF89" s="3">
        <v>180.04</v>
      </c>
      <c r="AG89" s="3">
        <v>6</v>
      </c>
      <c r="AH89" s="31">
        <v>6.24</v>
      </c>
      <c r="AI89" s="3">
        <v>55</v>
      </c>
      <c r="AJ89" s="31">
        <v>270</v>
      </c>
      <c r="AK89" s="8">
        <v>2</v>
      </c>
      <c r="AL89" s="2">
        <v>760</v>
      </c>
      <c r="AM89" s="5">
        <v>1</v>
      </c>
      <c r="AN89" s="4">
        <v>73</v>
      </c>
      <c r="AO89" s="5">
        <v>736</v>
      </c>
      <c r="AP89" s="2">
        <v>1</v>
      </c>
      <c r="AQ89" s="2">
        <v>20</v>
      </c>
    </row>
    <row r="90" spans="1:43" x14ac:dyDescent="0.3">
      <c r="A90" s="18">
        <v>2549</v>
      </c>
      <c r="B90" s="9">
        <v>1</v>
      </c>
      <c r="C90" s="8">
        <v>1</v>
      </c>
      <c r="D90" s="8">
        <v>8</v>
      </c>
      <c r="E90" s="19">
        <v>26.6</v>
      </c>
      <c r="F90" s="19">
        <v>17.899999999999999</v>
      </c>
      <c r="G90" s="19">
        <v>8.9</v>
      </c>
      <c r="H90" s="19">
        <v>1.28</v>
      </c>
      <c r="I90" s="20">
        <v>0.64</v>
      </c>
      <c r="J90" s="19">
        <v>1.1000000000000001</v>
      </c>
      <c r="K90" s="19">
        <v>1.23</v>
      </c>
      <c r="L90" s="19">
        <v>0.42</v>
      </c>
      <c r="M90" s="9">
        <v>4.0599999999999996</v>
      </c>
      <c r="N90" s="9">
        <v>9.5399999999999991</v>
      </c>
      <c r="O90" s="9">
        <v>8.9</v>
      </c>
      <c r="P90" s="9">
        <v>0.44</v>
      </c>
      <c r="Q90" s="9">
        <v>448</v>
      </c>
      <c r="R90" s="13">
        <v>1431.11</v>
      </c>
      <c r="S90" s="13">
        <v>4.9843599999999997</v>
      </c>
      <c r="T90" s="13">
        <v>166.96</v>
      </c>
      <c r="U90" s="13">
        <v>131.76</v>
      </c>
      <c r="V90" s="9">
        <v>16</v>
      </c>
      <c r="W90" s="13">
        <v>90.2</v>
      </c>
      <c r="X90" s="9">
        <v>17</v>
      </c>
      <c r="Y90" s="13">
        <v>143.84</v>
      </c>
      <c r="Z90" s="9">
        <v>32</v>
      </c>
      <c r="AA90" s="13">
        <v>64.84</v>
      </c>
      <c r="AB90" s="9">
        <v>35</v>
      </c>
      <c r="AC90" s="3">
        <v>1877.13</v>
      </c>
      <c r="AD90" s="3">
        <v>6.2704599999999999</v>
      </c>
      <c r="AE90" s="3">
        <v>206.12</v>
      </c>
      <c r="AF90" s="3">
        <v>93.84</v>
      </c>
      <c r="AG90" s="3">
        <v>29</v>
      </c>
      <c r="AH90" s="31">
        <v>41.6</v>
      </c>
      <c r="AI90" s="3">
        <v>110</v>
      </c>
      <c r="AJ90" s="31">
        <v>231.08</v>
      </c>
      <c r="AK90" s="8">
        <v>14</v>
      </c>
      <c r="AL90" s="2">
        <v>625</v>
      </c>
      <c r="AM90" s="5">
        <v>1</v>
      </c>
      <c r="AN90" s="4">
        <v>70</v>
      </c>
      <c r="AO90" s="5">
        <v>607</v>
      </c>
      <c r="AP90" s="2">
        <v>1</v>
      </c>
      <c r="AQ90" s="2">
        <v>11</v>
      </c>
    </row>
    <row r="91" spans="1:43" x14ac:dyDescent="0.3">
      <c r="A91" s="18">
        <v>2550</v>
      </c>
      <c r="B91" s="9">
        <v>1</v>
      </c>
      <c r="C91" s="8">
        <v>1</v>
      </c>
      <c r="D91" s="8">
        <v>8</v>
      </c>
      <c r="E91" s="19">
        <v>27</v>
      </c>
      <c r="F91" s="19">
        <v>10.8</v>
      </c>
      <c r="G91" s="19">
        <v>7.8</v>
      </c>
      <c r="H91" s="19">
        <v>1.89</v>
      </c>
      <c r="I91" s="20">
        <v>0.03</v>
      </c>
      <c r="J91" s="19">
        <v>1.51</v>
      </c>
      <c r="K91" s="19">
        <v>1.37</v>
      </c>
      <c r="L91" s="19">
        <v>0.41</v>
      </c>
      <c r="M91" s="9">
        <v>4.79</v>
      </c>
      <c r="N91" s="9">
        <v>9.48</v>
      </c>
      <c r="O91" s="9">
        <v>9.3000000000000007</v>
      </c>
      <c r="P91" s="9">
        <v>0.43</v>
      </c>
      <c r="Q91" s="9">
        <v>482</v>
      </c>
      <c r="R91" s="13">
        <v>1090.8</v>
      </c>
      <c r="S91" s="13">
        <v>3.7801399999999998</v>
      </c>
      <c r="T91" s="13">
        <v>149.04</v>
      </c>
      <c r="U91" s="13">
        <v>149.91999999999999</v>
      </c>
      <c r="V91" s="9">
        <v>7</v>
      </c>
      <c r="W91" s="13">
        <v>43.28</v>
      </c>
      <c r="X91" s="9">
        <v>15</v>
      </c>
      <c r="Y91" s="13">
        <v>172.24</v>
      </c>
      <c r="Z91" s="9">
        <v>23</v>
      </c>
      <c r="AA91" s="13">
        <v>83.96</v>
      </c>
      <c r="AB91" s="9">
        <v>10</v>
      </c>
      <c r="AC91" s="3">
        <v>1256.5899999999999</v>
      </c>
      <c r="AD91" s="3">
        <v>4.1975899999999999</v>
      </c>
      <c r="AE91" s="3">
        <v>147.24</v>
      </c>
      <c r="AF91" s="3">
        <v>152.76</v>
      </c>
      <c r="AG91" s="3">
        <v>8</v>
      </c>
      <c r="AH91" s="31">
        <v>10.36</v>
      </c>
      <c r="AI91" s="3">
        <v>70</v>
      </c>
      <c r="AJ91" s="31">
        <v>262.68</v>
      </c>
      <c r="AK91" s="8">
        <v>10</v>
      </c>
      <c r="AL91" s="2">
        <v>655</v>
      </c>
      <c r="AM91" s="5">
        <v>1</v>
      </c>
      <c r="AN91" s="4">
        <v>85</v>
      </c>
      <c r="AO91" s="5">
        <v>633</v>
      </c>
      <c r="AP91" s="2">
        <v>1</v>
      </c>
      <c r="AQ91" s="2">
        <v>20</v>
      </c>
    </row>
  </sheetData>
  <autoFilter ref="AD2:AD86" xr:uid="{255F8444-020F-466B-B84A-B85442F066EF}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050A-5F64-4BDD-A02C-F94874DED43D}">
  <dimension ref="A1:D50"/>
  <sheetViews>
    <sheetView topLeftCell="A37" workbookViewId="0">
      <selection activeCell="D51" sqref="D51"/>
    </sheetView>
  </sheetViews>
  <sheetFormatPr baseColWidth="10" defaultRowHeight="13.8" x14ac:dyDescent="0.25"/>
  <sheetData>
    <row r="1" spans="1:4" ht="14.4" x14ac:dyDescent="0.3">
      <c r="A1" s="3" t="s">
        <v>115</v>
      </c>
      <c r="B1" t="s">
        <v>116</v>
      </c>
      <c r="C1" s="3" t="s">
        <v>2</v>
      </c>
      <c r="D1" s="3" t="s">
        <v>2</v>
      </c>
    </row>
    <row r="2" spans="1:4" ht="14.4" x14ac:dyDescent="0.3">
      <c r="A2" s="3"/>
      <c r="B2" s="3"/>
      <c r="C2" s="3" t="s">
        <v>2</v>
      </c>
      <c r="D2" s="3" t="s">
        <v>2</v>
      </c>
    </row>
    <row r="3" spans="1:4" ht="14.4" x14ac:dyDescent="0.3">
      <c r="A3" s="3"/>
      <c r="B3" s="3"/>
      <c r="C3" s="3" t="s">
        <v>2</v>
      </c>
      <c r="D3" s="3">
        <v>0.54235</v>
      </c>
    </row>
    <row r="4" spans="1:4" ht="14.4" x14ac:dyDescent="0.3">
      <c r="A4" s="3"/>
      <c r="B4" s="3">
        <v>162.553</v>
      </c>
      <c r="C4" s="3" t="s">
        <v>2</v>
      </c>
      <c r="D4" s="3">
        <v>0.40526299999999998</v>
      </c>
    </row>
    <row r="5" spans="1:4" ht="14.4" x14ac:dyDescent="0.3">
      <c r="A5" s="3"/>
      <c r="B5" s="3">
        <v>121.465</v>
      </c>
      <c r="C5" s="3" t="s">
        <v>2</v>
      </c>
      <c r="D5" s="3">
        <v>0.73203099999999999</v>
      </c>
    </row>
    <row r="6" spans="1:4" ht="14.4" x14ac:dyDescent="0.3">
      <c r="A6" s="3">
        <v>2619.65</v>
      </c>
      <c r="B6" s="3">
        <v>218.43799999999999</v>
      </c>
      <c r="C6" s="3">
        <v>8.7368100000000002</v>
      </c>
      <c r="D6" s="3">
        <v>0.66448399999999996</v>
      </c>
    </row>
    <row r="7" spans="1:4" ht="14.4" x14ac:dyDescent="0.3">
      <c r="A7" s="3">
        <v>2187.4499999999998</v>
      </c>
      <c r="B7" s="3">
        <v>198.28200000000001</v>
      </c>
      <c r="C7" s="3">
        <v>7.29345</v>
      </c>
      <c r="D7" s="3">
        <v>0.78308599999999995</v>
      </c>
    </row>
    <row r="8" spans="1:4" ht="14.4" x14ac:dyDescent="0.3">
      <c r="A8" s="3">
        <v>1532.47</v>
      </c>
      <c r="B8" s="3">
        <v>233.61</v>
      </c>
      <c r="C8" s="3">
        <v>5.11233</v>
      </c>
      <c r="D8" s="3">
        <v>0.70017099999999999</v>
      </c>
    </row>
    <row r="9" spans="1:4" ht="14.4" x14ac:dyDescent="0.3">
      <c r="A9" s="3">
        <v>2055.7600000000002</v>
      </c>
      <c r="B9" s="3">
        <v>209.351</v>
      </c>
      <c r="C9" s="3">
        <v>6.8598400000000002</v>
      </c>
      <c r="D9" s="3">
        <v>0.74159900000000001</v>
      </c>
    </row>
    <row r="10" spans="1:4" ht="14.4" x14ac:dyDescent="0.3">
      <c r="A10" s="3">
        <v>2062.0500000000002</v>
      </c>
      <c r="B10" s="3">
        <v>221.11500000000001</v>
      </c>
      <c r="C10" s="3">
        <v>6.8771599999999999</v>
      </c>
      <c r="D10" s="3">
        <v>3.2754599999999998</v>
      </c>
    </row>
    <row r="11" spans="1:4" ht="14.4" x14ac:dyDescent="0.3">
      <c r="A11" s="3">
        <v>2009.69</v>
      </c>
      <c r="B11" s="3">
        <v>979.75699999999995</v>
      </c>
      <c r="C11" s="3">
        <v>6.7052199999999997</v>
      </c>
      <c r="D11" s="3" t="s">
        <v>2</v>
      </c>
    </row>
    <row r="12" spans="1:4" ht="14.4" x14ac:dyDescent="0.3">
      <c r="A12" s="3">
        <v>1829.4</v>
      </c>
      <c r="B12" s="3"/>
      <c r="C12" s="3">
        <v>6.1012599999999999</v>
      </c>
      <c r="D12" s="3">
        <v>1.60762</v>
      </c>
    </row>
    <row r="13" spans="1:4" ht="14.4" x14ac:dyDescent="0.3">
      <c r="A13" s="3"/>
      <c r="B13" s="3">
        <v>479.97199999999998</v>
      </c>
      <c r="C13" s="3" t="s">
        <v>2</v>
      </c>
      <c r="D13" s="3" t="s">
        <v>2</v>
      </c>
    </row>
    <row r="14" spans="1:4" ht="14.4" x14ac:dyDescent="0.3">
      <c r="A14" s="3"/>
      <c r="B14" s="3"/>
      <c r="C14" s="3" t="s">
        <v>2</v>
      </c>
      <c r="D14" s="3">
        <v>0.80781599999999998</v>
      </c>
    </row>
    <row r="15" spans="1:4" ht="14.4" x14ac:dyDescent="0.3">
      <c r="A15" s="3"/>
      <c r="B15" s="3">
        <v>242.15100000000001</v>
      </c>
      <c r="C15" s="3" t="s">
        <v>2</v>
      </c>
      <c r="D15" s="3">
        <v>0.480016</v>
      </c>
    </row>
    <row r="16" spans="1:4" ht="14.4" x14ac:dyDescent="0.3">
      <c r="A16" s="3"/>
      <c r="B16" s="3">
        <v>143.88999999999999</v>
      </c>
      <c r="C16" s="3" t="s">
        <v>2</v>
      </c>
      <c r="D16" s="3">
        <v>2.3545699999999998</v>
      </c>
    </row>
    <row r="17" spans="1:4" ht="14.4" x14ac:dyDescent="0.3">
      <c r="A17" s="3"/>
      <c r="B17" s="3">
        <v>700.90700000000004</v>
      </c>
      <c r="C17" s="3" t="s">
        <v>2</v>
      </c>
      <c r="D17" s="3">
        <v>0.53769100000000003</v>
      </c>
    </row>
    <row r="18" spans="1:4" ht="14.4" x14ac:dyDescent="0.3">
      <c r="A18" s="3">
        <v>1532.47</v>
      </c>
      <c r="B18" s="3">
        <v>161.13499999999999</v>
      </c>
      <c r="C18" s="3">
        <v>5.11233</v>
      </c>
      <c r="D18" s="3">
        <v>0.82989100000000005</v>
      </c>
    </row>
    <row r="19" spans="1:4" ht="14.4" x14ac:dyDescent="0.3">
      <c r="A19" s="3">
        <v>2566.13</v>
      </c>
      <c r="B19" s="3">
        <v>248.63499999999999</v>
      </c>
      <c r="C19" s="3">
        <v>8.5560600000000004</v>
      </c>
      <c r="D19" s="3">
        <v>2.4885299999999999</v>
      </c>
    </row>
    <row r="20" spans="1:4" ht="14.4" x14ac:dyDescent="0.3">
      <c r="A20" s="3">
        <v>1848.25</v>
      </c>
      <c r="B20" s="3">
        <v>738.99400000000003</v>
      </c>
      <c r="C20" s="3">
        <v>6.1657700000000002</v>
      </c>
      <c r="D20" s="3">
        <v>3.3481800000000002</v>
      </c>
    </row>
    <row r="21" spans="1:4" ht="14.4" x14ac:dyDescent="0.3">
      <c r="A21" s="3">
        <v>2185</v>
      </c>
      <c r="B21" s="3">
        <v>1001.51</v>
      </c>
      <c r="C21" s="3">
        <v>7.28721</v>
      </c>
      <c r="D21" s="3">
        <v>2.5966800000000001</v>
      </c>
    </row>
    <row r="22" spans="1:4" ht="14.4" x14ac:dyDescent="0.3">
      <c r="A22" s="3">
        <v>3129.51</v>
      </c>
      <c r="B22" s="3">
        <v>777.75900000000001</v>
      </c>
      <c r="C22" s="3">
        <v>10.440099999999999</v>
      </c>
      <c r="D22" s="3">
        <v>3.3127900000000001</v>
      </c>
    </row>
    <row r="23" spans="1:4" ht="14.4" x14ac:dyDescent="0.3">
      <c r="A23" s="3">
        <v>2701.4</v>
      </c>
      <c r="B23" s="3">
        <v>993.30700000000002</v>
      </c>
      <c r="C23" s="3">
        <v>9.0166799999999991</v>
      </c>
      <c r="D23" s="3">
        <v>5.1860299999999997</v>
      </c>
    </row>
    <row r="24" spans="1:4" ht="14.4" x14ac:dyDescent="0.3">
      <c r="A24" s="2">
        <v>3617.5</v>
      </c>
      <c r="B24" s="3">
        <v>1552.28</v>
      </c>
      <c r="C24" s="2">
        <v>12.0648</v>
      </c>
      <c r="D24" s="3">
        <v>7.1532499999999999</v>
      </c>
    </row>
    <row r="25" spans="1:4" ht="14.4" x14ac:dyDescent="0.3">
      <c r="A25" s="3">
        <v>2594.42</v>
      </c>
      <c r="B25" s="3">
        <v>2142.54</v>
      </c>
      <c r="C25" s="3">
        <v>8.6526700000000005</v>
      </c>
      <c r="D25" s="3">
        <v>4.4329799999999997</v>
      </c>
    </row>
    <row r="26" spans="1:4" ht="14.4" x14ac:dyDescent="0.3">
      <c r="A26" s="3">
        <v>3888.18</v>
      </c>
      <c r="B26" s="3">
        <v>1327.41</v>
      </c>
      <c r="C26" s="3">
        <v>12.9796</v>
      </c>
      <c r="D26" s="3">
        <v>3.0737800000000002</v>
      </c>
    </row>
    <row r="27" spans="1:4" ht="14.4" x14ac:dyDescent="0.3">
      <c r="A27" s="3">
        <v>3593.71</v>
      </c>
      <c r="B27" s="3">
        <v>918.44500000000005</v>
      </c>
      <c r="C27" s="3">
        <v>11.9854</v>
      </c>
      <c r="D27" s="3">
        <v>3.3534799999999998</v>
      </c>
    </row>
    <row r="28" spans="1:4" ht="14.4" x14ac:dyDescent="0.3">
      <c r="A28" s="3">
        <v>2374.2199999999998</v>
      </c>
      <c r="B28" s="3">
        <v>1005.51</v>
      </c>
      <c r="C28" s="3">
        <v>7.9235800000000003</v>
      </c>
      <c r="D28" s="3">
        <v>12.6562</v>
      </c>
    </row>
    <row r="29" spans="1:4" ht="14.4" x14ac:dyDescent="0.3">
      <c r="A29" s="3">
        <v>2953.93</v>
      </c>
      <c r="B29" s="3">
        <v>3794.82</v>
      </c>
      <c r="C29" s="3">
        <v>9.8859700000000004</v>
      </c>
      <c r="D29" s="3">
        <v>4.2370999999999999</v>
      </c>
    </row>
    <row r="30" spans="1:4" ht="14.4" x14ac:dyDescent="0.3">
      <c r="A30" s="3">
        <v>2101.4299999999998</v>
      </c>
      <c r="B30" s="3">
        <v>1270.45</v>
      </c>
      <c r="C30" s="3">
        <v>7.01973</v>
      </c>
      <c r="D30" s="3">
        <v>5.5899099999999997</v>
      </c>
    </row>
    <row r="31" spans="1:4" ht="14.4" x14ac:dyDescent="0.3">
      <c r="A31" s="3">
        <v>2287.8200000000002</v>
      </c>
      <c r="B31" s="3">
        <v>1672.95</v>
      </c>
      <c r="C31" s="3">
        <v>7.6301399999999999</v>
      </c>
      <c r="D31" s="3">
        <v>1.3295399999999999</v>
      </c>
    </row>
    <row r="32" spans="1:4" ht="14.4" x14ac:dyDescent="0.3">
      <c r="A32" s="3">
        <v>2045.25</v>
      </c>
      <c r="B32" s="3">
        <v>394.23399999999998</v>
      </c>
      <c r="C32" s="3">
        <v>6.8439699999999997</v>
      </c>
      <c r="D32" s="26">
        <v>0.81883700000000004</v>
      </c>
    </row>
    <row r="33" spans="1:4" ht="14.4" x14ac:dyDescent="0.3">
      <c r="A33" s="3">
        <v>3258.37</v>
      </c>
      <c r="B33" s="26">
        <v>242.965</v>
      </c>
      <c r="C33" s="3">
        <v>10.881600000000001</v>
      </c>
      <c r="D33" s="26">
        <v>0.32558100000000001</v>
      </c>
    </row>
    <row r="34" spans="1:4" ht="14.4" x14ac:dyDescent="0.3">
      <c r="A34" s="3">
        <v>2848.29</v>
      </c>
      <c r="B34" s="26">
        <v>97.049099999999996</v>
      </c>
      <c r="C34" s="3">
        <v>9.5019100000000005</v>
      </c>
      <c r="D34" s="23">
        <v>0.65167699999999995</v>
      </c>
    </row>
    <row r="35" spans="1:4" ht="14.4" x14ac:dyDescent="0.3">
      <c r="A35" s="3">
        <v>2257.35</v>
      </c>
      <c r="B35" s="23">
        <v>194.38200000000001</v>
      </c>
      <c r="C35" s="3">
        <v>7.53254</v>
      </c>
      <c r="D35" s="23">
        <v>0.59496800000000005</v>
      </c>
    </row>
    <row r="36" spans="1:4" ht="14.4" x14ac:dyDescent="0.3">
      <c r="A36" s="3">
        <v>1511.15</v>
      </c>
      <c r="B36" s="23">
        <v>177.94300000000001</v>
      </c>
      <c r="C36" s="3">
        <v>5.0553699999999999</v>
      </c>
      <c r="D36" s="3">
        <v>0.60387599999999997</v>
      </c>
    </row>
    <row r="37" spans="1:4" ht="14.4" x14ac:dyDescent="0.3">
      <c r="A37" s="3">
        <v>1467.53</v>
      </c>
      <c r="B37" s="3">
        <v>181.066</v>
      </c>
      <c r="C37" s="3">
        <v>4.8969800000000001</v>
      </c>
      <c r="D37" s="3">
        <v>0.67651899999999998</v>
      </c>
    </row>
    <row r="38" spans="1:4" ht="14.4" x14ac:dyDescent="0.3">
      <c r="A38" s="3">
        <v>2199</v>
      </c>
      <c r="B38" s="3">
        <v>202.76599999999999</v>
      </c>
      <c r="C38" s="3">
        <v>7.3397899999999998</v>
      </c>
      <c r="D38" s="3">
        <v>0.71707600000000005</v>
      </c>
    </row>
    <row r="39" spans="1:4" ht="14.4" x14ac:dyDescent="0.3">
      <c r="A39" s="3">
        <v>2551.85</v>
      </c>
      <c r="B39" s="3">
        <v>214.83600000000001</v>
      </c>
      <c r="C39" s="3">
        <v>8.5129699999999993</v>
      </c>
      <c r="D39" s="3">
        <v>3.3400699999999999</v>
      </c>
    </row>
    <row r="40" spans="1:4" ht="14.4" x14ac:dyDescent="0.3">
      <c r="A40" s="3">
        <v>2052.5700000000002</v>
      </c>
      <c r="B40" s="3">
        <v>999.88300000000004</v>
      </c>
      <c r="C40" s="3">
        <v>6.8510400000000002</v>
      </c>
      <c r="D40" s="3">
        <v>4.3832199999999997</v>
      </c>
    </row>
    <row r="41" spans="1:4" ht="14.4" x14ac:dyDescent="0.3">
      <c r="A41" s="3">
        <v>1214.27</v>
      </c>
      <c r="B41" s="3">
        <v>1312.16</v>
      </c>
      <c r="C41" s="3">
        <v>4.0518900000000002</v>
      </c>
      <c r="D41" s="3">
        <v>6.2642300000000004</v>
      </c>
    </row>
    <row r="42" spans="1:4" ht="14.4" x14ac:dyDescent="0.3">
      <c r="A42" s="3">
        <v>2506.23</v>
      </c>
      <c r="B42" s="3">
        <v>1876.26</v>
      </c>
      <c r="C42" s="3">
        <v>8.3607899999999997</v>
      </c>
      <c r="D42" s="3">
        <v>3.4483700000000002</v>
      </c>
    </row>
    <row r="43" spans="1:4" ht="14.4" x14ac:dyDescent="0.3">
      <c r="A43" s="2">
        <v>2410.7199999999998</v>
      </c>
      <c r="B43" s="3">
        <v>1032.3</v>
      </c>
      <c r="C43" s="2">
        <v>8.0400100000000005</v>
      </c>
      <c r="D43" s="3">
        <v>6.2704599999999999</v>
      </c>
    </row>
    <row r="44" spans="1:4" ht="14.4" x14ac:dyDescent="0.3">
      <c r="A44" s="2">
        <v>2061.86</v>
      </c>
      <c r="B44" s="3">
        <v>1877.13</v>
      </c>
      <c r="C44" s="2">
        <v>6.8875500000000001</v>
      </c>
      <c r="D44" s="3">
        <v>4.1975899999999999</v>
      </c>
    </row>
    <row r="45" spans="1:4" ht="14.4" x14ac:dyDescent="0.3">
      <c r="A45" s="9">
        <v>2316.2399999999998</v>
      </c>
      <c r="B45" s="3">
        <v>1256.5899999999999</v>
      </c>
      <c r="C45" s="9">
        <v>7.8261799999999999</v>
      </c>
    </row>
    <row r="46" spans="1:4" ht="14.4" x14ac:dyDescent="0.3">
      <c r="A46" s="9">
        <v>1870.24</v>
      </c>
      <c r="C46" s="9">
        <v>6.2491199999999996</v>
      </c>
    </row>
    <row r="48" spans="1:4" x14ac:dyDescent="0.25">
      <c r="A48">
        <f>AVERAGE(A1:A46)</f>
        <v>2340.0377777777785</v>
      </c>
      <c r="B48">
        <f>AVERAGE(B1:B46)</f>
        <v>789.42000250000001</v>
      </c>
      <c r="C48">
        <f t="shared" ref="C48:D48" si="0">AVERAGE(C1:C46)</f>
        <v>7.8121616666666682</v>
      </c>
      <c r="D48">
        <f t="shared" si="0"/>
        <v>2.6378242999999997</v>
      </c>
    </row>
    <row r="50" spans="2:4" x14ac:dyDescent="0.25">
      <c r="B50">
        <f>(100/A48)*B48</f>
        <v>33.735352907407943</v>
      </c>
      <c r="D50">
        <f>(100/C48)*D48</f>
        <v>33.765613316160668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"/>
  <sheetViews>
    <sheetView topLeftCell="A19" workbookViewId="0">
      <selection activeCell="G88" sqref="G88"/>
    </sheetView>
  </sheetViews>
  <sheetFormatPr baseColWidth="10" defaultRowHeight="13.8" x14ac:dyDescent="0.25"/>
  <cols>
    <col min="3" max="3" width="12.69921875" bestFit="1" customWidth="1"/>
    <col min="4" max="4" width="14.5" bestFit="1" customWidth="1"/>
    <col min="5" max="5" width="22.5" bestFit="1" customWidth="1"/>
    <col min="6" max="6" width="21.5" bestFit="1" customWidth="1"/>
    <col min="7" max="7" width="23.5" bestFit="1" customWidth="1"/>
    <col min="8" max="8" width="22.5" bestFit="1" customWidth="1"/>
    <col min="9" max="9" width="19.69921875" bestFit="1" customWidth="1"/>
    <col min="10" max="10" width="19.59765625" bestFit="1" customWidth="1"/>
    <col min="11" max="11" width="16.796875" bestFit="1" customWidth="1"/>
  </cols>
  <sheetData>
    <row r="1" spans="1:11" ht="14.4" x14ac:dyDescent="0.3">
      <c r="A1" s="8" t="s">
        <v>85</v>
      </c>
      <c r="B1" s="8" t="s">
        <v>86</v>
      </c>
      <c r="C1" s="8" t="s">
        <v>87</v>
      </c>
      <c r="D1" s="8" t="s">
        <v>88</v>
      </c>
      <c r="E1" s="10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9" t="s">
        <v>94</v>
      </c>
      <c r="K1" s="9" t="s">
        <v>95</v>
      </c>
    </row>
    <row r="2" spans="1:11" ht="14.4" x14ac:dyDescent="0.3">
      <c r="A2" s="9">
        <v>973.73800000000006</v>
      </c>
      <c r="B2" s="9">
        <v>3.3424999999999998</v>
      </c>
      <c r="C2" s="9">
        <v>142.32</v>
      </c>
      <c r="D2" s="9">
        <v>156.68</v>
      </c>
      <c r="E2" s="9">
        <v>11</v>
      </c>
      <c r="F2" s="9">
        <v>27.76</v>
      </c>
      <c r="G2" s="9">
        <v>12</v>
      </c>
      <c r="H2" s="9">
        <v>213.68</v>
      </c>
      <c r="I2" s="9">
        <v>19</v>
      </c>
      <c r="J2" s="9">
        <v>56.8</v>
      </c>
      <c r="K2" s="9">
        <v>6</v>
      </c>
    </row>
    <row r="3" spans="1:11" ht="14.4" x14ac:dyDescent="0.3">
      <c r="A3" s="9">
        <v>508.81799999999998</v>
      </c>
      <c r="B3" s="9">
        <v>1.72973</v>
      </c>
      <c r="C3" s="9">
        <v>83.64</v>
      </c>
      <c r="D3" s="9">
        <v>215.76</v>
      </c>
      <c r="E3" s="9">
        <v>11</v>
      </c>
      <c r="F3" s="9">
        <v>114.48</v>
      </c>
      <c r="G3" s="9">
        <v>10</v>
      </c>
      <c r="H3" s="9">
        <v>53.36</v>
      </c>
      <c r="I3" s="9">
        <v>20</v>
      </c>
      <c r="J3" s="9">
        <v>131.80000000000001</v>
      </c>
      <c r="K3" s="9">
        <v>9</v>
      </c>
    </row>
    <row r="4" spans="1:11" ht="14.4" x14ac:dyDescent="0.3">
      <c r="A4" s="9">
        <v>1460.63</v>
      </c>
      <c r="B4" s="9">
        <v>5.1459700000000002</v>
      </c>
      <c r="C4" s="9">
        <v>205.76</v>
      </c>
      <c r="D4" s="9">
        <v>92.96</v>
      </c>
      <c r="E4" s="9">
        <v>11</v>
      </c>
      <c r="F4" s="9">
        <v>49.2</v>
      </c>
      <c r="G4" s="9">
        <v>22</v>
      </c>
      <c r="H4" s="9">
        <v>187.48</v>
      </c>
      <c r="I4" s="9">
        <v>35</v>
      </c>
      <c r="J4" s="9">
        <v>61.4</v>
      </c>
      <c r="K4" s="9">
        <v>11</v>
      </c>
    </row>
    <row r="5" spans="1:11" ht="14.4" x14ac:dyDescent="0.3">
      <c r="A5" s="9">
        <v>2113.65</v>
      </c>
      <c r="B5" s="9">
        <v>7.1484500000000004</v>
      </c>
      <c r="C5" s="9">
        <v>216.88</v>
      </c>
      <c r="D5" s="9">
        <v>83</v>
      </c>
      <c r="E5" s="9">
        <v>21</v>
      </c>
      <c r="F5" s="9">
        <v>244.28</v>
      </c>
      <c r="G5" s="9">
        <v>7</v>
      </c>
      <c r="H5" s="9">
        <v>41.16</v>
      </c>
      <c r="I5" s="9">
        <v>24</v>
      </c>
      <c r="J5" s="9">
        <v>13.96</v>
      </c>
      <c r="K5" s="9">
        <v>48</v>
      </c>
    </row>
    <row r="6" spans="1:11" ht="14.4" x14ac:dyDescent="0.3">
      <c r="A6" s="9">
        <v>1471.95</v>
      </c>
      <c r="B6" s="9">
        <v>5.0189199999999996</v>
      </c>
      <c r="C6" s="9">
        <v>188</v>
      </c>
      <c r="D6" s="9">
        <v>111.44</v>
      </c>
      <c r="E6" s="9">
        <v>10</v>
      </c>
      <c r="F6" s="9">
        <v>80.16</v>
      </c>
      <c r="G6" s="9">
        <v>13</v>
      </c>
      <c r="H6" s="9">
        <v>164.44</v>
      </c>
      <c r="I6" s="9">
        <v>26</v>
      </c>
      <c r="J6" s="9">
        <v>52.96</v>
      </c>
      <c r="K6" s="9">
        <v>22</v>
      </c>
    </row>
    <row r="7" spans="1:11" ht="14.4" x14ac:dyDescent="0.3">
      <c r="A7" s="9">
        <v>1266.8</v>
      </c>
      <c r="B7" s="9">
        <v>4.33955</v>
      </c>
      <c r="C7" s="9">
        <v>184.64</v>
      </c>
      <c r="D7" s="9">
        <v>113.96</v>
      </c>
      <c r="E7" s="9">
        <v>8</v>
      </c>
      <c r="F7" s="9">
        <v>63.64</v>
      </c>
      <c r="G7" s="9">
        <v>10</v>
      </c>
      <c r="H7" s="9">
        <v>199.16</v>
      </c>
      <c r="I7" s="9">
        <v>19</v>
      </c>
      <c r="J7" s="9">
        <v>36.32</v>
      </c>
      <c r="K7" s="9">
        <v>13</v>
      </c>
    </row>
    <row r="8" spans="1:11" ht="14.4" x14ac:dyDescent="0.3">
      <c r="A8" s="9">
        <v>1195.43</v>
      </c>
      <c r="B8" s="9">
        <v>4.1278699999999997</v>
      </c>
      <c r="C8" s="9">
        <v>148.68</v>
      </c>
      <c r="D8" s="9">
        <v>149.91999999999999</v>
      </c>
      <c r="E8" s="9">
        <v>16</v>
      </c>
      <c r="F8" s="9">
        <v>39.840000000000003</v>
      </c>
      <c r="G8" s="9">
        <v>15</v>
      </c>
      <c r="H8" s="9">
        <v>201.6</v>
      </c>
      <c r="I8" s="9">
        <v>29</v>
      </c>
      <c r="J8" s="9">
        <v>56.76</v>
      </c>
      <c r="K8" s="9">
        <v>18</v>
      </c>
    </row>
    <row r="9" spans="1:11" ht="14.4" x14ac:dyDescent="0.3">
      <c r="A9" s="9">
        <v>1376.01</v>
      </c>
      <c r="B9" s="9">
        <v>4.7214299999999998</v>
      </c>
      <c r="C9" s="9">
        <v>165.68</v>
      </c>
      <c r="D9" s="9">
        <v>132.44</v>
      </c>
      <c r="E9" s="9">
        <v>5</v>
      </c>
      <c r="F9" s="9">
        <v>38.200000000000003</v>
      </c>
      <c r="G9" s="9">
        <v>15</v>
      </c>
      <c r="H9" s="9">
        <v>241.44</v>
      </c>
      <c r="I9" s="9">
        <v>19</v>
      </c>
      <c r="J9" s="9">
        <v>19.28</v>
      </c>
      <c r="K9" s="9">
        <v>11</v>
      </c>
    </row>
    <row r="10" spans="1:11" ht="14.4" x14ac:dyDescent="0.3">
      <c r="A10" s="9">
        <v>1183.3599999999999</v>
      </c>
      <c r="B10" s="9">
        <v>4.0075700000000003</v>
      </c>
      <c r="C10" s="9">
        <v>160.47999999999999</v>
      </c>
      <c r="D10" s="9">
        <v>139.04</v>
      </c>
      <c r="E10" s="9">
        <v>6</v>
      </c>
      <c r="F10" s="9">
        <v>16.48</v>
      </c>
      <c r="G10" s="9">
        <v>13</v>
      </c>
      <c r="H10" s="9">
        <v>233.68</v>
      </c>
      <c r="I10" s="9">
        <v>18</v>
      </c>
      <c r="J10" s="9">
        <v>48.44</v>
      </c>
      <c r="K10" s="9">
        <v>6</v>
      </c>
    </row>
    <row r="11" spans="1:11" ht="14.4" x14ac:dyDescent="0.3">
      <c r="A11" s="9">
        <v>1530.21</v>
      </c>
      <c r="B11" s="9">
        <v>5.2577199999999999</v>
      </c>
      <c r="C11" s="9">
        <v>192.36</v>
      </c>
      <c r="D11" s="9">
        <v>106.64</v>
      </c>
      <c r="E11" s="9">
        <v>13</v>
      </c>
      <c r="F11" s="9">
        <v>35.08</v>
      </c>
      <c r="G11" s="9">
        <v>15</v>
      </c>
      <c r="H11" s="9">
        <v>187.28</v>
      </c>
      <c r="I11" s="9">
        <v>22</v>
      </c>
      <c r="J11" s="9">
        <v>74.28</v>
      </c>
      <c r="K11" s="9">
        <v>17</v>
      </c>
    </row>
    <row r="12" spans="1:11" ht="14.4" x14ac:dyDescent="0.3">
      <c r="A12" s="9">
        <v>1172.78</v>
      </c>
      <c r="B12" s="9">
        <v>4.0268600000000001</v>
      </c>
      <c r="C12" s="9">
        <v>158.28</v>
      </c>
      <c r="D12" s="9">
        <v>140.68</v>
      </c>
      <c r="E12" s="9">
        <v>5</v>
      </c>
      <c r="F12" s="9">
        <v>33.68</v>
      </c>
      <c r="G12" s="9">
        <v>11</v>
      </c>
      <c r="H12" s="9">
        <v>178.04</v>
      </c>
      <c r="I12" s="9">
        <v>18</v>
      </c>
      <c r="J12" s="9">
        <v>87.92</v>
      </c>
      <c r="K12" s="9">
        <v>19</v>
      </c>
    </row>
    <row r="13" spans="1:11" ht="14.4" x14ac:dyDescent="0.3">
      <c r="A13" s="9">
        <v>1087.8599999999999</v>
      </c>
      <c r="B13" s="9">
        <v>3.7001900000000001</v>
      </c>
      <c r="C13" s="9">
        <v>149.68</v>
      </c>
      <c r="D13" s="9">
        <v>149.96</v>
      </c>
      <c r="E13" s="9">
        <v>6</v>
      </c>
      <c r="F13" s="9">
        <v>29.72</v>
      </c>
      <c r="G13" s="9">
        <v>9</v>
      </c>
      <c r="H13" s="9">
        <v>212.48</v>
      </c>
      <c r="I13" s="9">
        <v>17</v>
      </c>
      <c r="J13" s="9">
        <v>56.76</v>
      </c>
      <c r="K13" s="9">
        <v>14</v>
      </c>
    </row>
    <row r="14" spans="1:11" ht="14.4" x14ac:dyDescent="0.3">
      <c r="A14" s="9">
        <v>1587</v>
      </c>
      <c r="B14" s="9">
        <v>5.5582799999999999</v>
      </c>
      <c r="C14" s="9">
        <v>203.64</v>
      </c>
      <c r="D14" s="9">
        <v>94.4</v>
      </c>
      <c r="E14" s="9">
        <v>10</v>
      </c>
      <c r="F14" s="9">
        <v>26.92</v>
      </c>
      <c r="G14" s="9">
        <v>20</v>
      </c>
      <c r="H14" s="9">
        <v>226.4</v>
      </c>
      <c r="I14" s="9">
        <v>30</v>
      </c>
      <c r="J14" s="9">
        <v>43.84</v>
      </c>
      <c r="K14" s="9">
        <v>21</v>
      </c>
    </row>
    <row r="15" spans="1:11" ht="14.4" x14ac:dyDescent="0.3">
      <c r="A15" s="9">
        <v>125.352</v>
      </c>
      <c r="B15" s="9">
        <v>0.41817300000000002</v>
      </c>
      <c r="C15" s="9">
        <v>9.44</v>
      </c>
      <c r="D15" s="9">
        <v>290.56</v>
      </c>
      <c r="E15" s="9">
        <v>2</v>
      </c>
      <c r="F15" s="9">
        <v>2.2000000000000002</v>
      </c>
      <c r="G15" s="9">
        <v>0</v>
      </c>
      <c r="H15" s="9">
        <v>0</v>
      </c>
      <c r="I15" s="9">
        <v>3</v>
      </c>
      <c r="J15" s="9">
        <v>297.16000000000003</v>
      </c>
      <c r="K15" s="9">
        <v>2</v>
      </c>
    </row>
    <row r="16" spans="1:11" ht="14.4" x14ac:dyDescent="0.3">
      <c r="A16" s="9">
        <v>165.24799999999999</v>
      </c>
      <c r="B16" s="9">
        <v>0.55751799999999996</v>
      </c>
      <c r="C16" s="9">
        <v>22.24</v>
      </c>
      <c r="D16" s="9">
        <v>277.68</v>
      </c>
      <c r="E16" s="9">
        <v>1</v>
      </c>
      <c r="F16" s="9">
        <v>3.08</v>
      </c>
      <c r="G16" s="9">
        <v>4</v>
      </c>
      <c r="H16" s="9">
        <v>259.56</v>
      </c>
      <c r="I16" s="9">
        <v>5</v>
      </c>
      <c r="J16" s="9">
        <v>37.4</v>
      </c>
      <c r="K16" s="9">
        <v>1</v>
      </c>
    </row>
    <row r="17" spans="1:11" ht="14.4" x14ac:dyDescent="0.3">
      <c r="A17" s="9">
        <v>191.12899999999999</v>
      </c>
      <c r="B17" s="9">
        <v>0.64017000000000002</v>
      </c>
      <c r="C17" s="9">
        <v>14.52</v>
      </c>
      <c r="D17" s="9">
        <v>284.60000000000002</v>
      </c>
      <c r="E17" s="9">
        <v>2</v>
      </c>
      <c r="F17" s="9">
        <v>11.4</v>
      </c>
      <c r="G17" s="9">
        <v>4</v>
      </c>
      <c r="H17" s="9">
        <v>4.8</v>
      </c>
      <c r="I17" s="9">
        <v>4</v>
      </c>
      <c r="J17" s="9">
        <v>283.04000000000002</v>
      </c>
      <c r="K17" s="9">
        <v>2</v>
      </c>
    </row>
    <row r="18" spans="1:11" ht="14.4" x14ac:dyDescent="0.3">
      <c r="A18" s="9">
        <v>136.25399999999999</v>
      </c>
      <c r="B18" s="9">
        <v>0.45490599999999998</v>
      </c>
      <c r="C18" s="9">
        <v>13.88</v>
      </c>
      <c r="D18" s="9">
        <v>286.08</v>
      </c>
      <c r="E18" s="9">
        <v>0</v>
      </c>
      <c r="F18" s="9">
        <v>0</v>
      </c>
      <c r="G18" s="9">
        <v>1</v>
      </c>
      <c r="H18" s="9">
        <v>295.64</v>
      </c>
      <c r="I18" s="9">
        <v>1</v>
      </c>
      <c r="J18" s="9">
        <v>4.4000000000000004</v>
      </c>
      <c r="K18" s="9">
        <v>0</v>
      </c>
    </row>
    <row r="19" spans="1:11" ht="14.4" x14ac:dyDescent="0.3">
      <c r="A19" s="9">
        <v>268.77300000000002</v>
      </c>
      <c r="B19" s="9">
        <v>0.91444400000000003</v>
      </c>
      <c r="C19" s="9">
        <v>43.24</v>
      </c>
      <c r="D19" s="9">
        <v>255.56</v>
      </c>
      <c r="E19" s="9">
        <v>4</v>
      </c>
      <c r="F19" s="9">
        <v>8.64</v>
      </c>
      <c r="G19" s="9">
        <v>3</v>
      </c>
      <c r="H19" s="9">
        <v>282.12</v>
      </c>
      <c r="I19" s="9">
        <v>5</v>
      </c>
      <c r="J19" s="9">
        <v>8.7200000000000006</v>
      </c>
      <c r="K19" s="9">
        <v>2</v>
      </c>
    </row>
    <row r="20" spans="1:11" ht="14.4" x14ac:dyDescent="0.3">
      <c r="A20" s="9">
        <v>343.05</v>
      </c>
      <c r="B20" s="9">
        <v>1.1697</v>
      </c>
      <c r="C20" s="9">
        <v>48</v>
      </c>
      <c r="D20" s="9">
        <v>251.24</v>
      </c>
      <c r="E20" s="9">
        <v>0</v>
      </c>
      <c r="F20" s="9">
        <v>0</v>
      </c>
      <c r="G20" s="9">
        <v>2</v>
      </c>
      <c r="H20" s="9">
        <v>299.95999999999998</v>
      </c>
      <c r="I20" s="9">
        <v>1</v>
      </c>
      <c r="J20" s="9">
        <v>0.08</v>
      </c>
      <c r="K20" s="9">
        <v>0</v>
      </c>
    </row>
    <row r="21" spans="1:11" ht="14.4" x14ac:dyDescent="0.3">
      <c r="A21" s="9">
        <v>499.38400000000001</v>
      </c>
      <c r="B21" s="9">
        <v>1.70858</v>
      </c>
      <c r="C21" s="9">
        <v>83.36</v>
      </c>
      <c r="D21" s="9">
        <v>214.64</v>
      </c>
      <c r="E21" s="9">
        <v>0</v>
      </c>
      <c r="F21" s="9">
        <v>0</v>
      </c>
      <c r="G21" s="9">
        <v>6</v>
      </c>
      <c r="H21" s="9">
        <v>283.76</v>
      </c>
      <c r="I21" s="9">
        <v>6</v>
      </c>
      <c r="J21" s="9">
        <v>15.36</v>
      </c>
      <c r="K21" s="9">
        <v>1</v>
      </c>
    </row>
    <row r="22" spans="1:11" ht="14.4" x14ac:dyDescent="0.3">
      <c r="A22" s="9">
        <v>442.68700000000001</v>
      </c>
      <c r="B22" s="9">
        <v>1.5212600000000001</v>
      </c>
      <c r="C22" s="9">
        <v>50.96</v>
      </c>
      <c r="D22" s="9">
        <v>247.4</v>
      </c>
      <c r="E22" s="9">
        <v>16</v>
      </c>
      <c r="F22" s="9">
        <v>44.48</v>
      </c>
      <c r="G22" s="9">
        <v>3</v>
      </c>
      <c r="H22" s="9">
        <v>130.91999999999999</v>
      </c>
      <c r="I22" s="9">
        <v>17</v>
      </c>
      <c r="J22" s="9">
        <v>122.2</v>
      </c>
      <c r="K22" s="9">
        <v>6</v>
      </c>
    </row>
    <row r="23" spans="1:11" ht="14.4" x14ac:dyDescent="0.3">
      <c r="A23" s="9">
        <v>534.58399999999995</v>
      </c>
      <c r="B23" s="9">
        <v>1.8146100000000001</v>
      </c>
      <c r="C23" s="9">
        <v>71.36</v>
      </c>
      <c r="D23" s="9">
        <v>227.92</v>
      </c>
      <c r="E23" s="9">
        <v>4</v>
      </c>
      <c r="F23" s="9">
        <v>8.92</v>
      </c>
      <c r="G23" s="9">
        <v>5</v>
      </c>
      <c r="H23" s="9">
        <v>262.2</v>
      </c>
      <c r="I23" s="9">
        <v>7</v>
      </c>
      <c r="J23" s="9">
        <v>27.92</v>
      </c>
      <c r="K23" s="9">
        <v>2</v>
      </c>
    </row>
    <row r="24" spans="1:11" ht="14.4" x14ac:dyDescent="0.3">
      <c r="A24" s="9">
        <v>164.46100000000001</v>
      </c>
      <c r="B24" s="9">
        <v>0.55418999999999996</v>
      </c>
      <c r="C24" s="9">
        <v>21.2</v>
      </c>
      <c r="D24" s="9">
        <v>278.39999999999998</v>
      </c>
      <c r="E24" s="9">
        <v>1</v>
      </c>
      <c r="F24" s="9">
        <v>23</v>
      </c>
      <c r="G24" s="9">
        <v>3</v>
      </c>
      <c r="H24" s="9">
        <v>8.08</v>
      </c>
      <c r="I24" s="9">
        <v>4</v>
      </c>
      <c r="J24" s="9">
        <v>268.95999999999998</v>
      </c>
      <c r="K24" s="9">
        <v>3</v>
      </c>
    </row>
    <row r="25" spans="1:11" ht="14.4" x14ac:dyDescent="0.3">
      <c r="A25" s="9">
        <v>1455.05</v>
      </c>
      <c r="B25" s="9">
        <v>4.9250100000000003</v>
      </c>
      <c r="C25" s="9">
        <v>198.96</v>
      </c>
      <c r="D25" s="9">
        <v>100.64</v>
      </c>
      <c r="E25" s="9">
        <v>20</v>
      </c>
      <c r="F25" s="9">
        <v>108.44</v>
      </c>
      <c r="G25" s="9">
        <v>127.44</v>
      </c>
      <c r="H25" s="9">
        <v>0.56000000000000005</v>
      </c>
      <c r="I25" s="9">
        <v>35</v>
      </c>
      <c r="J25" s="9">
        <v>61.6</v>
      </c>
      <c r="K25" s="9">
        <v>26</v>
      </c>
    </row>
    <row r="26" spans="1:11" ht="14.4" x14ac:dyDescent="0.3">
      <c r="A26" s="9">
        <v>1935.15</v>
      </c>
      <c r="B26" s="9">
        <v>6.7192600000000002</v>
      </c>
      <c r="C26" s="9">
        <v>203.96</v>
      </c>
      <c r="D26" s="9">
        <v>94.48</v>
      </c>
      <c r="E26" s="9">
        <v>19</v>
      </c>
      <c r="F26" s="9">
        <v>212.92</v>
      </c>
      <c r="G26" s="9">
        <v>9</v>
      </c>
      <c r="H26" s="9">
        <v>69.040000000000006</v>
      </c>
      <c r="I26" s="9">
        <v>28</v>
      </c>
      <c r="J26" s="9">
        <v>16.920000000000002</v>
      </c>
      <c r="K26" s="9">
        <v>45</v>
      </c>
    </row>
    <row r="27" spans="1:11" ht="14.4" x14ac:dyDescent="0.3">
      <c r="A27" s="9">
        <v>1244.27</v>
      </c>
      <c r="B27" s="9">
        <v>4.3095999999999997</v>
      </c>
      <c r="C27" s="9">
        <v>153.76</v>
      </c>
      <c r="D27" s="9">
        <v>144.76</v>
      </c>
      <c r="E27" s="9">
        <v>4</v>
      </c>
      <c r="F27" s="9">
        <v>1.96</v>
      </c>
      <c r="G27" s="9">
        <v>18</v>
      </c>
      <c r="H27" s="9">
        <v>245.24</v>
      </c>
      <c r="I27" s="9">
        <v>20</v>
      </c>
      <c r="J27" s="9">
        <v>51.52</v>
      </c>
      <c r="K27" s="9">
        <v>3</v>
      </c>
    </row>
    <row r="28" spans="1:11" ht="14.4" x14ac:dyDescent="0.3">
      <c r="A28" s="9">
        <v>1129.94</v>
      </c>
      <c r="B28" s="9">
        <v>3.9792100000000001</v>
      </c>
      <c r="C28" s="9">
        <v>173.64</v>
      </c>
      <c r="D28" s="9">
        <v>123</v>
      </c>
      <c r="E28" s="9">
        <v>9</v>
      </c>
      <c r="F28" s="9">
        <v>86.36</v>
      </c>
      <c r="G28" s="9">
        <v>12</v>
      </c>
      <c r="H28" s="9">
        <v>147.91999999999999</v>
      </c>
      <c r="I28" s="9">
        <v>24</v>
      </c>
      <c r="J28" s="9">
        <v>64.92</v>
      </c>
      <c r="K28" s="9">
        <v>8</v>
      </c>
    </row>
    <row r="29" spans="1:11" ht="14.4" x14ac:dyDescent="0.3">
      <c r="A29" s="9">
        <v>1258.1400000000001</v>
      </c>
      <c r="B29" s="9">
        <v>4.3600599999999998</v>
      </c>
      <c r="C29" s="9">
        <v>168.8</v>
      </c>
      <c r="D29" s="9">
        <v>129.96</v>
      </c>
      <c r="E29" s="9">
        <v>5</v>
      </c>
      <c r="F29" s="9">
        <v>25.44</v>
      </c>
      <c r="G29" s="9">
        <v>18</v>
      </c>
      <c r="H29" s="9">
        <v>222.48</v>
      </c>
      <c r="I29" s="9">
        <v>22</v>
      </c>
      <c r="J29" s="9">
        <v>50.92</v>
      </c>
      <c r="K29" s="9">
        <v>6</v>
      </c>
    </row>
    <row r="30" spans="1:11" ht="14.4" x14ac:dyDescent="0.3">
      <c r="A30" s="9">
        <v>1616.96</v>
      </c>
      <c r="B30" s="9">
        <v>5.4582699999999997</v>
      </c>
      <c r="C30" s="9">
        <v>185.68</v>
      </c>
      <c r="D30" s="9">
        <v>113.48</v>
      </c>
      <c r="E30" s="9">
        <v>20</v>
      </c>
      <c r="F30" s="9">
        <v>82.52</v>
      </c>
      <c r="G30" s="9">
        <v>14</v>
      </c>
      <c r="H30" s="9">
        <v>152.16</v>
      </c>
      <c r="I30" s="9">
        <v>25</v>
      </c>
      <c r="J30" s="9">
        <v>61.88</v>
      </c>
      <c r="K30" s="9">
        <v>23</v>
      </c>
    </row>
    <row r="31" spans="1:11" ht="14.4" x14ac:dyDescent="0.3">
      <c r="A31" s="9">
        <v>443.64100000000002</v>
      </c>
      <c r="B31" s="9">
        <v>1.53233</v>
      </c>
      <c r="C31" s="9">
        <v>79</v>
      </c>
      <c r="D31" s="9">
        <v>219.08</v>
      </c>
      <c r="E31" s="9">
        <v>3</v>
      </c>
      <c r="F31" s="9">
        <v>5.52</v>
      </c>
      <c r="G31" s="9">
        <v>4</v>
      </c>
      <c r="H31" s="9">
        <v>264.27999999999997</v>
      </c>
      <c r="I31" s="9">
        <v>6</v>
      </c>
      <c r="J31" s="9">
        <v>30</v>
      </c>
      <c r="K31" s="9">
        <v>21</v>
      </c>
    </row>
    <row r="32" spans="1:11" ht="14.4" x14ac:dyDescent="0.3">
      <c r="A32" s="9">
        <v>1481.45</v>
      </c>
      <c r="B32" s="9">
        <v>5.0755299999999997</v>
      </c>
      <c r="C32" s="9">
        <v>158</v>
      </c>
      <c r="D32" s="9">
        <v>138.76</v>
      </c>
      <c r="E32" s="9">
        <v>13</v>
      </c>
      <c r="F32" s="9">
        <v>86.28</v>
      </c>
      <c r="G32" s="9">
        <v>15</v>
      </c>
      <c r="H32" s="9">
        <v>166.24</v>
      </c>
      <c r="I32" s="9">
        <v>20</v>
      </c>
      <c r="J32" s="9">
        <v>38.880000000000003</v>
      </c>
      <c r="K32" s="9">
        <v>23</v>
      </c>
    </row>
    <row r="33" spans="1:11" ht="14.4" x14ac:dyDescent="0.3">
      <c r="A33" s="9">
        <v>1715.31</v>
      </c>
      <c r="B33" s="9">
        <v>5.8590799999999996</v>
      </c>
      <c r="C33" s="9">
        <v>194.76</v>
      </c>
      <c r="D33" s="9">
        <v>104.04</v>
      </c>
      <c r="E33" s="9">
        <v>8</v>
      </c>
      <c r="F33" s="9">
        <v>20.68</v>
      </c>
      <c r="G33" s="9">
        <v>31</v>
      </c>
      <c r="H33" s="9">
        <v>216.72</v>
      </c>
      <c r="I33" s="9">
        <v>39</v>
      </c>
      <c r="J33" s="9">
        <v>59.36</v>
      </c>
      <c r="K33" s="9">
        <v>11</v>
      </c>
    </row>
    <row r="34" spans="1:11" ht="14.4" x14ac:dyDescent="0.3">
      <c r="A34" s="9">
        <v>1791.42</v>
      </c>
      <c r="B34" s="9">
        <v>6.16709</v>
      </c>
      <c r="C34" s="9">
        <v>208.76</v>
      </c>
      <c r="D34" s="9">
        <v>90</v>
      </c>
      <c r="E34" s="9">
        <v>13</v>
      </c>
      <c r="F34" s="9">
        <v>93.68</v>
      </c>
      <c r="G34" s="9">
        <v>15</v>
      </c>
      <c r="H34" s="9">
        <v>149.12</v>
      </c>
      <c r="I34" s="9">
        <v>26</v>
      </c>
      <c r="J34" s="9">
        <v>56.24</v>
      </c>
      <c r="K34" s="9">
        <v>23</v>
      </c>
    </row>
    <row r="35" spans="1:11" ht="14.4" x14ac:dyDescent="0.3">
      <c r="A35" s="9">
        <v>559.17899999999997</v>
      </c>
      <c r="B35" s="9">
        <v>1.9475499999999999</v>
      </c>
      <c r="C35" s="9">
        <v>80.92</v>
      </c>
      <c r="D35" s="9">
        <v>216.68</v>
      </c>
      <c r="E35" s="9">
        <v>9</v>
      </c>
      <c r="F35" s="9">
        <v>53.76</v>
      </c>
      <c r="G35" s="9">
        <v>10</v>
      </c>
      <c r="H35" s="9">
        <v>91.44</v>
      </c>
      <c r="I35" s="9">
        <v>15</v>
      </c>
      <c r="J35" s="9">
        <v>153.16</v>
      </c>
      <c r="K35" s="9">
        <v>5</v>
      </c>
    </row>
    <row r="36" spans="1:11" ht="14.4" x14ac:dyDescent="0.3">
      <c r="A36" s="9">
        <v>194.828</v>
      </c>
      <c r="B36" s="9">
        <v>0.65413699999999997</v>
      </c>
      <c r="C36" s="9">
        <v>26.96</v>
      </c>
      <c r="D36" s="9">
        <v>272.48</v>
      </c>
      <c r="E36" s="9">
        <v>1</v>
      </c>
      <c r="F36" s="9">
        <v>0.2</v>
      </c>
      <c r="G36" s="9">
        <v>2</v>
      </c>
      <c r="H36" s="9">
        <v>288.68</v>
      </c>
      <c r="I36" s="9">
        <v>2</v>
      </c>
      <c r="J36" s="9">
        <v>11</v>
      </c>
      <c r="K36" s="9">
        <v>1</v>
      </c>
    </row>
    <row r="37" spans="1:11" ht="14.4" x14ac:dyDescent="0.3">
      <c r="A37" s="9">
        <v>353.84199999999998</v>
      </c>
      <c r="B37" s="9">
        <v>1.18946</v>
      </c>
      <c r="C37" s="9">
        <v>55.64</v>
      </c>
      <c r="D37" s="9">
        <v>244.08</v>
      </c>
      <c r="E37" s="9">
        <v>1</v>
      </c>
      <c r="F37" s="9">
        <v>5.4</v>
      </c>
      <c r="G37" s="9">
        <v>5</v>
      </c>
      <c r="H37" s="9">
        <v>255.56</v>
      </c>
      <c r="I37" s="9">
        <v>6</v>
      </c>
      <c r="J37" s="9">
        <v>38.799999999999997</v>
      </c>
      <c r="K37" s="9" t="s">
        <v>6</v>
      </c>
    </row>
    <row r="38" spans="1:11" ht="14.4" x14ac:dyDescent="0.3">
      <c r="A38" s="9">
        <v>203.65799999999999</v>
      </c>
      <c r="B38" s="9">
        <v>0.68304900000000002</v>
      </c>
      <c r="C38" s="9">
        <v>19</v>
      </c>
      <c r="D38" s="9">
        <v>280.76</v>
      </c>
      <c r="E38" s="9">
        <v>1</v>
      </c>
      <c r="F38" s="9">
        <v>0.36</v>
      </c>
      <c r="G38" s="9">
        <v>1</v>
      </c>
      <c r="H38" s="9">
        <v>287.24</v>
      </c>
      <c r="I38" s="9">
        <v>1</v>
      </c>
      <c r="J38" s="9">
        <v>12.44</v>
      </c>
      <c r="K38" s="9">
        <v>0</v>
      </c>
    </row>
    <row r="39" spans="1:11" ht="14.4" x14ac:dyDescent="0.3">
      <c r="A39" s="9">
        <v>147.87799999999999</v>
      </c>
      <c r="B39" s="9">
        <v>0.495703</v>
      </c>
      <c r="C39" s="9">
        <v>13.48</v>
      </c>
      <c r="D39" s="9">
        <v>286.04000000000002</v>
      </c>
      <c r="E39" s="9">
        <v>1</v>
      </c>
      <c r="F39" s="9">
        <v>6.04</v>
      </c>
      <c r="G39" s="9">
        <v>1</v>
      </c>
      <c r="H39" s="9">
        <v>287.08</v>
      </c>
      <c r="I39" s="9">
        <v>2</v>
      </c>
      <c r="J39" s="9">
        <v>6.2</v>
      </c>
      <c r="K39" s="9">
        <v>1</v>
      </c>
    </row>
    <row r="40" spans="1:11" ht="14.4" x14ac:dyDescent="0.3">
      <c r="A40" s="9">
        <v>358.803</v>
      </c>
      <c r="B40" s="9">
        <v>1.21316</v>
      </c>
      <c r="C40" s="9">
        <v>52.56</v>
      </c>
      <c r="D40" s="9">
        <v>246.76</v>
      </c>
      <c r="E40" s="9">
        <v>2</v>
      </c>
      <c r="F40" s="9">
        <v>0.32</v>
      </c>
      <c r="G40" s="9">
        <v>3</v>
      </c>
      <c r="H40" s="9">
        <v>275.95999999999998</v>
      </c>
      <c r="I40" s="9">
        <v>3</v>
      </c>
      <c r="J40" s="9">
        <v>23.36</v>
      </c>
      <c r="K40" s="9">
        <v>1</v>
      </c>
    </row>
    <row r="41" spans="1:11" ht="14.4" x14ac:dyDescent="0.3">
      <c r="A41" s="9">
        <v>344.57</v>
      </c>
      <c r="B41" s="9">
        <v>1.16001</v>
      </c>
      <c r="C41" s="9">
        <v>31.16</v>
      </c>
      <c r="D41" s="9">
        <v>268.27999999999997</v>
      </c>
      <c r="E41" s="9">
        <v>5</v>
      </c>
      <c r="F41" s="9">
        <v>1.1599999999999999</v>
      </c>
      <c r="G41" s="9">
        <v>4</v>
      </c>
      <c r="H41" s="9">
        <v>287.16000000000003</v>
      </c>
      <c r="I41" s="9">
        <v>3</v>
      </c>
      <c r="J41" s="9">
        <v>11.4</v>
      </c>
      <c r="K41" s="9">
        <v>0</v>
      </c>
    </row>
    <row r="42" spans="1:11" ht="14.4" x14ac:dyDescent="0.3">
      <c r="A42" s="9">
        <v>279.80799999999999</v>
      </c>
      <c r="B42" s="9">
        <v>0.93794599999999995</v>
      </c>
      <c r="C42" s="9">
        <v>26.76</v>
      </c>
      <c r="D42" s="9">
        <v>273.2</v>
      </c>
      <c r="E42" s="9">
        <v>3</v>
      </c>
      <c r="F42" s="9">
        <v>0.6</v>
      </c>
      <c r="G42" s="9">
        <v>2</v>
      </c>
      <c r="H42" s="9">
        <v>292.16000000000003</v>
      </c>
      <c r="I42" s="9">
        <v>1</v>
      </c>
      <c r="J42" s="9">
        <v>6.88</v>
      </c>
      <c r="K42" s="9">
        <v>0</v>
      </c>
    </row>
    <row r="43" spans="1:11" ht="14.4" x14ac:dyDescent="0.3">
      <c r="A43" s="9">
        <v>1255.3699999999999</v>
      </c>
      <c r="B43" s="9">
        <v>4.3662200000000002</v>
      </c>
      <c r="C43" s="9">
        <v>180.76</v>
      </c>
      <c r="D43" s="9">
        <v>117.12</v>
      </c>
      <c r="E43" s="9">
        <v>15</v>
      </c>
      <c r="F43" s="9">
        <v>93.76</v>
      </c>
      <c r="G43" s="9">
        <v>10</v>
      </c>
      <c r="H43" s="9">
        <v>147.6</v>
      </c>
      <c r="I43" s="9">
        <v>29</v>
      </c>
      <c r="J43" s="9">
        <v>53.16</v>
      </c>
      <c r="K43" s="9">
        <v>2</v>
      </c>
    </row>
    <row r="44" spans="1:11" ht="14.4" x14ac:dyDescent="0.3">
      <c r="A44" s="9">
        <v>572.31700000000001</v>
      </c>
      <c r="B44" s="9">
        <v>1.94957</v>
      </c>
      <c r="C44" s="9">
        <v>94.8</v>
      </c>
      <c r="D44" s="9">
        <v>203.88</v>
      </c>
      <c r="E44" s="9">
        <v>4</v>
      </c>
      <c r="F44" s="9">
        <v>9.8800000000000008</v>
      </c>
      <c r="G44" s="9">
        <v>7</v>
      </c>
      <c r="H44" s="9">
        <v>258.2</v>
      </c>
      <c r="I44" s="9">
        <v>8</v>
      </c>
      <c r="J44" s="9">
        <v>31.6</v>
      </c>
      <c r="K44" s="9">
        <v>0</v>
      </c>
    </row>
    <row r="45" spans="1:11" ht="14.4" x14ac:dyDescent="0.3">
      <c r="A45" s="9">
        <v>1797.11</v>
      </c>
      <c r="B45" s="9">
        <v>6.2235500000000004</v>
      </c>
      <c r="C45" s="9">
        <v>199.04</v>
      </c>
      <c r="D45" s="9">
        <v>99.56</v>
      </c>
      <c r="E45" s="9">
        <v>15</v>
      </c>
      <c r="F45" s="9">
        <v>123.08</v>
      </c>
      <c r="G45" s="9">
        <v>12</v>
      </c>
      <c r="H45" s="9">
        <v>143.08000000000001</v>
      </c>
      <c r="I45" s="9">
        <v>27</v>
      </c>
      <c r="J45" s="9">
        <v>32.880000000000003</v>
      </c>
      <c r="K45" s="9">
        <v>38</v>
      </c>
    </row>
    <row r="46" spans="1:11" ht="14.4" x14ac:dyDescent="0.3">
      <c r="A46" s="9">
        <v>1204.3399999999999</v>
      </c>
      <c r="B46" s="9">
        <v>4.18058</v>
      </c>
      <c r="C46" s="9">
        <v>174</v>
      </c>
      <c r="D46" s="9">
        <v>124.36</v>
      </c>
      <c r="E46" s="9">
        <v>13</v>
      </c>
      <c r="F46" s="9">
        <v>111.76</v>
      </c>
      <c r="G46" s="9">
        <v>14</v>
      </c>
      <c r="H46" s="9">
        <v>134.08000000000001</v>
      </c>
      <c r="I46" s="9">
        <v>25</v>
      </c>
      <c r="J46" s="9">
        <v>50.96</v>
      </c>
      <c r="K46" s="9">
        <v>32</v>
      </c>
    </row>
    <row r="47" spans="1:11" ht="14.4" x14ac:dyDescent="0.3">
      <c r="A47" s="9" t="s">
        <v>6</v>
      </c>
      <c r="B47" s="9" t="s">
        <v>6</v>
      </c>
      <c r="C47" s="9" t="s">
        <v>6</v>
      </c>
      <c r="D47" s="9" t="s">
        <v>6</v>
      </c>
      <c r="E47" s="9" t="s">
        <v>6</v>
      </c>
      <c r="F47" s="9" t="s">
        <v>6</v>
      </c>
      <c r="G47" s="9" t="s">
        <v>6</v>
      </c>
      <c r="H47" s="9" t="s">
        <v>6</v>
      </c>
      <c r="I47" s="9" t="s">
        <v>6</v>
      </c>
      <c r="J47" s="9" t="s">
        <v>6</v>
      </c>
      <c r="K47" s="9">
        <v>23</v>
      </c>
    </row>
    <row r="48" spans="1:11" ht="14.4" x14ac:dyDescent="0.3">
      <c r="A48" s="9">
        <v>1743.66</v>
      </c>
      <c r="B48" s="9">
        <v>6.0367499999999996</v>
      </c>
      <c r="C48" s="9">
        <v>215.76</v>
      </c>
      <c r="D48" s="9">
        <v>82.56</v>
      </c>
      <c r="E48" s="9">
        <v>12</v>
      </c>
      <c r="F48" s="9">
        <v>58.76</v>
      </c>
      <c r="G48" s="9">
        <v>23</v>
      </c>
      <c r="H48" s="9">
        <v>163.6</v>
      </c>
      <c r="I48" s="9">
        <v>36</v>
      </c>
      <c r="J48" s="9">
        <v>75.959999999999994</v>
      </c>
      <c r="K48" s="9">
        <v>23</v>
      </c>
    </row>
    <row r="49" spans="1:11" ht="14.4" x14ac:dyDescent="0.3">
      <c r="A49" s="9">
        <v>1133.3800000000001</v>
      </c>
      <c r="B49" s="9">
        <v>3.95072</v>
      </c>
      <c r="C49" s="9">
        <v>164.24</v>
      </c>
      <c r="D49" s="9">
        <v>134.72</v>
      </c>
      <c r="E49" s="9">
        <v>6</v>
      </c>
      <c r="F49" s="9">
        <v>15.4</v>
      </c>
      <c r="G49" s="9">
        <v>20</v>
      </c>
      <c r="H49" s="9">
        <v>190</v>
      </c>
      <c r="I49" s="9">
        <v>26</v>
      </c>
      <c r="J49" s="9">
        <v>93.68</v>
      </c>
      <c r="K49" s="9">
        <v>10</v>
      </c>
    </row>
    <row r="50" spans="1:11" ht="14.4" x14ac:dyDescent="0.3">
      <c r="A50" s="9">
        <v>1819.67</v>
      </c>
      <c r="B50" s="9">
        <v>6.2147100000000002</v>
      </c>
      <c r="C50" s="9">
        <v>207.96</v>
      </c>
      <c r="D50" s="9">
        <v>91.4</v>
      </c>
      <c r="E50" s="9">
        <v>13</v>
      </c>
      <c r="F50" s="9">
        <v>93.56</v>
      </c>
      <c r="G50" s="9">
        <v>18</v>
      </c>
      <c r="H50" s="9">
        <v>139.76</v>
      </c>
      <c r="I50" s="9">
        <v>32</v>
      </c>
      <c r="J50" s="9">
        <v>65.680000000000007</v>
      </c>
      <c r="K50" s="9">
        <v>26</v>
      </c>
    </row>
    <row r="51" spans="1:11" ht="14.4" x14ac:dyDescent="0.3">
      <c r="A51" s="9">
        <v>1873.35</v>
      </c>
      <c r="B51" s="9">
        <v>6.5337100000000001</v>
      </c>
      <c r="C51" s="9">
        <v>186.36</v>
      </c>
      <c r="D51" s="9">
        <v>111.96</v>
      </c>
      <c r="E51" s="9">
        <v>21</v>
      </c>
      <c r="F51" s="9">
        <v>114.88</v>
      </c>
      <c r="G51" s="9">
        <v>16</v>
      </c>
      <c r="H51" s="9">
        <v>129.12</v>
      </c>
      <c r="I51" s="9">
        <v>37</v>
      </c>
      <c r="J51" s="9">
        <v>52.56</v>
      </c>
      <c r="K51" s="9">
        <v>24</v>
      </c>
    </row>
    <row r="52" spans="1:11" ht="14.4" x14ac:dyDescent="0.3">
      <c r="A52" s="9">
        <v>1435.07</v>
      </c>
      <c r="B52" s="9">
        <v>4.9105999999999996</v>
      </c>
      <c r="C52" s="9">
        <v>164.12</v>
      </c>
      <c r="D52" s="9">
        <v>134.32</v>
      </c>
      <c r="E52" s="9">
        <v>9</v>
      </c>
      <c r="F52" s="9">
        <v>88.64</v>
      </c>
      <c r="G52" s="9">
        <v>13</v>
      </c>
      <c r="H52" s="9">
        <v>176.32</v>
      </c>
      <c r="I52" s="9">
        <v>20</v>
      </c>
      <c r="J52" s="9">
        <v>33.6</v>
      </c>
      <c r="K52" s="9">
        <v>31</v>
      </c>
    </row>
    <row r="53" spans="1:11" ht="14.4" x14ac:dyDescent="0.3">
      <c r="A53" s="9">
        <v>1405.49</v>
      </c>
      <c r="B53" s="9">
        <v>4.7753800000000002</v>
      </c>
      <c r="C53" s="9">
        <v>195.8</v>
      </c>
      <c r="D53" s="9">
        <v>103.64</v>
      </c>
      <c r="E53" s="9">
        <v>10</v>
      </c>
      <c r="F53" s="9">
        <v>52.72</v>
      </c>
      <c r="G53" s="9">
        <v>23</v>
      </c>
      <c r="H53" s="9">
        <v>174.8</v>
      </c>
      <c r="I53" s="9">
        <v>32</v>
      </c>
      <c r="J53" s="9">
        <v>70.08</v>
      </c>
      <c r="K53" s="9">
        <v>14</v>
      </c>
    </row>
    <row r="54" spans="1:11" ht="14.4" x14ac:dyDescent="0.3">
      <c r="A54" s="9">
        <v>1761.24</v>
      </c>
      <c r="B54" s="9">
        <v>6.2402199999999999</v>
      </c>
      <c r="C54" s="9">
        <v>205.8</v>
      </c>
      <c r="D54" s="9">
        <v>90.68</v>
      </c>
      <c r="E54" s="9">
        <v>9</v>
      </c>
      <c r="F54" s="9">
        <v>73.040000000000006</v>
      </c>
      <c r="G54" s="9">
        <v>20</v>
      </c>
      <c r="H54" s="9">
        <v>169.52</v>
      </c>
      <c r="I54" s="9">
        <v>30</v>
      </c>
      <c r="J54" s="9">
        <v>56.48</v>
      </c>
      <c r="K54" s="9">
        <v>17</v>
      </c>
    </row>
    <row r="55" spans="1:11" ht="14.4" x14ac:dyDescent="0.3">
      <c r="A55" s="9">
        <v>415.04</v>
      </c>
      <c r="B55" s="9">
        <v>1.4235199999999999</v>
      </c>
      <c r="C55" s="9">
        <v>62.08</v>
      </c>
      <c r="D55" s="9">
        <v>236.48</v>
      </c>
      <c r="E55" s="9">
        <v>2</v>
      </c>
      <c r="F55" s="9">
        <v>2.12</v>
      </c>
      <c r="G55" s="9">
        <v>5</v>
      </c>
      <c r="H55" s="9">
        <v>271.32</v>
      </c>
      <c r="I55" s="9">
        <v>8</v>
      </c>
      <c r="J55" s="9">
        <v>24.8</v>
      </c>
      <c r="K55" s="9">
        <v>2</v>
      </c>
    </row>
    <row r="56" spans="1:11" ht="14.4" x14ac:dyDescent="0.3">
      <c r="A56" s="9">
        <v>1045.52</v>
      </c>
      <c r="B56" s="9">
        <v>3.5668799999999998</v>
      </c>
      <c r="C56" s="9">
        <v>123.76</v>
      </c>
      <c r="D56" s="9">
        <v>175.28</v>
      </c>
      <c r="E56" s="9">
        <v>8</v>
      </c>
      <c r="F56" s="9">
        <v>20.36</v>
      </c>
      <c r="G56" s="9">
        <v>13</v>
      </c>
      <c r="H56" s="9">
        <v>253.92</v>
      </c>
      <c r="I56" s="9">
        <v>13</v>
      </c>
      <c r="J56" s="9">
        <v>24.52</v>
      </c>
      <c r="K56" s="9">
        <v>3</v>
      </c>
    </row>
    <row r="57" spans="1:11" ht="14.4" x14ac:dyDescent="0.3">
      <c r="A57" s="9">
        <v>1276.76</v>
      </c>
      <c r="B57" s="9">
        <v>4.41723</v>
      </c>
      <c r="C57" s="9">
        <v>169.68</v>
      </c>
      <c r="D57" s="9">
        <v>129.24</v>
      </c>
      <c r="E57" s="9">
        <v>4</v>
      </c>
      <c r="F57" s="9">
        <v>34.119999999999997</v>
      </c>
      <c r="G57" s="9">
        <v>15</v>
      </c>
      <c r="H57" s="9">
        <v>236.2</v>
      </c>
      <c r="I57" s="9">
        <v>18</v>
      </c>
      <c r="J57" s="9">
        <v>29.4</v>
      </c>
      <c r="K57" s="9">
        <v>4</v>
      </c>
    </row>
    <row r="58" spans="1:11" ht="14.4" x14ac:dyDescent="0.3">
      <c r="A58" s="9">
        <v>953.52800000000002</v>
      </c>
      <c r="B58" s="9">
        <v>3.2980299999999998</v>
      </c>
      <c r="C58" s="9">
        <v>146.91999999999999</v>
      </c>
      <c r="D58" s="9">
        <v>151.68</v>
      </c>
      <c r="E58" s="9">
        <v>7</v>
      </c>
      <c r="F58" s="9">
        <v>25.08</v>
      </c>
      <c r="G58" s="9">
        <v>12</v>
      </c>
      <c r="H58" s="9">
        <v>237.08</v>
      </c>
      <c r="I58" s="9">
        <v>17</v>
      </c>
      <c r="J58" s="9">
        <v>36.840000000000003</v>
      </c>
      <c r="K58" s="9">
        <v>4</v>
      </c>
    </row>
    <row r="59" spans="1:11" ht="14.4" x14ac:dyDescent="0.3">
      <c r="A59" s="9">
        <v>740.38</v>
      </c>
      <c r="B59" s="9">
        <v>2.5131700000000001</v>
      </c>
      <c r="C59" s="9">
        <v>116.56</v>
      </c>
      <c r="D59" s="9">
        <v>182.76</v>
      </c>
      <c r="E59" s="9">
        <v>8</v>
      </c>
      <c r="F59" s="9">
        <v>17.52</v>
      </c>
      <c r="G59" s="9">
        <v>12</v>
      </c>
      <c r="H59" s="9">
        <v>239.12</v>
      </c>
      <c r="I59" s="9">
        <v>18</v>
      </c>
      <c r="J59" s="9">
        <v>42.88</v>
      </c>
      <c r="K59" s="9">
        <v>9</v>
      </c>
    </row>
    <row r="60" spans="1:11" ht="14.4" x14ac:dyDescent="0.3">
      <c r="A60" s="9">
        <v>741.995</v>
      </c>
      <c r="B60" s="9">
        <v>2.5074200000000002</v>
      </c>
      <c r="C60" s="9">
        <v>124.92</v>
      </c>
      <c r="D60" s="9">
        <v>174.56</v>
      </c>
      <c r="E60" s="9">
        <v>12</v>
      </c>
      <c r="F60" s="9">
        <v>93.44</v>
      </c>
      <c r="G60" s="9">
        <v>10</v>
      </c>
      <c r="H60" s="9">
        <v>76.08</v>
      </c>
      <c r="I60" s="9">
        <v>20</v>
      </c>
      <c r="J60" s="9">
        <v>125.28</v>
      </c>
      <c r="K60" s="9">
        <v>14</v>
      </c>
    </row>
    <row r="61" spans="1:11" ht="14.4" x14ac:dyDescent="0.3">
      <c r="A61" s="9">
        <v>241.095</v>
      </c>
      <c r="B61" s="9">
        <v>0.81472900000000004</v>
      </c>
      <c r="C61" s="9">
        <v>36.04</v>
      </c>
      <c r="D61" s="9">
        <v>263.24</v>
      </c>
      <c r="E61" s="9">
        <v>1</v>
      </c>
      <c r="F61" s="9">
        <v>2.08</v>
      </c>
      <c r="G61" s="9">
        <v>4</v>
      </c>
      <c r="H61" s="9">
        <v>142.76</v>
      </c>
      <c r="I61" s="9">
        <v>5</v>
      </c>
      <c r="J61" s="9">
        <v>155.12</v>
      </c>
      <c r="K61" s="9">
        <v>1</v>
      </c>
    </row>
    <row r="62" spans="1:11" ht="14.4" x14ac:dyDescent="0.3">
      <c r="A62" s="9">
        <v>1671.69</v>
      </c>
      <c r="B62" s="9">
        <v>5.7580900000000002</v>
      </c>
      <c r="C62" s="9">
        <v>204.36</v>
      </c>
      <c r="D62" s="9">
        <v>94.52</v>
      </c>
      <c r="E62" s="9">
        <v>13</v>
      </c>
      <c r="F62" s="9">
        <v>75.12</v>
      </c>
      <c r="G62" s="9">
        <v>23</v>
      </c>
      <c r="H62" s="9">
        <v>159.19999999999999</v>
      </c>
      <c r="I62" s="9">
        <v>36</v>
      </c>
      <c r="J62" s="9">
        <v>64.959999999999994</v>
      </c>
      <c r="K62" s="9">
        <v>7</v>
      </c>
    </row>
    <row r="63" spans="1:11" ht="14.4" x14ac:dyDescent="0.3">
      <c r="A63" s="9">
        <v>779.24900000000002</v>
      </c>
      <c r="B63" s="9">
        <v>2.6778300000000002</v>
      </c>
      <c r="C63" s="9">
        <v>123.8</v>
      </c>
      <c r="D63" s="9">
        <v>174.64</v>
      </c>
      <c r="E63" s="9">
        <v>7</v>
      </c>
      <c r="F63" s="9">
        <v>5.6</v>
      </c>
      <c r="G63" s="9">
        <v>16</v>
      </c>
      <c r="H63" s="9">
        <v>230.52</v>
      </c>
      <c r="I63" s="9">
        <v>21</v>
      </c>
      <c r="J63" s="9">
        <v>60.08</v>
      </c>
      <c r="K63" s="9">
        <v>5</v>
      </c>
    </row>
    <row r="64" spans="1:11" ht="14.4" x14ac:dyDescent="0.3">
      <c r="A64" s="9">
        <v>1098.69</v>
      </c>
      <c r="B64" s="9">
        <v>3.8746200000000002</v>
      </c>
      <c r="C64" s="9">
        <v>149.6</v>
      </c>
      <c r="D64" s="9">
        <v>147.88</v>
      </c>
      <c r="E64" s="9">
        <v>7</v>
      </c>
      <c r="F64" s="9">
        <v>76.599999999999994</v>
      </c>
      <c r="G64" s="9">
        <v>14</v>
      </c>
      <c r="H64" s="9">
        <v>205.4</v>
      </c>
      <c r="I64" s="9">
        <v>18</v>
      </c>
      <c r="J64" s="9">
        <v>16.64</v>
      </c>
      <c r="K64" s="9">
        <v>6</v>
      </c>
    </row>
    <row r="65" spans="1:11" ht="14.4" x14ac:dyDescent="0.3">
      <c r="A65" s="9">
        <v>1488.45</v>
      </c>
      <c r="B65" s="9">
        <v>5.22262</v>
      </c>
      <c r="C65" s="9">
        <v>177.36</v>
      </c>
      <c r="D65" s="9">
        <v>119.68</v>
      </c>
      <c r="E65" s="9">
        <v>12</v>
      </c>
      <c r="F65" s="9">
        <v>47.16</v>
      </c>
      <c r="G65" s="9">
        <v>19</v>
      </c>
      <c r="H65" s="9">
        <v>175.44</v>
      </c>
      <c r="I65" s="9">
        <v>29</v>
      </c>
      <c r="J65" s="9">
        <v>72.959999999999994</v>
      </c>
      <c r="K65" s="9">
        <v>15</v>
      </c>
    </row>
    <row r="66" spans="1:11" ht="14.4" x14ac:dyDescent="0.3">
      <c r="A66" s="9">
        <v>918.37599999999998</v>
      </c>
      <c r="B66" s="9">
        <v>3.2337199999999999</v>
      </c>
      <c r="C66" s="9">
        <v>147.91999999999999</v>
      </c>
      <c r="D66" s="9">
        <v>149.72</v>
      </c>
      <c r="E66" s="9">
        <v>10</v>
      </c>
      <c r="F66" s="9">
        <v>72.72</v>
      </c>
      <c r="G66" s="9">
        <v>13</v>
      </c>
      <c r="H66" s="9">
        <v>94.48</v>
      </c>
      <c r="I66" s="9">
        <v>24</v>
      </c>
      <c r="J66" s="9">
        <v>131.96</v>
      </c>
      <c r="K66" s="9">
        <v>19</v>
      </c>
    </row>
    <row r="67" spans="1:11" ht="14.4" x14ac:dyDescent="0.3">
      <c r="A67" s="9">
        <v>766.279</v>
      </c>
      <c r="B67" s="9">
        <v>2.6206499999999999</v>
      </c>
      <c r="C67" s="9">
        <v>113.08</v>
      </c>
      <c r="D67" s="9">
        <v>185.96</v>
      </c>
      <c r="E67" s="9">
        <v>9</v>
      </c>
      <c r="F67" s="9">
        <v>17.84</v>
      </c>
      <c r="G67" s="9">
        <v>10</v>
      </c>
      <c r="H67" s="9">
        <v>192.32</v>
      </c>
      <c r="I67" s="9">
        <v>19</v>
      </c>
      <c r="J67" s="9">
        <v>89.16</v>
      </c>
      <c r="K67" s="9">
        <v>13</v>
      </c>
    </row>
    <row r="68" spans="1:11" ht="14.4" x14ac:dyDescent="0.3">
      <c r="A68" s="9">
        <v>1431.11</v>
      </c>
      <c r="B68" s="9">
        <v>4.9843599999999997</v>
      </c>
      <c r="C68" s="9">
        <v>166.96</v>
      </c>
      <c r="D68" s="9">
        <v>131.76</v>
      </c>
      <c r="E68" s="9">
        <v>16</v>
      </c>
      <c r="F68" s="9">
        <v>90.2</v>
      </c>
      <c r="G68" s="9">
        <v>17</v>
      </c>
      <c r="H68" s="9">
        <v>143.84</v>
      </c>
      <c r="I68" s="9">
        <v>32</v>
      </c>
      <c r="J68" s="9">
        <v>64.84</v>
      </c>
      <c r="K68" s="9">
        <v>35</v>
      </c>
    </row>
    <row r="69" spans="1:11" ht="14.4" x14ac:dyDescent="0.3">
      <c r="A69" s="9">
        <v>1090.8</v>
      </c>
      <c r="B69" s="9">
        <v>3.7801399999999998</v>
      </c>
      <c r="C69" s="9">
        <v>149.04</v>
      </c>
      <c r="D69" s="9">
        <v>149.91999999999999</v>
      </c>
      <c r="E69" s="9">
        <v>7</v>
      </c>
      <c r="F69" s="9">
        <v>43.28</v>
      </c>
      <c r="G69" s="9">
        <v>15</v>
      </c>
      <c r="H69" s="9">
        <v>172.24</v>
      </c>
      <c r="I69" s="9">
        <v>23</v>
      </c>
      <c r="J69" s="9">
        <v>83.96</v>
      </c>
      <c r="K69" s="9">
        <v>10</v>
      </c>
    </row>
    <row r="70" spans="1:11" ht="14.4" x14ac:dyDescent="0.3">
      <c r="A70" s="9">
        <v>936.71500000000003</v>
      </c>
      <c r="B70" s="9">
        <v>3.2502300000000002</v>
      </c>
      <c r="C70" s="9">
        <v>131.24</v>
      </c>
      <c r="D70" s="9">
        <v>166.88</v>
      </c>
      <c r="E70" s="9">
        <v>7</v>
      </c>
      <c r="F70" s="9">
        <v>9.0399999999999991</v>
      </c>
      <c r="G70" s="9">
        <v>18</v>
      </c>
      <c r="H70" s="9">
        <v>203.56</v>
      </c>
      <c r="I70" s="9">
        <v>25</v>
      </c>
      <c r="J70" s="9">
        <v>86.16</v>
      </c>
      <c r="K70" s="9">
        <v>14</v>
      </c>
    </row>
    <row r="71" spans="1:11" ht="14.4" x14ac:dyDescent="0.3">
      <c r="A71" s="9">
        <v>1197.8</v>
      </c>
      <c r="B71" s="9">
        <v>4.3036700000000003</v>
      </c>
      <c r="C71" s="9">
        <v>176.6</v>
      </c>
      <c r="D71" s="9">
        <v>120.16</v>
      </c>
      <c r="E71" s="9">
        <v>12</v>
      </c>
      <c r="F71" s="9">
        <v>51.84</v>
      </c>
      <c r="G71" s="9">
        <v>19</v>
      </c>
      <c r="H71" s="9">
        <v>184.64</v>
      </c>
      <c r="I71" s="9">
        <v>31</v>
      </c>
      <c r="J71" s="9">
        <v>62.2</v>
      </c>
      <c r="K71" s="9">
        <v>23</v>
      </c>
    </row>
    <row r="72" spans="1:11" ht="14.4" x14ac:dyDescent="0.3">
      <c r="A72" s="9">
        <v>552.428</v>
      </c>
      <c r="B72" s="9">
        <v>1.8690899999999999</v>
      </c>
      <c r="C72" s="9">
        <v>88.4</v>
      </c>
      <c r="D72" s="9">
        <v>210.92</v>
      </c>
      <c r="E72" s="9">
        <v>1</v>
      </c>
      <c r="F72" s="9">
        <v>1.52</v>
      </c>
      <c r="G72" s="9">
        <v>7</v>
      </c>
      <c r="H72" s="9">
        <v>262.8</v>
      </c>
      <c r="I72" s="9">
        <v>9</v>
      </c>
      <c r="J72" s="9">
        <v>35.6</v>
      </c>
      <c r="K72" s="9">
        <v>5</v>
      </c>
    </row>
    <row r="73" spans="1:11" ht="14.4" x14ac:dyDescent="0.3">
      <c r="A73" s="9">
        <v>1015.77</v>
      </c>
      <c r="B73" s="9">
        <v>3.5716399999999999</v>
      </c>
      <c r="C73" s="9">
        <v>148.6</v>
      </c>
      <c r="D73" s="9">
        <v>149.08000000000001</v>
      </c>
      <c r="E73" s="9">
        <v>4</v>
      </c>
      <c r="F73" s="9">
        <v>11.2</v>
      </c>
      <c r="G73" s="9">
        <v>18</v>
      </c>
      <c r="H73" s="9">
        <v>236.84</v>
      </c>
      <c r="I73" s="9">
        <v>22</v>
      </c>
      <c r="J73" s="9">
        <v>51.32</v>
      </c>
      <c r="K73" s="9">
        <v>14</v>
      </c>
    </row>
    <row r="74" spans="1:11" ht="14.4" x14ac:dyDescent="0.3">
      <c r="A74" s="9">
        <v>336.12700000000001</v>
      </c>
      <c r="B74" s="9">
        <v>1.1546000000000001</v>
      </c>
      <c r="C74" s="9">
        <v>56.36</v>
      </c>
      <c r="D74" s="9">
        <v>242.12</v>
      </c>
      <c r="E74" s="9">
        <v>1</v>
      </c>
      <c r="F74" s="9">
        <v>8.08</v>
      </c>
      <c r="G74" s="9">
        <v>4</v>
      </c>
      <c r="H74" s="9">
        <v>223.72</v>
      </c>
      <c r="I74" s="9">
        <v>5</v>
      </c>
      <c r="J74" s="9">
        <v>68.12</v>
      </c>
      <c r="K74" s="9">
        <v>0</v>
      </c>
    </row>
    <row r="75" spans="1:11" ht="14.4" x14ac:dyDescent="0.3">
      <c r="A75" s="9">
        <v>219.05600000000001</v>
      </c>
      <c r="B75" s="9">
        <v>0.76050399999999996</v>
      </c>
      <c r="C75" s="9">
        <v>31.92</v>
      </c>
      <c r="D75" s="9">
        <v>265.56</v>
      </c>
      <c r="E75" s="9">
        <v>11</v>
      </c>
      <c r="F75" s="9">
        <v>80.760000000000005</v>
      </c>
      <c r="G75" s="9">
        <v>2</v>
      </c>
      <c r="H75" s="9">
        <v>1.28</v>
      </c>
      <c r="I75" s="9">
        <v>10</v>
      </c>
      <c r="J75" s="9">
        <v>217.48</v>
      </c>
      <c r="K75" s="9">
        <v>1</v>
      </c>
    </row>
    <row r="76" spans="1:11" ht="14.4" x14ac:dyDescent="0.3">
      <c r="A76" s="9">
        <v>1558.05</v>
      </c>
      <c r="B76" s="9">
        <v>5.3379799999999999</v>
      </c>
      <c r="C76" s="9">
        <v>202.12</v>
      </c>
      <c r="D76" s="9">
        <v>95.6</v>
      </c>
      <c r="E76" s="9">
        <v>13</v>
      </c>
      <c r="F76" s="9">
        <v>45.48</v>
      </c>
      <c r="G76" s="9">
        <v>20</v>
      </c>
      <c r="H76" s="9">
        <v>169.08</v>
      </c>
      <c r="I76" s="9">
        <v>45</v>
      </c>
      <c r="J76" s="9">
        <v>79.239999999999995</v>
      </c>
      <c r="K76" s="9">
        <v>12</v>
      </c>
    </row>
    <row r="77" spans="1:11" ht="14.4" x14ac:dyDescent="0.3">
      <c r="A77" s="9">
        <v>293.39100000000002</v>
      </c>
      <c r="B77" s="9">
        <v>0.99874200000000002</v>
      </c>
      <c r="C77" s="9">
        <v>54.2</v>
      </c>
      <c r="D77" s="9">
        <v>244.84</v>
      </c>
      <c r="E77" s="9">
        <v>2</v>
      </c>
      <c r="F77" s="9">
        <v>0.76</v>
      </c>
      <c r="G77" s="9">
        <v>3</v>
      </c>
      <c r="H77" s="9">
        <v>276.36</v>
      </c>
      <c r="I77" s="9">
        <v>5</v>
      </c>
      <c r="J77" s="9">
        <v>22.92</v>
      </c>
      <c r="K77" s="9">
        <v>0</v>
      </c>
    </row>
    <row r="78" spans="1:11" ht="14.4" x14ac:dyDescent="0.3">
      <c r="A78" s="9">
        <v>1165.3399999999999</v>
      </c>
      <c r="B78" s="9">
        <v>4.0553400000000002</v>
      </c>
      <c r="C78" s="9">
        <v>174.44</v>
      </c>
      <c r="D78" s="9">
        <v>123.32</v>
      </c>
      <c r="E78" s="9">
        <v>6</v>
      </c>
      <c r="F78" s="9">
        <v>9.9600000000000009</v>
      </c>
      <c r="G78" s="9">
        <v>15</v>
      </c>
      <c r="H78" s="9">
        <v>240.16</v>
      </c>
      <c r="I78" s="9">
        <v>23</v>
      </c>
      <c r="J78" s="9">
        <v>49.08</v>
      </c>
      <c r="K78" s="9">
        <v>9</v>
      </c>
    </row>
    <row r="79" spans="1:11" ht="14.4" x14ac:dyDescent="0.3">
      <c r="A79" s="9">
        <v>112.089</v>
      </c>
      <c r="B79" s="9">
        <v>0.37513000000000002</v>
      </c>
      <c r="C79" s="9">
        <v>9.76</v>
      </c>
      <c r="D79" s="9">
        <v>290.04000000000002</v>
      </c>
      <c r="E79" s="9">
        <v>1</v>
      </c>
      <c r="F79" s="9">
        <v>289.68</v>
      </c>
      <c r="G79" s="9">
        <v>0</v>
      </c>
      <c r="H79" s="9">
        <v>0</v>
      </c>
      <c r="I79" s="9">
        <v>1</v>
      </c>
      <c r="J79" s="9">
        <v>10.28</v>
      </c>
      <c r="K79" s="9">
        <v>0</v>
      </c>
    </row>
    <row r="80" spans="1:11" ht="14.4" x14ac:dyDescent="0.3">
      <c r="A80" s="9">
        <v>1493.9</v>
      </c>
      <c r="B80" s="9">
        <v>5.0736999999999997</v>
      </c>
      <c r="C80" s="9">
        <v>203</v>
      </c>
      <c r="D80" s="9">
        <v>96.52</v>
      </c>
      <c r="E80" s="9">
        <v>13</v>
      </c>
      <c r="F80" s="9">
        <v>64.88</v>
      </c>
      <c r="G80" s="9">
        <v>18</v>
      </c>
      <c r="H80" s="9">
        <v>123</v>
      </c>
      <c r="I80" s="9">
        <v>30</v>
      </c>
      <c r="J80" s="9">
        <v>111.2</v>
      </c>
      <c r="K80" s="9">
        <v>14</v>
      </c>
    </row>
    <row r="81" spans="1:11" ht="14.4" x14ac:dyDescent="0.3">
      <c r="A81" s="9">
        <v>100.509</v>
      </c>
      <c r="B81" s="9">
        <v>0.33777600000000002</v>
      </c>
      <c r="C81" s="9">
        <v>8.9600000000000009</v>
      </c>
      <c r="D81" s="9">
        <v>290.64</v>
      </c>
      <c r="E81" s="9">
        <v>0</v>
      </c>
      <c r="F81" s="9">
        <v>0</v>
      </c>
      <c r="G81" s="9">
        <v>6</v>
      </c>
      <c r="H81" s="9">
        <v>4.2</v>
      </c>
      <c r="I81" s="9">
        <v>8</v>
      </c>
      <c r="J81" s="9">
        <v>295.76</v>
      </c>
      <c r="K81" s="9">
        <v>0</v>
      </c>
    </row>
    <row r="82" spans="1:11" ht="14.4" x14ac:dyDescent="0.3">
      <c r="A82" s="9">
        <v>1703.19</v>
      </c>
      <c r="B82" s="9">
        <v>6.00901</v>
      </c>
      <c r="C82" s="9">
        <v>212.16</v>
      </c>
      <c r="D82" s="9">
        <v>84.52</v>
      </c>
      <c r="E82" s="9">
        <v>22</v>
      </c>
      <c r="F82" s="9">
        <v>69.52</v>
      </c>
      <c r="G82" s="9">
        <v>18</v>
      </c>
      <c r="H82" s="9">
        <v>158.28</v>
      </c>
      <c r="I82" s="9">
        <v>40</v>
      </c>
      <c r="J82" s="9">
        <v>71.239999999999995</v>
      </c>
      <c r="K82" s="9">
        <v>23</v>
      </c>
    </row>
    <row r="83" spans="1:11" ht="14.4" x14ac:dyDescent="0.3">
      <c r="A83" s="9">
        <v>1014.42</v>
      </c>
      <c r="B83" s="9">
        <v>3.4807000000000001</v>
      </c>
      <c r="C83" s="9">
        <v>146.91999999999999</v>
      </c>
      <c r="D83" s="9">
        <v>151.68</v>
      </c>
      <c r="E83" s="9">
        <v>3</v>
      </c>
      <c r="F83" s="9">
        <v>5.8</v>
      </c>
      <c r="G83" s="9">
        <v>19</v>
      </c>
      <c r="H83" s="9">
        <v>249.8</v>
      </c>
      <c r="I83" s="9">
        <v>21</v>
      </c>
      <c r="J83" s="9">
        <v>40.840000000000003</v>
      </c>
      <c r="K83" s="9">
        <v>7</v>
      </c>
    </row>
    <row r="84" spans="1:11" ht="14.4" x14ac:dyDescent="0.3">
      <c r="A84" s="9">
        <v>1356.61</v>
      </c>
      <c r="B84" s="9">
        <v>4.71767</v>
      </c>
      <c r="C84" s="9">
        <v>176.44</v>
      </c>
      <c r="D84" s="9">
        <v>121.88</v>
      </c>
      <c r="E84" s="9">
        <v>4</v>
      </c>
      <c r="F84" s="9">
        <v>8.56</v>
      </c>
      <c r="G84" s="9">
        <v>14</v>
      </c>
      <c r="H84" s="9">
        <v>256.48</v>
      </c>
      <c r="I84" s="9">
        <v>18</v>
      </c>
      <c r="J84" s="9">
        <v>33.479999999999997</v>
      </c>
      <c r="K84" s="9">
        <v>13</v>
      </c>
    </row>
    <row r="85" spans="1:11" ht="14.4" x14ac:dyDescent="0.3">
      <c r="A85" s="9">
        <v>983.995</v>
      </c>
      <c r="B85" s="9">
        <v>3.48638</v>
      </c>
      <c r="C85" s="9">
        <v>153.24</v>
      </c>
      <c r="D85" s="9">
        <v>143.72</v>
      </c>
      <c r="E85" s="9">
        <v>9</v>
      </c>
      <c r="F85" s="9">
        <v>14</v>
      </c>
      <c r="G85" s="9">
        <v>15</v>
      </c>
      <c r="H85" s="9">
        <v>237.12</v>
      </c>
      <c r="I85" s="9">
        <v>21</v>
      </c>
      <c r="J85" s="9">
        <v>47.8</v>
      </c>
      <c r="K85" s="9">
        <v>9</v>
      </c>
    </row>
    <row r="86" spans="1:11" ht="14.4" x14ac:dyDescent="0.3">
      <c r="A86" s="9">
        <v>1367.77</v>
      </c>
      <c r="B86" s="9">
        <v>4.78308</v>
      </c>
      <c r="C86" s="9">
        <v>181.2</v>
      </c>
      <c r="D86" s="9">
        <v>117.4</v>
      </c>
      <c r="E86" s="9">
        <v>7</v>
      </c>
      <c r="F86" s="9">
        <v>11.2</v>
      </c>
      <c r="G86" s="9">
        <v>27</v>
      </c>
      <c r="H86" s="9">
        <v>224.6</v>
      </c>
      <c r="I86" s="9">
        <v>33</v>
      </c>
      <c r="J86" s="9">
        <v>62.08</v>
      </c>
      <c r="K86" s="9">
        <v>13</v>
      </c>
    </row>
    <row r="87" spans="1:11" ht="14.4" x14ac:dyDescent="0.3">
      <c r="A87" s="9">
        <v>1462.87</v>
      </c>
      <c r="B87" s="9">
        <v>5.1035000000000004</v>
      </c>
      <c r="C87" s="9">
        <v>182.12</v>
      </c>
      <c r="D87" s="9">
        <v>115.16</v>
      </c>
      <c r="E87" s="9">
        <v>14</v>
      </c>
      <c r="F87" s="9">
        <v>59.76</v>
      </c>
      <c r="G87" s="9">
        <v>19</v>
      </c>
      <c r="H87" s="9">
        <v>126.32</v>
      </c>
      <c r="I87" s="9">
        <v>31</v>
      </c>
      <c r="J87" s="9">
        <v>110.56</v>
      </c>
      <c r="K87" s="9">
        <v>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91"/>
  <sheetViews>
    <sheetView topLeftCell="M1" zoomScale="55" zoomScaleNormal="55" workbookViewId="0">
      <selection activeCell="BJ88" sqref="BJ88:BK91"/>
    </sheetView>
  </sheetViews>
  <sheetFormatPr baseColWidth="10" defaultRowHeight="13.8" x14ac:dyDescent="0.25"/>
  <cols>
    <col min="63" max="63" width="29" bestFit="1" customWidth="1"/>
  </cols>
  <sheetData>
    <row r="1" spans="1:64" ht="15.6" x14ac:dyDescent="0.3">
      <c r="A1" s="1" t="s">
        <v>0</v>
      </c>
      <c r="B1" s="9" t="s">
        <v>69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 t="s">
        <v>29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8" t="s">
        <v>35</v>
      </c>
      <c r="Z1" s="8" t="s">
        <v>36</v>
      </c>
      <c r="AA1" s="8" t="s">
        <v>37</v>
      </c>
      <c r="AB1" s="8" t="s">
        <v>38</v>
      </c>
      <c r="AC1" s="8" t="s">
        <v>39</v>
      </c>
      <c r="AD1" s="8" t="s">
        <v>40</v>
      </c>
      <c r="AE1" s="8" t="s">
        <v>41</v>
      </c>
      <c r="AF1" s="8" t="s">
        <v>42</v>
      </c>
      <c r="AG1" s="8" t="s">
        <v>43</v>
      </c>
      <c r="AH1" s="8" t="s">
        <v>44</v>
      </c>
      <c r="AI1" s="8" t="s">
        <v>45</v>
      </c>
      <c r="AJ1" s="8" t="s">
        <v>46</v>
      </c>
      <c r="AK1" s="8" t="s">
        <v>47</v>
      </c>
      <c r="AL1" s="8" t="s">
        <v>48</v>
      </c>
      <c r="AM1" s="8" t="s">
        <v>49</v>
      </c>
      <c r="AN1" s="8" t="s">
        <v>50</v>
      </c>
      <c r="AO1" s="8" t="s">
        <v>51</v>
      </c>
      <c r="AP1" s="8" t="s">
        <v>52</v>
      </c>
      <c r="AQ1" s="8" t="s">
        <v>53</v>
      </c>
      <c r="AR1" s="8" t="s">
        <v>54</v>
      </c>
      <c r="AS1" s="8" t="s">
        <v>55</v>
      </c>
      <c r="AT1" s="8" t="s">
        <v>56</v>
      </c>
      <c r="AU1" s="8" t="s">
        <v>57</v>
      </c>
      <c r="AV1" s="8" t="s">
        <v>58</v>
      </c>
      <c r="AW1" s="8" t="s">
        <v>59</v>
      </c>
      <c r="AX1" s="8" t="s">
        <v>60</v>
      </c>
      <c r="AY1" s="8" t="s">
        <v>61</v>
      </c>
      <c r="AZ1" s="8" t="s">
        <v>62</v>
      </c>
      <c r="BA1" s="8" t="s">
        <v>63</v>
      </c>
      <c r="BB1" s="8" t="s">
        <v>64</v>
      </c>
      <c r="BC1" s="8" t="s">
        <v>65</v>
      </c>
      <c r="BD1" s="8" t="s">
        <v>66</v>
      </c>
      <c r="BE1" s="8" t="s">
        <v>67</v>
      </c>
      <c r="BF1" s="8" t="s">
        <v>68</v>
      </c>
      <c r="BG1" s="9" t="s">
        <v>70</v>
      </c>
      <c r="BH1" s="9" t="s">
        <v>71</v>
      </c>
      <c r="BI1" s="9" t="s">
        <v>72</v>
      </c>
      <c r="BJ1" s="9" t="s">
        <v>73</v>
      </c>
      <c r="BK1" s="9" t="s">
        <v>74</v>
      </c>
      <c r="BL1" s="9" t="s">
        <v>75</v>
      </c>
    </row>
    <row r="2" spans="1:64" ht="14.4" x14ac:dyDescent="0.3">
      <c r="A2" s="11">
        <v>2224</v>
      </c>
      <c r="B2" s="9" t="s">
        <v>6</v>
      </c>
      <c r="C2" s="9" t="s">
        <v>6</v>
      </c>
      <c r="D2" s="9" t="s">
        <v>6</v>
      </c>
      <c r="E2" s="9" t="s">
        <v>6</v>
      </c>
      <c r="F2" s="9" t="s">
        <v>6</v>
      </c>
      <c r="G2" s="9" t="s">
        <v>6</v>
      </c>
      <c r="H2" s="9" t="s">
        <v>6</v>
      </c>
      <c r="I2" s="9" t="s">
        <v>6</v>
      </c>
      <c r="J2" s="9" t="s">
        <v>6</v>
      </c>
      <c r="K2" s="9" t="s">
        <v>6</v>
      </c>
      <c r="L2" s="9" t="s">
        <v>6</v>
      </c>
      <c r="M2" s="9" t="s">
        <v>6</v>
      </c>
      <c r="N2" s="9" t="s">
        <v>6</v>
      </c>
      <c r="O2" s="9" t="s">
        <v>6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 t="s">
        <v>6</v>
      </c>
      <c r="X2" s="9" t="s">
        <v>6</v>
      </c>
      <c r="Y2" s="9" t="s">
        <v>6</v>
      </c>
      <c r="Z2" s="9" t="s">
        <v>6</v>
      </c>
      <c r="AA2" s="9" t="s">
        <v>6</v>
      </c>
      <c r="AB2" s="9" t="s">
        <v>6</v>
      </c>
      <c r="AC2" s="9" t="s">
        <v>6</v>
      </c>
      <c r="AD2" s="9" t="s">
        <v>6</v>
      </c>
      <c r="AE2" s="9" t="s">
        <v>6</v>
      </c>
      <c r="AF2" s="9" t="s">
        <v>6</v>
      </c>
      <c r="AG2" s="9" t="s">
        <v>6</v>
      </c>
      <c r="AH2" s="9" t="s">
        <v>6</v>
      </c>
      <c r="AI2" s="9" t="s">
        <v>6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  <c r="AP2" s="9" t="s">
        <v>6</v>
      </c>
      <c r="AQ2" s="9" t="s">
        <v>6</v>
      </c>
      <c r="AR2" s="9" t="s">
        <v>6</v>
      </c>
      <c r="AS2" s="9" t="s">
        <v>6</v>
      </c>
      <c r="AT2" s="9" t="s">
        <v>6</v>
      </c>
      <c r="AU2" s="9" t="s">
        <v>6</v>
      </c>
      <c r="AV2" s="9" t="s">
        <v>6</v>
      </c>
      <c r="AW2" s="9" t="s">
        <v>6</v>
      </c>
      <c r="AX2" s="9" t="s">
        <v>6</v>
      </c>
      <c r="AY2" s="9" t="s">
        <v>6</v>
      </c>
      <c r="AZ2" s="9" t="s">
        <v>6</v>
      </c>
      <c r="BA2" s="9" t="s">
        <v>6</v>
      </c>
      <c r="BB2" s="9" t="s">
        <v>6</v>
      </c>
      <c r="BC2" s="9" t="s">
        <v>6</v>
      </c>
      <c r="BD2" s="9" t="s">
        <v>6</v>
      </c>
      <c r="BE2" s="9" t="s">
        <v>6</v>
      </c>
      <c r="BF2" s="9" t="s">
        <v>6</v>
      </c>
      <c r="BG2" s="9" t="s">
        <v>6</v>
      </c>
      <c r="BH2" s="9" t="s">
        <v>6</v>
      </c>
      <c r="BI2" s="9" t="s">
        <v>6</v>
      </c>
      <c r="BJ2" s="9" t="s">
        <v>6</v>
      </c>
      <c r="BK2" s="9" t="s">
        <v>6</v>
      </c>
      <c r="BL2" s="9" t="s">
        <v>6</v>
      </c>
    </row>
    <row r="3" spans="1:64" ht="14.4" x14ac:dyDescent="0.3">
      <c r="A3" s="15">
        <v>2230</v>
      </c>
      <c r="B3" s="9" t="s">
        <v>6</v>
      </c>
      <c r="C3" s="9" t="s">
        <v>6</v>
      </c>
      <c r="D3" s="9" t="s">
        <v>6</v>
      </c>
      <c r="E3" s="9" t="s">
        <v>6</v>
      </c>
      <c r="F3" s="9" t="s">
        <v>6</v>
      </c>
      <c r="G3" s="9" t="s">
        <v>6</v>
      </c>
      <c r="H3" s="9" t="s">
        <v>6</v>
      </c>
      <c r="I3" s="9" t="s">
        <v>6</v>
      </c>
      <c r="J3" s="9" t="s">
        <v>6</v>
      </c>
      <c r="K3" s="9" t="s">
        <v>6</v>
      </c>
      <c r="L3" s="9" t="s">
        <v>6</v>
      </c>
      <c r="M3" s="9" t="s">
        <v>6</v>
      </c>
      <c r="N3" s="9" t="s">
        <v>6</v>
      </c>
      <c r="O3" s="9" t="s">
        <v>6</v>
      </c>
      <c r="P3" s="9" t="s">
        <v>6</v>
      </c>
      <c r="Q3" s="9" t="s">
        <v>6</v>
      </c>
      <c r="R3" s="9" t="s">
        <v>6</v>
      </c>
      <c r="S3" s="9" t="s">
        <v>6</v>
      </c>
      <c r="T3" s="9" t="s">
        <v>6</v>
      </c>
      <c r="U3" s="9" t="s">
        <v>6</v>
      </c>
      <c r="V3" s="9" t="s">
        <v>6</v>
      </c>
      <c r="W3" s="9" t="s">
        <v>6</v>
      </c>
      <c r="X3" s="9" t="s">
        <v>6</v>
      </c>
      <c r="Y3" s="9" t="s">
        <v>6</v>
      </c>
      <c r="Z3" s="9" t="s">
        <v>6</v>
      </c>
      <c r="AA3" s="9" t="s">
        <v>6</v>
      </c>
      <c r="AB3" s="9" t="s">
        <v>6</v>
      </c>
      <c r="AC3" s="9" t="s">
        <v>6</v>
      </c>
      <c r="AD3" s="9" t="s">
        <v>6</v>
      </c>
      <c r="AE3" s="9" t="s">
        <v>6</v>
      </c>
      <c r="AF3" s="9" t="s">
        <v>6</v>
      </c>
      <c r="AG3" s="9" t="s">
        <v>6</v>
      </c>
      <c r="AH3" s="9" t="s">
        <v>6</v>
      </c>
      <c r="AI3" s="9" t="s">
        <v>6</v>
      </c>
      <c r="AJ3" s="9" t="s">
        <v>6</v>
      </c>
      <c r="AK3" s="9" t="s">
        <v>6</v>
      </c>
      <c r="AL3" s="9" t="s">
        <v>6</v>
      </c>
      <c r="AM3" s="9" t="s">
        <v>6</v>
      </c>
      <c r="AN3" s="9" t="s">
        <v>6</v>
      </c>
      <c r="AO3" s="9" t="s">
        <v>6</v>
      </c>
      <c r="AP3" s="9" t="s">
        <v>6</v>
      </c>
      <c r="AQ3" s="9" t="s">
        <v>6</v>
      </c>
      <c r="AR3" s="9" t="s">
        <v>6</v>
      </c>
      <c r="AS3" s="9" t="s">
        <v>6</v>
      </c>
      <c r="AT3" s="9" t="s">
        <v>6</v>
      </c>
      <c r="AU3" s="9" t="s">
        <v>6</v>
      </c>
      <c r="AV3" s="9" t="s">
        <v>6</v>
      </c>
      <c r="AW3" s="9" t="s">
        <v>6</v>
      </c>
      <c r="AX3" s="9" t="s">
        <v>6</v>
      </c>
      <c r="AY3" s="9" t="s">
        <v>6</v>
      </c>
      <c r="AZ3" s="9" t="s">
        <v>6</v>
      </c>
      <c r="BA3" s="9" t="s">
        <v>6</v>
      </c>
      <c r="BB3" s="9" t="s">
        <v>6</v>
      </c>
      <c r="BC3" s="9" t="s">
        <v>6</v>
      </c>
      <c r="BD3" s="9" t="s">
        <v>6</v>
      </c>
      <c r="BE3" s="9" t="s">
        <v>6</v>
      </c>
      <c r="BF3" s="9" t="s">
        <v>6</v>
      </c>
      <c r="BG3" s="9" t="s">
        <v>6</v>
      </c>
      <c r="BH3" s="9" t="s">
        <v>6</v>
      </c>
      <c r="BI3" s="9" t="s">
        <v>6</v>
      </c>
      <c r="BJ3" s="9" t="s">
        <v>6</v>
      </c>
      <c r="BK3" s="9" t="s">
        <v>6</v>
      </c>
      <c r="BL3" s="9" t="s">
        <v>6</v>
      </c>
    </row>
    <row r="4" spans="1:64" ht="14.4" x14ac:dyDescent="0.3">
      <c r="A4" s="15">
        <v>2237</v>
      </c>
      <c r="B4" s="9" t="s">
        <v>6</v>
      </c>
      <c r="C4" s="9" t="s">
        <v>6</v>
      </c>
      <c r="D4" s="9" t="s">
        <v>6</v>
      </c>
      <c r="E4" s="9" t="s">
        <v>6</v>
      </c>
      <c r="F4" s="9" t="s">
        <v>6</v>
      </c>
      <c r="G4" s="9" t="s">
        <v>6</v>
      </c>
      <c r="H4" s="9" t="s">
        <v>6</v>
      </c>
      <c r="I4" s="9" t="s">
        <v>6</v>
      </c>
      <c r="J4" s="9" t="s">
        <v>6</v>
      </c>
      <c r="K4" s="9" t="s">
        <v>6</v>
      </c>
      <c r="L4" s="9" t="s">
        <v>6</v>
      </c>
      <c r="M4" s="9" t="s">
        <v>6</v>
      </c>
      <c r="N4" s="9" t="s">
        <v>6</v>
      </c>
      <c r="O4" s="9" t="s">
        <v>6</v>
      </c>
      <c r="P4" s="9" t="s">
        <v>6</v>
      </c>
      <c r="Q4" s="9" t="s">
        <v>6</v>
      </c>
      <c r="R4" s="9" t="s">
        <v>6</v>
      </c>
      <c r="S4" s="9" t="s">
        <v>6</v>
      </c>
      <c r="T4" s="9" t="s">
        <v>6</v>
      </c>
      <c r="U4" s="9" t="s">
        <v>6</v>
      </c>
      <c r="V4" s="9" t="s">
        <v>6</v>
      </c>
      <c r="W4" s="9" t="s">
        <v>6</v>
      </c>
      <c r="X4" s="9" t="s">
        <v>6</v>
      </c>
      <c r="Y4" s="9" t="s">
        <v>6</v>
      </c>
      <c r="Z4" s="9" t="s">
        <v>6</v>
      </c>
      <c r="AA4" s="9" t="s">
        <v>6</v>
      </c>
      <c r="AB4" s="9" t="s">
        <v>6</v>
      </c>
      <c r="AC4" s="9" t="s">
        <v>6</v>
      </c>
      <c r="AD4" s="9" t="s">
        <v>6</v>
      </c>
      <c r="AE4" s="9" t="s">
        <v>6</v>
      </c>
      <c r="AF4" s="9" t="s">
        <v>6</v>
      </c>
      <c r="AG4" s="9" t="s">
        <v>6</v>
      </c>
      <c r="AH4" s="9" t="s">
        <v>6</v>
      </c>
      <c r="AI4" s="9" t="s">
        <v>6</v>
      </c>
      <c r="AJ4" s="9" t="s">
        <v>6</v>
      </c>
      <c r="AK4" s="9" t="s">
        <v>6</v>
      </c>
      <c r="AL4" s="9" t="s">
        <v>6</v>
      </c>
      <c r="AM4" s="9" t="s">
        <v>6</v>
      </c>
      <c r="AN4" s="9" t="s">
        <v>6</v>
      </c>
      <c r="AO4" s="9" t="s">
        <v>6</v>
      </c>
      <c r="AP4" s="9" t="s">
        <v>6</v>
      </c>
      <c r="AQ4" s="9" t="s">
        <v>6</v>
      </c>
      <c r="AR4" s="9" t="s">
        <v>6</v>
      </c>
      <c r="AS4" s="9" t="s">
        <v>6</v>
      </c>
      <c r="AT4" s="9" t="s">
        <v>6</v>
      </c>
      <c r="AU4" s="9" t="s">
        <v>6</v>
      </c>
      <c r="AV4" s="9" t="s">
        <v>6</v>
      </c>
      <c r="AW4" s="9" t="s">
        <v>6</v>
      </c>
      <c r="AX4" s="9" t="s">
        <v>6</v>
      </c>
      <c r="AY4" s="9" t="s">
        <v>6</v>
      </c>
      <c r="AZ4" s="9" t="s">
        <v>6</v>
      </c>
      <c r="BA4" s="9" t="s">
        <v>6</v>
      </c>
      <c r="BB4" s="9" t="s">
        <v>6</v>
      </c>
      <c r="BC4" s="9" t="s">
        <v>6</v>
      </c>
      <c r="BD4" s="9" t="s">
        <v>6</v>
      </c>
      <c r="BE4" s="9" t="s">
        <v>6</v>
      </c>
      <c r="BF4" s="9" t="s">
        <v>6</v>
      </c>
      <c r="BG4" s="9" t="s">
        <v>6</v>
      </c>
      <c r="BH4" s="9" t="s">
        <v>6</v>
      </c>
      <c r="BI4" s="9" t="s">
        <v>6</v>
      </c>
      <c r="BJ4" s="9" t="s">
        <v>6</v>
      </c>
      <c r="BK4" s="9" t="s">
        <v>6</v>
      </c>
      <c r="BL4" s="9" t="s">
        <v>6</v>
      </c>
    </row>
    <row r="5" spans="1:64" ht="14.4" x14ac:dyDescent="0.3">
      <c r="A5" s="15">
        <v>2238</v>
      </c>
      <c r="B5" s="9" t="s">
        <v>6</v>
      </c>
      <c r="C5" s="9" t="s">
        <v>6</v>
      </c>
      <c r="D5" s="9" t="s">
        <v>6</v>
      </c>
      <c r="E5" s="9" t="s">
        <v>6</v>
      </c>
      <c r="F5" s="9" t="s">
        <v>6</v>
      </c>
      <c r="G5" s="9" t="s">
        <v>6</v>
      </c>
      <c r="H5" s="9" t="s">
        <v>6</v>
      </c>
      <c r="I5" s="9" t="s">
        <v>6</v>
      </c>
      <c r="J5" s="9" t="s">
        <v>6</v>
      </c>
      <c r="K5" s="9" t="s">
        <v>6</v>
      </c>
      <c r="L5" s="9" t="s">
        <v>6</v>
      </c>
      <c r="M5" s="9" t="s">
        <v>6</v>
      </c>
      <c r="N5" s="9" t="s">
        <v>6</v>
      </c>
      <c r="O5" s="9" t="s">
        <v>6</v>
      </c>
      <c r="P5" s="9" t="s">
        <v>6</v>
      </c>
      <c r="Q5" s="9" t="s">
        <v>6</v>
      </c>
      <c r="R5" s="9" t="s">
        <v>6</v>
      </c>
      <c r="S5" s="9" t="s">
        <v>6</v>
      </c>
      <c r="T5" s="9" t="s">
        <v>6</v>
      </c>
      <c r="U5" s="9" t="s">
        <v>6</v>
      </c>
      <c r="V5" s="9" t="s">
        <v>6</v>
      </c>
      <c r="W5" s="9" t="s">
        <v>6</v>
      </c>
      <c r="X5" s="9" t="s">
        <v>6</v>
      </c>
      <c r="Y5" s="9" t="s">
        <v>6</v>
      </c>
      <c r="Z5" s="9" t="s">
        <v>6</v>
      </c>
      <c r="AA5" s="9" t="s">
        <v>6</v>
      </c>
      <c r="AB5" s="9" t="s">
        <v>6</v>
      </c>
      <c r="AC5" s="9" t="s">
        <v>6</v>
      </c>
      <c r="AD5" s="9" t="s">
        <v>6</v>
      </c>
      <c r="AE5" s="9" t="s">
        <v>6</v>
      </c>
      <c r="AF5" s="9" t="s">
        <v>6</v>
      </c>
      <c r="AG5" s="9" t="s">
        <v>6</v>
      </c>
      <c r="AH5" s="9" t="s">
        <v>6</v>
      </c>
      <c r="AI5" s="9" t="s">
        <v>6</v>
      </c>
      <c r="AJ5" s="9" t="s">
        <v>6</v>
      </c>
      <c r="AK5" s="9" t="s">
        <v>6</v>
      </c>
      <c r="AL5" s="9" t="s">
        <v>6</v>
      </c>
      <c r="AM5" s="9" t="s">
        <v>6</v>
      </c>
      <c r="AN5" s="9" t="s">
        <v>6</v>
      </c>
      <c r="AO5" s="9" t="s">
        <v>6</v>
      </c>
      <c r="AP5" s="9" t="s">
        <v>6</v>
      </c>
      <c r="AQ5" s="9" t="s">
        <v>6</v>
      </c>
      <c r="AR5" s="9" t="s">
        <v>6</v>
      </c>
      <c r="AS5" s="9" t="s">
        <v>6</v>
      </c>
      <c r="AT5" s="9" t="s">
        <v>6</v>
      </c>
      <c r="AU5" s="9" t="s">
        <v>6</v>
      </c>
      <c r="AV5" s="9" t="s">
        <v>6</v>
      </c>
      <c r="AW5" s="9" t="s">
        <v>6</v>
      </c>
      <c r="AX5" s="9" t="s">
        <v>6</v>
      </c>
      <c r="AY5" s="9" t="s">
        <v>6</v>
      </c>
      <c r="AZ5" s="9" t="s">
        <v>6</v>
      </c>
      <c r="BA5" s="9" t="s">
        <v>6</v>
      </c>
      <c r="BB5" s="9" t="s">
        <v>6</v>
      </c>
      <c r="BC5" s="9" t="s">
        <v>6</v>
      </c>
      <c r="BD5" s="9" t="s">
        <v>6</v>
      </c>
      <c r="BE5" s="9" t="s">
        <v>6</v>
      </c>
      <c r="BF5" s="9" t="s">
        <v>6</v>
      </c>
      <c r="BG5" s="9" t="s">
        <v>6</v>
      </c>
      <c r="BH5" s="9" t="s">
        <v>6</v>
      </c>
      <c r="BI5" s="9" t="s">
        <v>6</v>
      </c>
      <c r="BJ5" s="9" t="s">
        <v>6</v>
      </c>
      <c r="BK5" s="9" t="s">
        <v>6</v>
      </c>
      <c r="BL5" s="9" t="s">
        <v>6</v>
      </c>
    </row>
    <row r="6" spans="1:64" ht="14.4" x14ac:dyDescent="0.3">
      <c r="A6" s="15">
        <v>2239</v>
      </c>
      <c r="B6" s="9" t="s">
        <v>6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9" t="s">
        <v>6</v>
      </c>
      <c r="J6" s="9" t="s">
        <v>6</v>
      </c>
      <c r="K6" s="9" t="s">
        <v>6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9" t="s">
        <v>6</v>
      </c>
      <c r="AA6" s="9" t="s">
        <v>6</v>
      </c>
      <c r="AB6" s="9" t="s">
        <v>6</v>
      </c>
      <c r="AC6" s="9" t="s">
        <v>6</v>
      </c>
      <c r="AD6" s="9" t="s">
        <v>6</v>
      </c>
      <c r="AE6" s="9" t="s">
        <v>6</v>
      </c>
      <c r="AF6" s="9" t="s">
        <v>6</v>
      </c>
      <c r="AG6" s="9" t="s">
        <v>6</v>
      </c>
      <c r="AH6" s="9" t="s">
        <v>6</v>
      </c>
      <c r="AI6" s="9" t="s">
        <v>6</v>
      </c>
      <c r="AJ6" s="9" t="s">
        <v>6</v>
      </c>
      <c r="AK6" s="9" t="s">
        <v>6</v>
      </c>
      <c r="AL6" s="9" t="s">
        <v>6</v>
      </c>
      <c r="AM6" s="9" t="s">
        <v>6</v>
      </c>
      <c r="AN6" s="9" t="s">
        <v>6</v>
      </c>
      <c r="AO6" s="9" t="s">
        <v>6</v>
      </c>
      <c r="AP6" s="9" t="s">
        <v>6</v>
      </c>
      <c r="AQ6" s="9" t="s">
        <v>6</v>
      </c>
      <c r="AR6" s="9" t="s">
        <v>6</v>
      </c>
      <c r="AS6" s="9" t="s">
        <v>6</v>
      </c>
      <c r="AT6" s="9" t="s">
        <v>6</v>
      </c>
      <c r="AU6" s="9" t="s">
        <v>6</v>
      </c>
      <c r="AV6" s="9" t="s">
        <v>6</v>
      </c>
      <c r="AW6" s="9" t="s">
        <v>6</v>
      </c>
      <c r="AX6" s="9" t="s">
        <v>6</v>
      </c>
      <c r="AY6" s="9" t="s">
        <v>6</v>
      </c>
      <c r="AZ6" s="9" t="s">
        <v>6</v>
      </c>
      <c r="BA6" s="9" t="s">
        <v>6</v>
      </c>
      <c r="BB6" s="9" t="s">
        <v>6</v>
      </c>
      <c r="BC6" s="9" t="s">
        <v>6</v>
      </c>
      <c r="BD6" s="9" t="s">
        <v>6</v>
      </c>
      <c r="BE6" s="9" t="s">
        <v>6</v>
      </c>
      <c r="BF6" s="9" t="s">
        <v>6</v>
      </c>
      <c r="BG6" s="9" t="s">
        <v>6</v>
      </c>
      <c r="BH6" s="9" t="s">
        <v>6</v>
      </c>
      <c r="BI6" s="9" t="s">
        <v>6</v>
      </c>
      <c r="BJ6" s="9" t="s">
        <v>6</v>
      </c>
      <c r="BK6" s="9" t="s">
        <v>6</v>
      </c>
      <c r="BL6" s="9" t="s">
        <v>6</v>
      </c>
    </row>
    <row r="7" spans="1:64" ht="14.4" x14ac:dyDescent="0.3">
      <c r="A7" s="15">
        <v>2246</v>
      </c>
      <c r="B7" s="9">
        <v>2619.65</v>
      </c>
      <c r="C7" s="9">
        <v>8.7368100000000002</v>
      </c>
      <c r="D7" s="9"/>
      <c r="E7" s="9"/>
      <c r="F7" s="9"/>
      <c r="G7" s="9"/>
      <c r="H7" s="9"/>
      <c r="I7" s="9">
        <v>11</v>
      </c>
      <c r="J7" s="9">
        <v>31.2</v>
      </c>
      <c r="K7" s="9">
        <v>10.3986</v>
      </c>
      <c r="L7" s="9">
        <v>12</v>
      </c>
      <c r="M7" s="9">
        <v>11.52</v>
      </c>
      <c r="N7" s="9">
        <v>3.8394900000000001</v>
      </c>
      <c r="O7" s="9">
        <v>13</v>
      </c>
      <c r="P7" s="9">
        <v>10.72</v>
      </c>
      <c r="Q7" s="9">
        <v>3.5728599999999999</v>
      </c>
      <c r="R7" s="9">
        <v>11</v>
      </c>
      <c r="S7" s="9">
        <v>24.68</v>
      </c>
      <c r="T7" s="9">
        <v>8.2255699999999994</v>
      </c>
      <c r="U7" s="9">
        <v>9</v>
      </c>
      <c r="V7" s="9">
        <v>9.6</v>
      </c>
      <c r="W7" s="9">
        <v>3.19957</v>
      </c>
      <c r="X7" s="9">
        <v>5</v>
      </c>
      <c r="Y7" s="9">
        <v>1.68</v>
      </c>
      <c r="Z7" s="9">
        <v>0.55992500000000001</v>
      </c>
      <c r="AA7" s="9">
        <v>10</v>
      </c>
      <c r="AB7" s="9">
        <v>3.84</v>
      </c>
      <c r="AC7" s="9">
        <v>1.27983</v>
      </c>
      <c r="AD7" s="9">
        <v>15</v>
      </c>
      <c r="AE7" s="9">
        <v>17</v>
      </c>
      <c r="AF7" s="9">
        <v>5.6659100000000002</v>
      </c>
      <c r="AG7" s="9">
        <v>7</v>
      </c>
      <c r="AH7" s="9">
        <v>5.32</v>
      </c>
      <c r="AI7" s="9">
        <v>1.7730999999999999</v>
      </c>
      <c r="AJ7" s="9">
        <v>7</v>
      </c>
      <c r="AK7" s="9">
        <v>4.76</v>
      </c>
      <c r="AL7" s="9">
        <v>1.58646</v>
      </c>
      <c r="AM7" s="9">
        <v>16</v>
      </c>
      <c r="AN7" s="9">
        <v>10.48</v>
      </c>
      <c r="AO7" s="9">
        <v>3.4928699999999999</v>
      </c>
      <c r="AP7" s="9">
        <v>21</v>
      </c>
      <c r="AQ7" s="9">
        <v>22</v>
      </c>
      <c r="AR7" s="9">
        <v>7.3323600000000004</v>
      </c>
      <c r="AS7" s="9">
        <v>8</v>
      </c>
      <c r="AT7" s="9">
        <v>41.4</v>
      </c>
      <c r="AU7" s="9">
        <v>13.7982</v>
      </c>
      <c r="AV7" s="9">
        <v>12</v>
      </c>
      <c r="AW7" s="9">
        <v>7.44</v>
      </c>
      <c r="AX7" s="9">
        <v>2.47967</v>
      </c>
      <c r="AY7" s="9">
        <v>19</v>
      </c>
      <c r="AZ7" s="9">
        <v>28.4</v>
      </c>
      <c r="BA7" s="9">
        <v>9.4654000000000007</v>
      </c>
      <c r="BB7" s="9">
        <v>18</v>
      </c>
      <c r="BC7" s="9">
        <v>70</v>
      </c>
      <c r="BD7" s="9">
        <v>23.330200000000001</v>
      </c>
      <c r="BE7" s="8">
        <v>230.44</v>
      </c>
      <c r="BF7" s="8">
        <v>69.56</v>
      </c>
      <c r="BG7" s="9">
        <f>X7+AA7+AJ7+AM7</f>
        <v>38</v>
      </c>
      <c r="BH7" s="9">
        <f t="shared" ref="BH7:BH47" si="0">X7+AJ7+AM7+AA7</f>
        <v>38</v>
      </c>
      <c r="BI7" s="9">
        <f>Z7+AC7+AL7+AO7</f>
        <v>6.9190849999999999</v>
      </c>
      <c r="BJ7" s="9">
        <f t="shared" ref="BJ7:BL47" si="1">I7+L7+O7+R7+U7+AD7+AG7+AP7+AS7+AV7+AY7+BB7</f>
        <v>156</v>
      </c>
      <c r="BK7" s="9">
        <f t="shared" si="1"/>
        <v>279.27999999999997</v>
      </c>
      <c r="BL7" s="9">
        <f t="shared" si="1"/>
        <v>93.080930000000009</v>
      </c>
    </row>
    <row r="8" spans="1:64" ht="14.4" x14ac:dyDescent="0.3">
      <c r="A8" s="15">
        <v>2249</v>
      </c>
      <c r="B8" s="9">
        <v>2187.4499999999998</v>
      </c>
      <c r="C8" s="9">
        <v>7.29345</v>
      </c>
      <c r="D8" s="9"/>
      <c r="E8" s="9"/>
      <c r="F8" s="9"/>
      <c r="G8" s="9"/>
      <c r="H8" s="9"/>
      <c r="I8" s="9">
        <v>17</v>
      </c>
      <c r="J8" s="9">
        <v>44.32</v>
      </c>
      <c r="K8" s="9">
        <v>14.7714</v>
      </c>
      <c r="L8" s="9">
        <v>11</v>
      </c>
      <c r="M8" s="9">
        <v>9.84</v>
      </c>
      <c r="N8" s="9">
        <v>3.27956</v>
      </c>
      <c r="O8" s="9">
        <v>6</v>
      </c>
      <c r="P8" s="9">
        <v>11.96</v>
      </c>
      <c r="Q8" s="9">
        <v>3.9861399999999998</v>
      </c>
      <c r="R8" s="9">
        <v>6</v>
      </c>
      <c r="S8" s="9">
        <v>22.4</v>
      </c>
      <c r="T8" s="9">
        <v>7.4656700000000003</v>
      </c>
      <c r="U8" s="9">
        <v>17</v>
      </c>
      <c r="V8" s="9">
        <v>26.2</v>
      </c>
      <c r="W8" s="9">
        <v>8.73217</v>
      </c>
      <c r="X8" s="9">
        <v>3</v>
      </c>
      <c r="Y8" s="9">
        <v>2.08</v>
      </c>
      <c r="Z8" s="9">
        <v>0.693241</v>
      </c>
      <c r="AA8" s="9">
        <v>5</v>
      </c>
      <c r="AB8" s="9">
        <v>2.76</v>
      </c>
      <c r="AC8" s="9">
        <v>0.91987699999999994</v>
      </c>
      <c r="AD8" s="9">
        <v>8</v>
      </c>
      <c r="AE8" s="9">
        <v>6.56</v>
      </c>
      <c r="AF8" s="9">
        <v>2.1863800000000002</v>
      </c>
      <c r="AG8" s="9">
        <v>20</v>
      </c>
      <c r="AH8" s="9">
        <v>60.84</v>
      </c>
      <c r="AI8" s="9">
        <v>20.2773</v>
      </c>
      <c r="AJ8" s="9">
        <v>5</v>
      </c>
      <c r="AK8" s="9">
        <v>6.6</v>
      </c>
      <c r="AL8" s="9">
        <v>2.1997100000000001</v>
      </c>
      <c r="AM8" s="9">
        <v>5</v>
      </c>
      <c r="AN8" s="9">
        <v>6.08</v>
      </c>
      <c r="AO8" s="9">
        <v>2.0264000000000002</v>
      </c>
      <c r="AP8" s="9">
        <v>10</v>
      </c>
      <c r="AQ8" s="9">
        <v>19.84</v>
      </c>
      <c r="AR8" s="9">
        <v>6.6124499999999999</v>
      </c>
      <c r="AS8" s="9">
        <v>18</v>
      </c>
      <c r="AT8" s="9">
        <v>30.92</v>
      </c>
      <c r="AU8" s="9">
        <v>10.305300000000001</v>
      </c>
      <c r="AV8" s="9">
        <v>11</v>
      </c>
      <c r="AW8" s="9">
        <v>8.48</v>
      </c>
      <c r="AX8" s="9">
        <v>2.8262900000000002</v>
      </c>
      <c r="AY8" s="9">
        <v>10</v>
      </c>
      <c r="AZ8" s="9">
        <v>8.92</v>
      </c>
      <c r="BA8" s="9">
        <v>2.9729399999999999</v>
      </c>
      <c r="BB8" s="9">
        <v>11</v>
      </c>
      <c r="BC8" s="9">
        <v>32.24</v>
      </c>
      <c r="BD8" s="9">
        <v>10.745200000000001</v>
      </c>
      <c r="BE8" s="8">
        <v>213.8</v>
      </c>
      <c r="BF8" s="8">
        <v>86.2</v>
      </c>
      <c r="BG8" s="9">
        <f t="shared" ref="BG8:BG47" si="2">X8+AA8+AJ8+AM8</f>
        <v>18</v>
      </c>
      <c r="BH8" s="9">
        <f t="shared" si="0"/>
        <v>18</v>
      </c>
      <c r="BI8" s="9">
        <f t="shared" ref="BI8:BI46" si="3">Z8+AC8+AL8++++AO8</f>
        <v>5.8392280000000003</v>
      </c>
      <c r="BJ8" s="9">
        <f t="shared" si="1"/>
        <v>145</v>
      </c>
      <c r="BK8" s="9">
        <f t="shared" si="1"/>
        <v>282.52</v>
      </c>
      <c r="BL8" s="9">
        <f t="shared" si="1"/>
        <v>94.160799999999981</v>
      </c>
    </row>
    <row r="9" spans="1:64" ht="14.4" x14ac:dyDescent="0.3">
      <c r="A9" s="15">
        <v>2259</v>
      </c>
      <c r="B9" s="9">
        <v>1532.47</v>
      </c>
      <c r="C9" s="9">
        <v>5.11233</v>
      </c>
      <c r="D9" s="9"/>
      <c r="E9" s="9"/>
      <c r="F9" s="9"/>
      <c r="G9" s="9"/>
      <c r="H9" s="9"/>
      <c r="I9" s="9">
        <v>14</v>
      </c>
      <c r="J9" s="9">
        <v>65.64</v>
      </c>
      <c r="K9" s="9">
        <v>21.877099999999999</v>
      </c>
      <c r="L9" s="9">
        <v>14</v>
      </c>
      <c r="M9" s="9">
        <v>14.88</v>
      </c>
      <c r="N9" s="9">
        <v>4.9593400000000001</v>
      </c>
      <c r="O9" s="9">
        <v>12</v>
      </c>
      <c r="P9" s="9">
        <v>7.92</v>
      </c>
      <c r="Q9" s="9">
        <v>2.6396500000000001</v>
      </c>
      <c r="R9" s="9">
        <v>8</v>
      </c>
      <c r="S9" s="9">
        <v>19</v>
      </c>
      <c r="T9" s="9">
        <v>6.33249</v>
      </c>
      <c r="U9" s="9">
        <v>13</v>
      </c>
      <c r="V9" s="9">
        <v>14.16</v>
      </c>
      <c r="W9" s="9">
        <v>4.7193699999999996</v>
      </c>
      <c r="X9" s="9">
        <v>4</v>
      </c>
      <c r="Y9" s="9">
        <v>3.04</v>
      </c>
      <c r="Z9" s="9">
        <v>1.0132000000000001</v>
      </c>
      <c r="AA9" s="9">
        <v>6</v>
      </c>
      <c r="AB9" s="9">
        <v>2.4</v>
      </c>
      <c r="AC9" s="9">
        <v>0.79989299999999997</v>
      </c>
      <c r="AD9" s="9">
        <v>12</v>
      </c>
      <c r="AE9" s="9">
        <v>19.2</v>
      </c>
      <c r="AF9" s="9">
        <v>6.3991499999999997</v>
      </c>
      <c r="AG9" s="9">
        <v>10</v>
      </c>
      <c r="AH9" s="9">
        <v>13.36</v>
      </c>
      <c r="AI9" s="9">
        <v>4.4527400000000004</v>
      </c>
      <c r="AJ9" s="9">
        <v>0</v>
      </c>
      <c r="AK9" s="9">
        <v>0</v>
      </c>
      <c r="AL9" s="9">
        <v>0</v>
      </c>
      <c r="AM9" s="9">
        <v>3</v>
      </c>
      <c r="AN9" s="9">
        <v>2.4</v>
      </c>
      <c r="AO9" s="9">
        <v>0.79989299999999997</v>
      </c>
      <c r="AP9" s="9">
        <v>11</v>
      </c>
      <c r="AQ9" s="9">
        <v>16.32</v>
      </c>
      <c r="AR9" s="9">
        <v>5.4392699999999996</v>
      </c>
      <c r="AS9" s="9">
        <v>9</v>
      </c>
      <c r="AT9" s="9">
        <v>51.6</v>
      </c>
      <c r="AU9" s="9">
        <v>17.197700000000001</v>
      </c>
      <c r="AV9" s="9">
        <v>9</v>
      </c>
      <c r="AW9" s="9">
        <v>7.96</v>
      </c>
      <c r="AX9" s="9">
        <v>2.6529799999999999</v>
      </c>
      <c r="AY9" s="9">
        <v>11</v>
      </c>
      <c r="AZ9" s="9">
        <v>10</v>
      </c>
      <c r="BA9" s="9">
        <v>3.3328899999999999</v>
      </c>
      <c r="BB9" s="9">
        <v>9</v>
      </c>
      <c r="BC9" s="9">
        <v>52.16</v>
      </c>
      <c r="BD9" s="9">
        <v>17.3843</v>
      </c>
      <c r="BE9" s="8">
        <v>220.76</v>
      </c>
      <c r="BF9" s="8">
        <v>79.2</v>
      </c>
      <c r="BG9" s="9">
        <f t="shared" si="2"/>
        <v>13</v>
      </c>
      <c r="BH9" s="9">
        <f t="shared" si="0"/>
        <v>13</v>
      </c>
      <c r="BI9" s="9">
        <f t="shared" si="3"/>
        <v>2.6129860000000003</v>
      </c>
      <c r="BJ9" s="9">
        <f t="shared" si="1"/>
        <v>132</v>
      </c>
      <c r="BK9" s="9">
        <f t="shared" si="1"/>
        <v>292.19999999999993</v>
      </c>
      <c r="BL9" s="9">
        <f t="shared" si="1"/>
        <v>97.386979999999994</v>
      </c>
    </row>
    <row r="10" spans="1:64" ht="14.4" x14ac:dyDescent="0.3">
      <c r="A10" s="15">
        <v>2266</v>
      </c>
      <c r="B10" s="8">
        <v>2055.7600000000002</v>
      </c>
      <c r="C10" s="8">
        <v>6.8598400000000002</v>
      </c>
      <c r="D10" s="9"/>
      <c r="E10" s="9"/>
      <c r="F10" s="9"/>
      <c r="G10" s="9"/>
      <c r="H10" s="9"/>
      <c r="I10" s="9">
        <v>7</v>
      </c>
      <c r="J10" s="9">
        <v>39.520000000000003</v>
      </c>
      <c r="K10" s="9">
        <v>13.1716</v>
      </c>
      <c r="L10" s="9">
        <v>9</v>
      </c>
      <c r="M10" s="9">
        <v>26.96</v>
      </c>
      <c r="N10" s="9">
        <v>8.9854699999999994</v>
      </c>
      <c r="O10" s="9">
        <v>8</v>
      </c>
      <c r="P10" s="9">
        <v>8.52</v>
      </c>
      <c r="Q10" s="9">
        <v>2.83962</v>
      </c>
      <c r="R10" s="9">
        <v>9</v>
      </c>
      <c r="S10" s="9">
        <v>22.16</v>
      </c>
      <c r="T10" s="9">
        <v>7.3856799999999998</v>
      </c>
      <c r="U10" s="9">
        <v>7</v>
      </c>
      <c r="V10" s="9">
        <v>16.36</v>
      </c>
      <c r="W10" s="9">
        <v>5.45261</v>
      </c>
      <c r="X10" s="9">
        <v>1</v>
      </c>
      <c r="Y10" s="9">
        <v>0.84</v>
      </c>
      <c r="Z10" s="9">
        <v>0.27996300000000002</v>
      </c>
      <c r="AA10" s="9">
        <v>4</v>
      </c>
      <c r="AB10" s="9">
        <v>2.44</v>
      </c>
      <c r="AC10" s="9">
        <v>0.81322499999999998</v>
      </c>
      <c r="AD10" s="9">
        <v>12</v>
      </c>
      <c r="AE10" s="9">
        <v>11.04</v>
      </c>
      <c r="AF10" s="9">
        <v>3.6795100000000001</v>
      </c>
      <c r="AG10" s="9">
        <v>11</v>
      </c>
      <c r="AH10" s="9">
        <v>47.64</v>
      </c>
      <c r="AI10" s="9">
        <v>15.8779</v>
      </c>
      <c r="AJ10" s="9">
        <v>2</v>
      </c>
      <c r="AK10" s="9">
        <v>1.08</v>
      </c>
      <c r="AL10" s="9">
        <v>0.35995199999999999</v>
      </c>
      <c r="AM10" s="9">
        <v>5</v>
      </c>
      <c r="AN10" s="9">
        <v>3.36</v>
      </c>
      <c r="AO10" s="9">
        <v>1.11985</v>
      </c>
      <c r="AP10" s="9">
        <v>14</v>
      </c>
      <c r="AQ10" s="9">
        <v>19.68</v>
      </c>
      <c r="AR10" s="9">
        <v>6.5591299999999997</v>
      </c>
      <c r="AS10" s="9">
        <v>11</v>
      </c>
      <c r="AT10" s="9">
        <v>38.840000000000003</v>
      </c>
      <c r="AU10" s="9">
        <v>12.944900000000001</v>
      </c>
      <c r="AV10" s="9">
        <v>11</v>
      </c>
      <c r="AW10" s="9">
        <v>12.6</v>
      </c>
      <c r="AX10" s="9">
        <v>4.1994400000000001</v>
      </c>
      <c r="AY10" s="9">
        <v>11</v>
      </c>
      <c r="AZ10" s="9">
        <v>15.36</v>
      </c>
      <c r="BA10" s="9">
        <v>5.1193200000000001</v>
      </c>
      <c r="BB10" s="9">
        <v>11</v>
      </c>
      <c r="BC10" s="9">
        <v>33.64</v>
      </c>
      <c r="BD10" s="9">
        <v>11.2118</v>
      </c>
      <c r="BE10" s="8">
        <v>195</v>
      </c>
      <c r="BF10" s="8">
        <v>105</v>
      </c>
      <c r="BG10" s="9">
        <f t="shared" si="2"/>
        <v>12</v>
      </c>
      <c r="BH10" s="9">
        <f t="shared" si="0"/>
        <v>12</v>
      </c>
      <c r="BI10" s="9">
        <f t="shared" si="3"/>
        <v>2.5729899999999999</v>
      </c>
      <c r="BJ10" s="9">
        <f t="shared" si="1"/>
        <v>121</v>
      </c>
      <c r="BK10" s="9">
        <f t="shared" si="1"/>
        <v>292.32</v>
      </c>
      <c r="BL10" s="9">
        <f t="shared" si="1"/>
        <v>97.426979999999986</v>
      </c>
    </row>
    <row r="11" spans="1:64" ht="14.4" x14ac:dyDescent="0.3">
      <c r="A11" s="15">
        <v>2279</v>
      </c>
      <c r="B11" s="8">
        <v>2062.0500000000002</v>
      </c>
      <c r="C11" s="8">
        <v>6.8771599999999999</v>
      </c>
      <c r="D11" s="9"/>
      <c r="E11" s="9"/>
      <c r="F11" s="9"/>
      <c r="G11" s="9"/>
      <c r="H11" s="9"/>
      <c r="I11" s="9">
        <v>8</v>
      </c>
      <c r="J11" s="9">
        <v>20.440000000000001</v>
      </c>
      <c r="K11" s="9">
        <v>6.81243</v>
      </c>
      <c r="L11" s="9">
        <v>9</v>
      </c>
      <c r="M11" s="9">
        <v>8.1199999999999992</v>
      </c>
      <c r="N11" s="9">
        <v>2.7063100000000002</v>
      </c>
      <c r="O11" s="9">
        <v>10</v>
      </c>
      <c r="P11" s="9">
        <v>7.12</v>
      </c>
      <c r="Q11" s="9">
        <v>2.3730199999999999</v>
      </c>
      <c r="R11" s="9">
        <v>9</v>
      </c>
      <c r="S11" s="9">
        <v>22.36</v>
      </c>
      <c r="T11" s="9">
        <v>7.4523400000000004</v>
      </c>
      <c r="U11" s="9">
        <v>13</v>
      </c>
      <c r="V11" s="9">
        <v>9.1199999999999992</v>
      </c>
      <c r="W11" s="9">
        <v>3.03959</v>
      </c>
      <c r="X11" s="9">
        <v>6</v>
      </c>
      <c r="Y11" s="9">
        <v>2.2400000000000002</v>
      </c>
      <c r="Z11" s="9">
        <v>0.74656699999999998</v>
      </c>
      <c r="AA11" s="9">
        <v>5</v>
      </c>
      <c r="AB11" s="9">
        <v>2.2000000000000002</v>
      </c>
      <c r="AC11" s="9">
        <v>0.733236</v>
      </c>
      <c r="AD11" s="9">
        <v>12</v>
      </c>
      <c r="AE11" s="9">
        <v>42.32</v>
      </c>
      <c r="AF11" s="9">
        <v>14.104799999999999</v>
      </c>
      <c r="AG11" s="9">
        <v>16</v>
      </c>
      <c r="AH11" s="9">
        <v>51.6</v>
      </c>
      <c r="AI11" s="9">
        <v>17.197700000000001</v>
      </c>
      <c r="AJ11" s="9">
        <v>6</v>
      </c>
      <c r="AK11" s="9">
        <v>4.12</v>
      </c>
      <c r="AL11" s="9">
        <v>1.3731500000000001</v>
      </c>
      <c r="AM11" s="9">
        <v>7</v>
      </c>
      <c r="AN11" s="9">
        <v>4.96</v>
      </c>
      <c r="AO11" s="9">
        <v>1.6531100000000001</v>
      </c>
      <c r="AP11" s="9">
        <v>15</v>
      </c>
      <c r="AQ11" s="9">
        <v>24.44</v>
      </c>
      <c r="AR11" s="9">
        <v>8.1455800000000007</v>
      </c>
      <c r="AS11" s="9">
        <v>12</v>
      </c>
      <c r="AT11" s="9">
        <v>21.76</v>
      </c>
      <c r="AU11" s="9">
        <v>7.25237</v>
      </c>
      <c r="AV11" s="9">
        <v>11</v>
      </c>
      <c r="AW11" s="9">
        <v>10.68</v>
      </c>
      <c r="AX11" s="9">
        <v>3.5595300000000001</v>
      </c>
      <c r="AY11" s="9">
        <v>13</v>
      </c>
      <c r="AZ11" s="9">
        <v>44.48</v>
      </c>
      <c r="BA11" s="9">
        <v>14.8247</v>
      </c>
      <c r="BB11" s="9">
        <v>11</v>
      </c>
      <c r="BC11" s="9">
        <v>24.08</v>
      </c>
      <c r="BD11" s="9">
        <v>8.0256000000000007</v>
      </c>
      <c r="BE11" s="8">
        <v>190.32</v>
      </c>
      <c r="BF11" s="8">
        <v>109.68</v>
      </c>
      <c r="BG11" s="9">
        <f t="shared" si="2"/>
        <v>24</v>
      </c>
      <c r="BH11" s="9">
        <f t="shared" si="0"/>
        <v>24</v>
      </c>
      <c r="BI11" s="9">
        <f t="shared" si="3"/>
        <v>4.5060630000000002</v>
      </c>
      <c r="BJ11" s="9">
        <f t="shared" si="1"/>
        <v>139</v>
      </c>
      <c r="BK11" s="9">
        <f t="shared" si="1"/>
        <v>286.52</v>
      </c>
      <c r="BL11" s="9">
        <f t="shared" si="1"/>
        <v>95.49396999999999</v>
      </c>
    </row>
    <row r="12" spans="1:64" ht="14.4" x14ac:dyDescent="0.3">
      <c r="A12" s="15">
        <v>2323</v>
      </c>
      <c r="B12" s="9">
        <v>2009.69</v>
      </c>
      <c r="C12" s="9">
        <v>6.7052199999999997</v>
      </c>
      <c r="D12" s="9"/>
      <c r="E12" s="9"/>
      <c r="F12" s="9"/>
      <c r="G12" s="9"/>
      <c r="H12" s="9"/>
      <c r="I12" s="9">
        <v>8</v>
      </c>
      <c r="J12" s="9">
        <v>60.16</v>
      </c>
      <c r="K12" s="9">
        <v>20.050699999999999</v>
      </c>
      <c r="L12" s="9">
        <v>10</v>
      </c>
      <c r="M12" s="9">
        <v>10.72</v>
      </c>
      <c r="N12" s="9">
        <v>3.5728599999999999</v>
      </c>
      <c r="O12" s="9">
        <v>11</v>
      </c>
      <c r="P12" s="9">
        <v>8.64</v>
      </c>
      <c r="Q12" s="9">
        <v>2.8796200000000001</v>
      </c>
      <c r="R12" s="9">
        <v>10</v>
      </c>
      <c r="S12" s="9">
        <v>30.84</v>
      </c>
      <c r="T12" s="9">
        <v>10.278600000000001</v>
      </c>
      <c r="U12" s="9">
        <v>10</v>
      </c>
      <c r="V12" s="9">
        <v>15.6</v>
      </c>
      <c r="W12" s="9">
        <v>5.1993099999999997</v>
      </c>
      <c r="X12" s="9">
        <v>7</v>
      </c>
      <c r="Y12" s="9">
        <v>4.84</v>
      </c>
      <c r="Z12" s="9">
        <v>1.6131200000000001</v>
      </c>
      <c r="AA12" s="9">
        <v>5</v>
      </c>
      <c r="AB12" s="9">
        <v>3.16</v>
      </c>
      <c r="AC12" s="9">
        <v>1.0531900000000001</v>
      </c>
      <c r="AD12" s="9">
        <v>9</v>
      </c>
      <c r="AE12" s="9">
        <v>9.16</v>
      </c>
      <c r="AF12" s="9">
        <v>3.0529299999999999</v>
      </c>
      <c r="AG12" s="9">
        <v>10</v>
      </c>
      <c r="AH12" s="9">
        <v>14.96</v>
      </c>
      <c r="AI12" s="9">
        <v>4.9859999999999998</v>
      </c>
      <c r="AJ12" s="9">
        <v>4</v>
      </c>
      <c r="AK12" s="9">
        <v>1.28</v>
      </c>
      <c r="AL12" s="9">
        <v>0.42660999999999999</v>
      </c>
      <c r="AM12" s="9">
        <v>1</v>
      </c>
      <c r="AN12" s="9">
        <v>0.8</v>
      </c>
      <c r="AO12" s="9">
        <v>0.26663100000000001</v>
      </c>
      <c r="AP12" s="9">
        <v>7</v>
      </c>
      <c r="AQ12" s="9">
        <v>7.36</v>
      </c>
      <c r="AR12" s="9">
        <v>2.4530099999999999</v>
      </c>
      <c r="AS12" s="9">
        <v>13</v>
      </c>
      <c r="AT12" s="9">
        <v>52.52</v>
      </c>
      <c r="AU12" s="9">
        <v>17.504300000000001</v>
      </c>
      <c r="AV12" s="9">
        <v>17</v>
      </c>
      <c r="AW12" s="9">
        <v>36.119999999999997</v>
      </c>
      <c r="AX12" s="9">
        <v>12.038399999999999</v>
      </c>
      <c r="AY12" s="9">
        <v>13</v>
      </c>
      <c r="AZ12" s="9">
        <v>12.64</v>
      </c>
      <c r="BA12" s="9">
        <v>4.2127699999999999</v>
      </c>
      <c r="BB12" s="9">
        <v>9</v>
      </c>
      <c r="BC12" s="9">
        <v>31.24</v>
      </c>
      <c r="BD12" s="9">
        <v>10.411899999999999</v>
      </c>
      <c r="BE12" s="8">
        <v>196.6</v>
      </c>
      <c r="BF12" s="8">
        <v>103.4</v>
      </c>
      <c r="BG12" s="9">
        <f t="shared" si="2"/>
        <v>17</v>
      </c>
      <c r="BH12" s="9">
        <f t="shared" si="0"/>
        <v>17</v>
      </c>
      <c r="BI12" s="9">
        <f t="shared" si="3"/>
        <v>3.3595510000000002</v>
      </c>
      <c r="BJ12" s="9">
        <f t="shared" si="1"/>
        <v>127</v>
      </c>
      <c r="BK12" s="9">
        <f t="shared" si="1"/>
        <v>289.96000000000004</v>
      </c>
      <c r="BL12" s="9">
        <f t="shared" si="1"/>
        <v>96.6404</v>
      </c>
    </row>
    <row r="13" spans="1:64" ht="14.4" x14ac:dyDescent="0.3">
      <c r="A13" s="15">
        <v>2325</v>
      </c>
      <c r="B13" s="9">
        <v>1829.4</v>
      </c>
      <c r="C13" s="9">
        <v>6.1012599999999999</v>
      </c>
      <c r="D13" s="9"/>
      <c r="E13" s="9"/>
      <c r="F13" s="9"/>
      <c r="G13" s="9"/>
      <c r="H13" s="9"/>
      <c r="I13" s="9">
        <v>9</v>
      </c>
      <c r="J13" s="9">
        <v>22.96</v>
      </c>
      <c r="K13" s="9">
        <v>7.6523099999999999</v>
      </c>
      <c r="L13" s="9">
        <v>8</v>
      </c>
      <c r="M13" s="9">
        <v>6.56</v>
      </c>
      <c r="N13" s="9">
        <v>2.1863800000000002</v>
      </c>
      <c r="O13" s="9">
        <v>9</v>
      </c>
      <c r="P13" s="9">
        <v>8.16</v>
      </c>
      <c r="Q13" s="9">
        <v>2.7196400000000001</v>
      </c>
      <c r="R13" s="9">
        <v>5</v>
      </c>
      <c r="S13" s="9">
        <v>12.64</v>
      </c>
      <c r="T13" s="9">
        <v>4.2127699999999999</v>
      </c>
      <c r="U13" s="9">
        <v>10</v>
      </c>
      <c r="V13" s="9">
        <v>12.68</v>
      </c>
      <c r="W13" s="9">
        <v>4.2260999999999997</v>
      </c>
      <c r="X13" s="9">
        <v>3</v>
      </c>
      <c r="Y13" s="9">
        <v>1.1599999999999999</v>
      </c>
      <c r="Z13" s="9">
        <v>0.38661499999999999</v>
      </c>
      <c r="AA13" s="9">
        <v>5</v>
      </c>
      <c r="AB13" s="9">
        <v>2.76</v>
      </c>
      <c r="AC13" s="9">
        <v>0.91987699999999994</v>
      </c>
      <c r="AD13" s="9">
        <v>5</v>
      </c>
      <c r="AE13" s="9">
        <v>5.32</v>
      </c>
      <c r="AF13" s="9">
        <v>1.7730999999999999</v>
      </c>
      <c r="AG13" s="9">
        <v>9</v>
      </c>
      <c r="AH13" s="9">
        <v>36</v>
      </c>
      <c r="AI13" s="9">
        <v>11.9984</v>
      </c>
      <c r="AJ13" s="9">
        <v>4</v>
      </c>
      <c r="AK13" s="9">
        <v>2.12</v>
      </c>
      <c r="AL13" s="9">
        <v>0.70657199999999998</v>
      </c>
      <c r="AM13" s="9">
        <v>6</v>
      </c>
      <c r="AN13" s="9">
        <v>4.6399999999999997</v>
      </c>
      <c r="AO13" s="9">
        <v>1.5464599999999999</v>
      </c>
      <c r="AP13" s="9">
        <v>7</v>
      </c>
      <c r="AQ13" s="9">
        <v>14.08</v>
      </c>
      <c r="AR13" s="9">
        <v>4.6927099999999999</v>
      </c>
      <c r="AS13" s="9">
        <v>9</v>
      </c>
      <c r="AT13" s="9">
        <v>34.840000000000003</v>
      </c>
      <c r="AU13" s="9">
        <v>11.611800000000001</v>
      </c>
      <c r="AV13" s="9">
        <v>10</v>
      </c>
      <c r="AW13" s="9">
        <v>12.08</v>
      </c>
      <c r="AX13" s="9">
        <v>4.0261300000000002</v>
      </c>
      <c r="AY13" s="9">
        <v>14</v>
      </c>
      <c r="AZ13" s="9">
        <v>20</v>
      </c>
      <c r="BA13" s="9">
        <v>6.6657799999999998</v>
      </c>
      <c r="BB13" s="9">
        <v>11</v>
      </c>
      <c r="BC13" s="9">
        <v>104.04</v>
      </c>
      <c r="BD13" s="9">
        <v>34.675400000000003</v>
      </c>
      <c r="BE13" s="8">
        <v>173.4</v>
      </c>
      <c r="BF13" s="8">
        <v>126.6</v>
      </c>
      <c r="BG13" s="9">
        <f t="shared" si="2"/>
        <v>18</v>
      </c>
      <c r="BH13" s="9">
        <f t="shared" si="0"/>
        <v>18</v>
      </c>
      <c r="BI13" s="9">
        <f t="shared" si="3"/>
        <v>3.5595239999999997</v>
      </c>
      <c r="BJ13" s="9">
        <f t="shared" si="1"/>
        <v>106</v>
      </c>
      <c r="BK13" s="9">
        <f t="shared" si="1"/>
        <v>289.36</v>
      </c>
      <c r="BL13" s="9">
        <f t="shared" si="1"/>
        <v>96.440519999999992</v>
      </c>
    </row>
    <row r="14" spans="1:64" ht="14.4" x14ac:dyDescent="0.3">
      <c r="A14" s="15">
        <v>2330</v>
      </c>
      <c r="B14" s="9" t="s">
        <v>6</v>
      </c>
      <c r="C14" s="9" t="s">
        <v>6</v>
      </c>
      <c r="D14" s="9" t="s">
        <v>6</v>
      </c>
      <c r="E14" s="9" t="s">
        <v>6</v>
      </c>
      <c r="F14" s="9" t="s">
        <v>6</v>
      </c>
      <c r="G14" s="9" t="s">
        <v>6</v>
      </c>
      <c r="H14" s="9" t="s">
        <v>6</v>
      </c>
      <c r="I14" s="9" t="s">
        <v>6</v>
      </c>
      <c r="J14" s="9" t="s">
        <v>6</v>
      </c>
      <c r="K14" s="9" t="s">
        <v>6</v>
      </c>
      <c r="L14" s="9" t="s">
        <v>6</v>
      </c>
      <c r="M14" s="9" t="s">
        <v>6</v>
      </c>
      <c r="N14" s="9" t="s">
        <v>6</v>
      </c>
      <c r="O14" s="9" t="s">
        <v>6</v>
      </c>
      <c r="P14" s="9" t="s">
        <v>6</v>
      </c>
      <c r="Q14" s="9" t="s">
        <v>6</v>
      </c>
      <c r="R14" s="9" t="s">
        <v>6</v>
      </c>
      <c r="S14" s="9" t="s">
        <v>6</v>
      </c>
      <c r="T14" s="9" t="s">
        <v>6</v>
      </c>
      <c r="U14" s="9" t="s">
        <v>6</v>
      </c>
      <c r="V14" s="9" t="s">
        <v>6</v>
      </c>
      <c r="W14" s="9" t="s">
        <v>6</v>
      </c>
      <c r="X14" s="9" t="s">
        <v>6</v>
      </c>
      <c r="Y14" s="9" t="s">
        <v>6</v>
      </c>
      <c r="Z14" s="9" t="s">
        <v>6</v>
      </c>
      <c r="AA14" s="9" t="s">
        <v>6</v>
      </c>
      <c r="AB14" s="9" t="s">
        <v>6</v>
      </c>
      <c r="AC14" s="9" t="s">
        <v>6</v>
      </c>
      <c r="AD14" s="9" t="s">
        <v>6</v>
      </c>
      <c r="AE14" s="9" t="s">
        <v>6</v>
      </c>
      <c r="AF14" s="9" t="s">
        <v>6</v>
      </c>
      <c r="AG14" s="9" t="s">
        <v>6</v>
      </c>
      <c r="AH14" s="9" t="s">
        <v>6</v>
      </c>
      <c r="AI14" s="9" t="s">
        <v>6</v>
      </c>
      <c r="AJ14" s="9" t="s">
        <v>6</v>
      </c>
      <c r="AK14" s="9" t="s">
        <v>6</v>
      </c>
      <c r="AL14" s="9" t="s">
        <v>6</v>
      </c>
      <c r="AM14" s="9" t="s">
        <v>6</v>
      </c>
      <c r="AN14" s="9" t="s">
        <v>6</v>
      </c>
      <c r="AO14" s="9" t="s">
        <v>6</v>
      </c>
      <c r="AP14" s="9" t="s">
        <v>6</v>
      </c>
      <c r="AQ14" s="9" t="s">
        <v>6</v>
      </c>
      <c r="AR14" s="9" t="s">
        <v>6</v>
      </c>
      <c r="AS14" s="9" t="s">
        <v>6</v>
      </c>
      <c r="AT14" s="9" t="s">
        <v>6</v>
      </c>
      <c r="AU14" s="9" t="s">
        <v>6</v>
      </c>
      <c r="AV14" s="9" t="s">
        <v>6</v>
      </c>
      <c r="AW14" s="9" t="s">
        <v>6</v>
      </c>
      <c r="AX14" s="9" t="s">
        <v>6</v>
      </c>
      <c r="AY14" s="9" t="s">
        <v>6</v>
      </c>
      <c r="AZ14" s="9" t="s">
        <v>6</v>
      </c>
      <c r="BA14" s="9" t="s">
        <v>6</v>
      </c>
      <c r="BB14" s="9" t="s">
        <v>6</v>
      </c>
      <c r="BC14" s="9" t="s">
        <v>6</v>
      </c>
      <c r="BD14" s="9" t="s">
        <v>6</v>
      </c>
      <c r="BE14" s="9" t="s">
        <v>6</v>
      </c>
      <c r="BF14" s="9" t="s">
        <v>6</v>
      </c>
      <c r="BG14" s="9" t="s">
        <v>6</v>
      </c>
      <c r="BH14" s="9" t="s">
        <v>6</v>
      </c>
      <c r="BI14" s="9" t="s">
        <v>6</v>
      </c>
      <c r="BJ14" s="9" t="s">
        <v>6</v>
      </c>
      <c r="BK14" s="9" t="s">
        <v>6</v>
      </c>
      <c r="BL14" s="9" t="s">
        <v>6</v>
      </c>
    </row>
    <row r="15" spans="1:64" ht="14.4" x14ac:dyDescent="0.3">
      <c r="A15" s="15">
        <v>2216</v>
      </c>
      <c r="B15" s="9" t="s">
        <v>6</v>
      </c>
      <c r="C15" s="9" t="s">
        <v>6</v>
      </c>
      <c r="D15" s="9" t="s">
        <v>6</v>
      </c>
      <c r="E15" s="9" t="s">
        <v>6</v>
      </c>
      <c r="F15" s="9" t="s">
        <v>6</v>
      </c>
      <c r="G15" s="9" t="s">
        <v>6</v>
      </c>
      <c r="H15" s="9" t="s">
        <v>6</v>
      </c>
      <c r="I15" s="9" t="s">
        <v>6</v>
      </c>
      <c r="J15" s="9" t="s">
        <v>6</v>
      </c>
      <c r="K15" s="9" t="s">
        <v>6</v>
      </c>
      <c r="L15" s="9" t="s">
        <v>6</v>
      </c>
      <c r="M15" s="9" t="s">
        <v>6</v>
      </c>
      <c r="N15" s="9" t="s">
        <v>6</v>
      </c>
      <c r="O15" s="9" t="s">
        <v>6</v>
      </c>
      <c r="P15" s="9" t="s">
        <v>6</v>
      </c>
      <c r="Q15" s="9" t="s">
        <v>6</v>
      </c>
      <c r="R15" s="9" t="s">
        <v>6</v>
      </c>
      <c r="S15" s="9" t="s">
        <v>6</v>
      </c>
      <c r="T15" s="9" t="s">
        <v>6</v>
      </c>
      <c r="U15" s="9" t="s">
        <v>6</v>
      </c>
      <c r="V15" s="9" t="s">
        <v>6</v>
      </c>
      <c r="W15" s="9" t="s">
        <v>6</v>
      </c>
      <c r="X15" s="9" t="s">
        <v>6</v>
      </c>
      <c r="Y15" s="9" t="s">
        <v>6</v>
      </c>
      <c r="Z15" s="9" t="s">
        <v>6</v>
      </c>
      <c r="AA15" s="9" t="s">
        <v>6</v>
      </c>
      <c r="AB15" s="9" t="s">
        <v>6</v>
      </c>
      <c r="AC15" s="9" t="s">
        <v>6</v>
      </c>
      <c r="AD15" s="9" t="s">
        <v>6</v>
      </c>
      <c r="AE15" s="9" t="s">
        <v>6</v>
      </c>
      <c r="AF15" s="9" t="s">
        <v>6</v>
      </c>
      <c r="AG15" s="9" t="s">
        <v>6</v>
      </c>
      <c r="AH15" s="9" t="s">
        <v>6</v>
      </c>
      <c r="AI15" s="9" t="s">
        <v>6</v>
      </c>
      <c r="AJ15" s="9" t="s">
        <v>6</v>
      </c>
      <c r="AK15" s="9" t="s">
        <v>6</v>
      </c>
      <c r="AL15" s="9" t="s">
        <v>6</v>
      </c>
      <c r="AM15" s="9" t="s">
        <v>6</v>
      </c>
      <c r="AN15" s="9" t="s">
        <v>6</v>
      </c>
      <c r="AO15" s="9" t="s">
        <v>6</v>
      </c>
      <c r="AP15" s="9" t="s">
        <v>6</v>
      </c>
      <c r="AQ15" s="9" t="s">
        <v>6</v>
      </c>
      <c r="AR15" s="9" t="s">
        <v>6</v>
      </c>
      <c r="AS15" s="9" t="s">
        <v>6</v>
      </c>
      <c r="AT15" s="9" t="s">
        <v>6</v>
      </c>
      <c r="AU15" s="9" t="s">
        <v>6</v>
      </c>
      <c r="AV15" s="9" t="s">
        <v>6</v>
      </c>
      <c r="AW15" s="9" t="s">
        <v>6</v>
      </c>
      <c r="AX15" s="9" t="s">
        <v>6</v>
      </c>
      <c r="AY15" s="9" t="s">
        <v>6</v>
      </c>
      <c r="AZ15" s="9" t="s">
        <v>6</v>
      </c>
      <c r="BA15" s="9" t="s">
        <v>6</v>
      </c>
      <c r="BB15" s="9" t="s">
        <v>6</v>
      </c>
      <c r="BC15" s="9" t="s">
        <v>6</v>
      </c>
      <c r="BD15" s="9" t="s">
        <v>6</v>
      </c>
      <c r="BE15" s="9" t="s">
        <v>6</v>
      </c>
      <c r="BF15" s="9" t="s">
        <v>6</v>
      </c>
      <c r="BG15" s="9" t="s">
        <v>6</v>
      </c>
      <c r="BH15" s="9" t="s">
        <v>6</v>
      </c>
      <c r="BI15" s="9" t="s">
        <v>6</v>
      </c>
      <c r="BJ15" s="9" t="s">
        <v>6</v>
      </c>
      <c r="BK15" s="9" t="s">
        <v>6</v>
      </c>
      <c r="BL15" s="9" t="s">
        <v>6</v>
      </c>
    </row>
    <row r="16" spans="1:64" ht="14.4" x14ac:dyDescent="0.3">
      <c r="A16" s="16">
        <v>2225</v>
      </c>
      <c r="B16" s="9" t="s">
        <v>6</v>
      </c>
      <c r="C16" s="9" t="s">
        <v>6</v>
      </c>
      <c r="D16" s="9" t="s">
        <v>6</v>
      </c>
      <c r="E16" s="9" t="s">
        <v>6</v>
      </c>
      <c r="F16" s="9" t="s">
        <v>6</v>
      </c>
      <c r="G16" s="9" t="s">
        <v>6</v>
      </c>
      <c r="H16" s="9" t="s">
        <v>6</v>
      </c>
      <c r="I16" s="9" t="s">
        <v>6</v>
      </c>
      <c r="J16" s="9" t="s">
        <v>6</v>
      </c>
      <c r="K16" s="9" t="s">
        <v>6</v>
      </c>
      <c r="L16" s="9" t="s">
        <v>6</v>
      </c>
      <c r="M16" s="9" t="s">
        <v>6</v>
      </c>
      <c r="N16" s="9" t="s">
        <v>6</v>
      </c>
      <c r="O16" s="9" t="s">
        <v>6</v>
      </c>
      <c r="P16" s="9" t="s">
        <v>6</v>
      </c>
      <c r="Q16" s="9" t="s">
        <v>6</v>
      </c>
      <c r="R16" s="9" t="s">
        <v>6</v>
      </c>
      <c r="S16" s="9" t="s">
        <v>6</v>
      </c>
      <c r="T16" s="9" t="s">
        <v>6</v>
      </c>
      <c r="U16" s="9" t="s">
        <v>6</v>
      </c>
      <c r="V16" s="9" t="s">
        <v>6</v>
      </c>
      <c r="W16" s="9" t="s">
        <v>6</v>
      </c>
      <c r="X16" s="9" t="s">
        <v>6</v>
      </c>
      <c r="Y16" s="9" t="s">
        <v>6</v>
      </c>
      <c r="Z16" s="9" t="s">
        <v>6</v>
      </c>
      <c r="AA16" s="9" t="s">
        <v>6</v>
      </c>
      <c r="AB16" s="9" t="s">
        <v>6</v>
      </c>
      <c r="AC16" s="9" t="s">
        <v>6</v>
      </c>
      <c r="AD16" s="9" t="s">
        <v>6</v>
      </c>
      <c r="AE16" s="9" t="s">
        <v>6</v>
      </c>
      <c r="AF16" s="9" t="s">
        <v>6</v>
      </c>
      <c r="AG16" s="9" t="s">
        <v>6</v>
      </c>
      <c r="AH16" s="9" t="s">
        <v>6</v>
      </c>
      <c r="AI16" s="9" t="s">
        <v>6</v>
      </c>
      <c r="AJ16" s="9" t="s">
        <v>6</v>
      </c>
      <c r="AK16" s="9" t="s">
        <v>6</v>
      </c>
      <c r="AL16" s="9" t="s">
        <v>6</v>
      </c>
      <c r="AM16" s="9" t="s">
        <v>6</v>
      </c>
      <c r="AN16" s="9" t="s">
        <v>6</v>
      </c>
      <c r="AO16" s="9" t="s">
        <v>6</v>
      </c>
      <c r="AP16" s="9" t="s">
        <v>6</v>
      </c>
      <c r="AQ16" s="9" t="s">
        <v>6</v>
      </c>
      <c r="AR16" s="9" t="s">
        <v>6</v>
      </c>
      <c r="AS16" s="9" t="s">
        <v>6</v>
      </c>
      <c r="AT16" s="9" t="s">
        <v>6</v>
      </c>
      <c r="AU16" s="9" t="s">
        <v>6</v>
      </c>
      <c r="AV16" s="9" t="s">
        <v>6</v>
      </c>
      <c r="AW16" s="9" t="s">
        <v>6</v>
      </c>
      <c r="AX16" s="9" t="s">
        <v>6</v>
      </c>
      <c r="AY16" s="9" t="s">
        <v>6</v>
      </c>
      <c r="AZ16" s="9" t="s">
        <v>6</v>
      </c>
      <c r="BA16" s="9" t="s">
        <v>6</v>
      </c>
      <c r="BB16" s="9" t="s">
        <v>6</v>
      </c>
      <c r="BC16" s="9" t="s">
        <v>6</v>
      </c>
      <c r="BD16" s="9" t="s">
        <v>6</v>
      </c>
      <c r="BE16" s="9" t="s">
        <v>6</v>
      </c>
      <c r="BF16" s="9" t="s">
        <v>6</v>
      </c>
      <c r="BG16" s="9" t="s">
        <v>6</v>
      </c>
      <c r="BH16" s="9" t="s">
        <v>6</v>
      </c>
      <c r="BI16" s="9" t="s">
        <v>6</v>
      </c>
      <c r="BJ16" s="9" t="s">
        <v>6</v>
      </c>
      <c r="BK16" s="9" t="s">
        <v>6</v>
      </c>
      <c r="BL16" s="9" t="s">
        <v>6</v>
      </c>
    </row>
    <row r="17" spans="1:64" ht="14.4" x14ac:dyDescent="0.3">
      <c r="A17" s="17">
        <v>2252</v>
      </c>
      <c r="B17" s="8">
        <v>162.553</v>
      </c>
      <c r="C17" s="8">
        <v>0.54235</v>
      </c>
      <c r="D17" s="9"/>
      <c r="E17" s="9"/>
      <c r="F17" s="9"/>
      <c r="G17" s="9"/>
      <c r="H17" s="9"/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9">
        <v>5</v>
      </c>
      <c r="Y17" s="9">
        <v>12.84</v>
      </c>
      <c r="Z17" s="9">
        <v>4.2794299999999996</v>
      </c>
      <c r="AA17" s="9">
        <v>10</v>
      </c>
      <c r="AB17" s="9">
        <v>117.92</v>
      </c>
      <c r="AC17" s="9">
        <v>39.301400000000001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9">
        <v>2</v>
      </c>
      <c r="AK17" s="9">
        <v>3.48</v>
      </c>
      <c r="AL17" s="9">
        <v>1.15985</v>
      </c>
      <c r="AM17" s="9">
        <v>7</v>
      </c>
      <c r="AN17" s="9">
        <v>165.8</v>
      </c>
      <c r="AO17" s="9">
        <v>55.259300000000003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25.12</v>
      </c>
      <c r="BF17" s="8">
        <v>274.88</v>
      </c>
      <c r="BG17" s="9">
        <f t="shared" si="2"/>
        <v>24</v>
      </c>
      <c r="BH17" s="9">
        <f t="shared" si="0"/>
        <v>24</v>
      </c>
      <c r="BI17" s="9">
        <f>Z17+AC17+AL17++++AO17</f>
        <v>99.999979999999994</v>
      </c>
      <c r="BJ17" s="9">
        <f t="shared" si="1"/>
        <v>0</v>
      </c>
      <c r="BK17" s="9">
        <f t="shared" si="1"/>
        <v>0</v>
      </c>
      <c r="BL17" s="9">
        <f t="shared" si="1"/>
        <v>0</v>
      </c>
    </row>
    <row r="18" spans="1:64" ht="14.4" x14ac:dyDescent="0.3">
      <c r="A18" s="11">
        <v>2276</v>
      </c>
      <c r="B18" s="9">
        <v>121.465</v>
      </c>
      <c r="C18" s="9">
        <v>0.40526299999999998</v>
      </c>
      <c r="D18" s="9"/>
      <c r="E18" s="9"/>
      <c r="F18" s="9"/>
      <c r="G18" s="9"/>
      <c r="H18" s="9"/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1</v>
      </c>
      <c r="AB18" s="9">
        <v>2.6</v>
      </c>
      <c r="AC18" s="9">
        <v>0.86655099999999996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1</v>
      </c>
      <c r="AK18" s="9">
        <v>0.04</v>
      </c>
      <c r="AL18" s="9">
        <v>1.3331600000000001E-2</v>
      </c>
      <c r="AM18" s="9">
        <v>3</v>
      </c>
      <c r="AN18" s="9">
        <v>5.04</v>
      </c>
      <c r="AO18" s="9">
        <v>1.6797800000000001</v>
      </c>
      <c r="AP18" s="9">
        <v>2</v>
      </c>
      <c r="AQ18" s="9">
        <v>6.88</v>
      </c>
      <c r="AR18" s="9">
        <v>2.2930299999999999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1</v>
      </c>
      <c r="BC18" s="9">
        <v>285.48</v>
      </c>
      <c r="BD18" s="9">
        <v>95.147300000000001</v>
      </c>
      <c r="BE18" s="9">
        <v>16.440000000000001</v>
      </c>
      <c r="BF18" s="9">
        <v>283.48</v>
      </c>
      <c r="BG18" s="9">
        <f t="shared" si="2"/>
        <v>5</v>
      </c>
      <c r="BH18" s="9">
        <f t="shared" si="0"/>
        <v>5</v>
      </c>
      <c r="BI18" s="9">
        <f t="shared" si="3"/>
        <v>2.5596626000000002</v>
      </c>
      <c r="BJ18" s="9">
        <f t="shared" si="1"/>
        <v>3</v>
      </c>
      <c r="BK18" s="9">
        <f t="shared" si="1"/>
        <v>292.36</v>
      </c>
      <c r="BL18" s="9">
        <f t="shared" si="1"/>
        <v>97.440330000000003</v>
      </c>
    </row>
    <row r="19" spans="1:64" ht="14.4" x14ac:dyDescent="0.3">
      <c r="A19" s="15">
        <v>2287</v>
      </c>
      <c r="B19" s="9">
        <v>218.43799999999999</v>
      </c>
      <c r="C19" s="9">
        <v>0.73203099999999999</v>
      </c>
      <c r="D19" s="9"/>
      <c r="E19" s="9"/>
      <c r="F19" s="9"/>
      <c r="G19" s="9"/>
      <c r="H19" s="9"/>
      <c r="I19" s="9">
        <v>2</v>
      </c>
      <c r="J19" s="9">
        <v>280.8</v>
      </c>
      <c r="K19" s="9">
        <v>93.587500000000006</v>
      </c>
      <c r="L19" s="9">
        <v>3</v>
      </c>
      <c r="M19" s="9">
        <v>9.92</v>
      </c>
      <c r="N19" s="9">
        <v>3.3062299999999998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0.8</v>
      </c>
      <c r="W19" s="9">
        <v>0.26663100000000001</v>
      </c>
      <c r="X19" s="9">
        <v>1</v>
      </c>
      <c r="Y19" s="9">
        <v>4.28</v>
      </c>
      <c r="Z19" s="9">
        <v>1.42648</v>
      </c>
      <c r="AA19" s="9">
        <v>1</v>
      </c>
      <c r="AB19" s="9">
        <v>0.8</v>
      </c>
      <c r="AC19" s="9">
        <v>0.26663100000000001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1</v>
      </c>
      <c r="AK19" s="9">
        <v>0.08</v>
      </c>
      <c r="AL19" s="9">
        <v>2.6663099999999999E-2</v>
      </c>
      <c r="AM19" s="9">
        <v>1</v>
      </c>
      <c r="AN19" s="9">
        <v>2.8</v>
      </c>
      <c r="AO19" s="9">
        <v>0.93320899999999996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29.16</v>
      </c>
      <c r="BF19" s="8">
        <v>270</v>
      </c>
      <c r="BG19" s="9">
        <f t="shared" si="2"/>
        <v>4</v>
      </c>
      <c r="BH19" s="9">
        <f t="shared" si="0"/>
        <v>4</v>
      </c>
      <c r="BI19" s="9">
        <f t="shared" si="3"/>
        <v>2.6529831000000001</v>
      </c>
      <c r="BJ19" s="9">
        <f t="shared" si="1"/>
        <v>6</v>
      </c>
      <c r="BK19" s="9">
        <f t="shared" si="1"/>
        <v>291.52000000000004</v>
      </c>
      <c r="BL19" s="9">
        <f t="shared" si="1"/>
        <v>97.160361000000009</v>
      </c>
    </row>
    <row r="20" spans="1:64" ht="14.4" x14ac:dyDescent="0.3">
      <c r="A20" s="15">
        <v>2317</v>
      </c>
      <c r="B20" s="9">
        <v>198.28200000000001</v>
      </c>
      <c r="C20" s="9">
        <v>0.66448399999999996</v>
      </c>
      <c r="D20" s="9"/>
      <c r="E20" s="9"/>
      <c r="F20" s="9"/>
      <c r="G20" s="9"/>
      <c r="H20" s="9"/>
      <c r="I20" s="9">
        <v>1</v>
      </c>
      <c r="J20" s="9">
        <v>8</v>
      </c>
      <c r="K20" s="9">
        <v>2.6663100000000002</v>
      </c>
      <c r="L20" s="9">
        <v>2</v>
      </c>
      <c r="M20" s="9">
        <v>273.32</v>
      </c>
      <c r="N20" s="9">
        <v>91.094499999999996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5.64</v>
      </c>
      <c r="W20" s="9">
        <v>1.87975</v>
      </c>
      <c r="X20" s="9">
        <v>1</v>
      </c>
      <c r="Y20" s="9">
        <v>0.92</v>
      </c>
      <c r="Z20" s="9">
        <v>0.30662600000000001</v>
      </c>
      <c r="AA20" s="9">
        <v>2</v>
      </c>
      <c r="AB20" s="9">
        <v>2.6</v>
      </c>
      <c r="AC20" s="9">
        <v>0.86655099999999996</v>
      </c>
      <c r="AD20" s="9">
        <v>0</v>
      </c>
      <c r="AE20" s="9">
        <v>0</v>
      </c>
      <c r="AF20" s="9">
        <v>0</v>
      </c>
      <c r="AG20" s="9">
        <v>1</v>
      </c>
      <c r="AH20" s="9">
        <v>4.16</v>
      </c>
      <c r="AI20" s="9">
        <v>1.3864799999999999</v>
      </c>
      <c r="AJ20" s="9">
        <v>1</v>
      </c>
      <c r="AK20" s="9">
        <v>0.28000000000000003</v>
      </c>
      <c r="AL20" s="9">
        <v>9.3320899999999998E-2</v>
      </c>
      <c r="AM20" s="9">
        <v>1</v>
      </c>
      <c r="AN20" s="9">
        <v>2.76</v>
      </c>
      <c r="AO20" s="9">
        <v>0.91987699999999994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1</v>
      </c>
      <c r="AW20" s="8">
        <v>2.16</v>
      </c>
      <c r="AX20" s="8">
        <v>0.71990399999999999</v>
      </c>
      <c r="AY20" s="8">
        <v>1</v>
      </c>
      <c r="AZ20" s="8">
        <v>0.12</v>
      </c>
      <c r="BA20" s="8">
        <v>3.9994700000000001E-2</v>
      </c>
      <c r="BB20" s="8">
        <v>0</v>
      </c>
      <c r="BC20" s="8">
        <v>0</v>
      </c>
      <c r="BD20" s="8">
        <v>0</v>
      </c>
      <c r="BE20" s="8">
        <v>27.64</v>
      </c>
      <c r="BF20" s="8">
        <v>272.12</v>
      </c>
      <c r="BG20" s="9">
        <f t="shared" si="2"/>
        <v>5</v>
      </c>
      <c r="BH20" s="9">
        <f t="shared" si="0"/>
        <v>5</v>
      </c>
      <c r="BI20" s="9">
        <f t="shared" si="3"/>
        <v>2.1863748999999997</v>
      </c>
      <c r="BJ20" s="9">
        <f t="shared" si="1"/>
        <v>7</v>
      </c>
      <c r="BK20" s="9">
        <f t="shared" si="1"/>
        <v>293.40000000000003</v>
      </c>
      <c r="BL20" s="9">
        <f t="shared" si="1"/>
        <v>97.786938699999993</v>
      </c>
    </row>
    <row r="21" spans="1:64" ht="14.4" x14ac:dyDescent="0.3">
      <c r="A21" s="15">
        <v>2333</v>
      </c>
      <c r="B21" s="9">
        <v>233.61</v>
      </c>
      <c r="C21" s="9">
        <v>0.78308599999999995</v>
      </c>
      <c r="D21" s="9"/>
      <c r="E21" s="9"/>
      <c r="F21" s="9"/>
      <c r="G21" s="9"/>
      <c r="H21" s="9"/>
      <c r="I21" s="9">
        <v>2</v>
      </c>
      <c r="J21" s="9">
        <v>169.32</v>
      </c>
      <c r="K21" s="9">
        <v>56.432499999999997</v>
      </c>
      <c r="L21" s="9">
        <v>3</v>
      </c>
      <c r="M21" s="9">
        <v>14.6</v>
      </c>
      <c r="N21" s="9">
        <v>4.8660199999999998</v>
      </c>
      <c r="O21" s="9">
        <v>3</v>
      </c>
      <c r="P21" s="9">
        <v>99.48</v>
      </c>
      <c r="Q21" s="9">
        <v>33.1556</v>
      </c>
      <c r="R21" s="9">
        <v>0</v>
      </c>
      <c r="S21" s="9">
        <v>0</v>
      </c>
      <c r="T21" s="9">
        <v>0</v>
      </c>
      <c r="U21" s="9">
        <v>2</v>
      </c>
      <c r="V21" s="9">
        <v>5.4</v>
      </c>
      <c r="W21" s="9">
        <v>1.79976</v>
      </c>
      <c r="X21" s="9">
        <v>2</v>
      </c>
      <c r="Y21" s="9">
        <v>2.88</v>
      </c>
      <c r="Z21" s="9">
        <v>0.95987199999999995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1</v>
      </c>
      <c r="AH21" s="9">
        <v>5.96</v>
      </c>
      <c r="AI21" s="9">
        <v>1.9863999999999999</v>
      </c>
      <c r="AJ21" s="9">
        <v>2</v>
      </c>
      <c r="AK21" s="9">
        <v>2.2799999999999998</v>
      </c>
      <c r="AL21" s="9">
        <v>0.75989899999999999</v>
      </c>
      <c r="AM21" s="9">
        <v>0</v>
      </c>
      <c r="AN21" s="9">
        <v>0</v>
      </c>
      <c r="AO21" s="9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34.44</v>
      </c>
      <c r="BF21" s="8">
        <v>265.16000000000003</v>
      </c>
      <c r="BG21" s="9">
        <f t="shared" si="2"/>
        <v>4</v>
      </c>
      <c r="BH21" s="9">
        <f t="shared" si="0"/>
        <v>4</v>
      </c>
      <c r="BI21" s="9">
        <f t="shared" si="3"/>
        <v>1.7197709999999999</v>
      </c>
      <c r="BJ21" s="9">
        <f t="shared" si="1"/>
        <v>11</v>
      </c>
      <c r="BK21" s="9">
        <f t="shared" si="1"/>
        <v>294.75999999999993</v>
      </c>
      <c r="BL21" s="9">
        <f t="shared" si="1"/>
        <v>98.240279999999998</v>
      </c>
    </row>
    <row r="22" spans="1:64" ht="14.4" x14ac:dyDescent="0.3">
      <c r="A22" s="15">
        <v>2343</v>
      </c>
      <c r="B22" s="9">
        <v>209.351</v>
      </c>
      <c r="C22" s="9">
        <v>0.70017099999999999</v>
      </c>
      <c r="D22" s="9"/>
      <c r="E22" s="9"/>
      <c r="F22" s="9"/>
      <c r="G22" s="9"/>
      <c r="H22" s="9"/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1</v>
      </c>
      <c r="Y22" s="9">
        <v>0.68</v>
      </c>
      <c r="Z22" s="9">
        <v>0.226636</v>
      </c>
      <c r="AA22" s="9">
        <v>3</v>
      </c>
      <c r="AB22" s="9">
        <v>0.96</v>
      </c>
      <c r="AC22" s="9">
        <v>0.31995699999999999</v>
      </c>
      <c r="AD22" s="9">
        <v>4</v>
      </c>
      <c r="AE22" s="9">
        <v>5.76</v>
      </c>
      <c r="AF22" s="9">
        <v>1.91974</v>
      </c>
      <c r="AG22" s="9">
        <v>0</v>
      </c>
      <c r="AH22" s="9">
        <v>0</v>
      </c>
      <c r="AI22" s="9">
        <v>0</v>
      </c>
      <c r="AJ22" s="9">
        <v>2</v>
      </c>
      <c r="AK22" s="9">
        <v>3.56</v>
      </c>
      <c r="AL22" s="9">
        <v>1.18651</v>
      </c>
      <c r="AM22" s="9">
        <v>4</v>
      </c>
      <c r="AN22" s="9">
        <v>6.16</v>
      </c>
      <c r="AO22" s="9">
        <v>2.0530599999999999</v>
      </c>
      <c r="AP22" s="8">
        <v>3</v>
      </c>
      <c r="AQ22" s="8">
        <v>6.6</v>
      </c>
      <c r="AR22" s="8">
        <v>2.1997100000000001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2</v>
      </c>
      <c r="AZ22" s="8">
        <v>1.64</v>
      </c>
      <c r="BA22" s="8">
        <v>0.54659400000000002</v>
      </c>
      <c r="BB22" s="8">
        <v>3</v>
      </c>
      <c r="BC22" s="8">
        <v>274.56</v>
      </c>
      <c r="BD22" s="8">
        <v>91.507800000000003</v>
      </c>
      <c r="BE22" s="8">
        <v>30.44</v>
      </c>
      <c r="BF22" s="8">
        <v>269.36</v>
      </c>
      <c r="BG22" s="9">
        <f t="shared" si="2"/>
        <v>10</v>
      </c>
      <c r="BH22" s="9">
        <f t="shared" si="0"/>
        <v>10</v>
      </c>
      <c r="BI22" s="9">
        <f t="shared" si="3"/>
        <v>3.7861629999999997</v>
      </c>
      <c r="BJ22" s="9">
        <f t="shared" si="1"/>
        <v>12</v>
      </c>
      <c r="BK22" s="9">
        <f t="shared" si="1"/>
        <v>288.56</v>
      </c>
      <c r="BL22" s="9">
        <f t="shared" si="1"/>
        <v>96.173844000000003</v>
      </c>
    </row>
    <row r="23" spans="1:64" ht="14.4" x14ac:dyDescent="0.3">
      <c r="A23" s="15">
        <v>2344</v>
      </c>
      <c r="B23" s="9">
        <v>221.11500000000001</v>
      </c>
      <c r="C23" s="9">
        <v>0.74159900000000001</v>
      </c>
      <c r="D23" s="9"/>
      <c r="E23" s="9"/>
      <c r="F23" s="9"/>
      <c r="G23" s="9"/>
      <c r="H23" s="9"/>
      <c r="I23" s="9">
        <v>1</v>
      </c>
      <c r="J23" s="9">
        <v>4.76</v>
      </c>
      <c r="K23" s="9">
        <v>1.58646</v>
      </c>
      <c r="L23" s="9">
        <v>1</v>
      </c>
      <c r="M23" s="9">
        <v>2.2400000000000002</v>
      </c>
      <c r="N23" s="9">
        <v>0.74656699999999998</v>
      </c>
      <c r="O23" s="9">
        <v>1</v>
      </c>
      <c r="P23" s="9">
        <v>3.12</v>
      </c>
      <c r="Q23" s="9">
        <v>1.03986</v>
      </c>
      <c r="R23" s="9">
        <v>1</v>
      </c>
      <c r="S23" s="9">
        <v>4.2</v>
      </c>
      <c r="T23" s="9">
        <v>1.39981</v>
      </c>
      <c r="U23" s="9">
        <v>1</v>
      </c>
      <c r="V23" s="9">
        <v>2.64</v>
      </c>
      <c r="W23" s="9">
        <v>0.87988299999999997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3</v>
      </c>
      <c r="AE23" s="9">
        <v>1.36</v>
      </c>
      <c r="AF23" s="9">
        <v>0.45327299999999998</v>
      </c>
      <c r="AG23" s="9">
        <v>1</v>
      </c>
      <c r="AH23" s="9">
        <v>0.16</v>
      </c>
      <c r="AI23" s="9">
        <v>5.3326199999999997E-2</v>
      </c>
      <c r="AJ23" s="9">
        <v>1</v>
      </c>
      <c r="AK23" s="9">
        <v>1.8</v>
      </c>
      <c r="AL23" s="9">
        <v>0.59992000000000001</v>
      </c>
      <c r="AM23" s="9">
        <v>0</v>
      </c>
      <c r="AN23" s="9">
        <v>0</v>
      </c>
      <c r="AO23" s="9">
        <v>0</v>
      </c>
      <c r="AP23" s="8">
        <v>1</v>
      </c>
      <c r="AQ23" s="8">
        <v>4.04</v>
      </c>
      <c r="AR23" s="8">
        <v>1.34649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1</v>
      </c>
      <c r="BC23" s="8">
        <v>274.88</v>
      </c>
      <c r="BD23" s="8">
        <v>91.614500000000007</v>
      </c>
      <c r="BE23" s="8">
        <v>30.56</v>
      </c>
      <c r="BF23" s="8">
        <v>268.32</v>
      </c>
      <c r="BG23" s="9">
        <f t="shared" si="2"/>
        <v>1</v>
      </c>
      <c r="BH23" s="9">
        <f t="shared" si="0"/>
        <v>1</v>
      </c>
      <c r="BI23" s="9">
        <f t="shared" si="3"/>
        <v>0.59992000000000001</v>
      </c>
      <c r="BJ23" s="9">
        <f t="shared" si="1"/>
        <v>11</v>
      </c>
      <c r="BK23" s="9">
        <f t="shared" si="1"/>
        <v>297.39999999999998</v>
      </c>
      <c r="BL23" s="9">
        <f t="shared" si="1"/>
        <v>99.120169200000007</v>
      </c>
    </row>
    <row r="24" spans="1:64" ht="14.4" x14ac:dyDescent="0.3">
      <c r="A24" s="15">
        <v>2379</v>
      </c>
      <c r="B24" s="9">
        <v>979.75699999999995</v>
      </c>
      <c r="C24" s="9">
        <v>3.2754599999999998</v>
      </c>
      <c r="D24" s="9"/>
      <c r="E24" s="9"/>
      <c r="F24" s="9"/>
      <c r="G24" s="9"/>
      <c r="H24" s="9"/>
      <c r="I24" s="9">
        <v>4</v>
      </c>
      <c r="J24" s="9">
        <v>15.36</v>
      </c>
      <c r="K24" s="9">
        <v>5.1193200000000001</v>
      </c>
      <c r="L24" s="9">
        <v>4</v>
      </c>
      <c r="M24" s="9">
        <v>5.88</v>
      </c>
      <c r="N24" s="9">
        <v>1.95974</v>
      </c>
      <c r="O24" s="9">
        <v>3</v>
      </c>
      <c r="P24" s="9">
        <v>6.2</v>
      </c>
      <c r="Q24" s="9">
        <v>2.0663900000000002</v>
      </c>
      <c r="R24" s="9">
        <v>5</v>
      </c>
      <c r="S24" s="9">
        <v>24.84</v>
      </c>
      <c r="T24" s="9">
        <v>8.2789000000000001</v>
      </c>
      <c r="U24" s="9">
        <v>8</v>
      </c>
      <c r="V24" s="9">
        <v>6.8</v>
      </c>
      <c r="W24" s="9">
        <v>2.2663600000000002</v>
      </c>
      <c r="X24" s="8">
        <v>1</v>
      </c>
      <c r="Y24" s="8">
        <v>0.84</v>
      </c>
      <c r="Z24" s="8">
        <v>0.27996300000000002</v>
      </c>
      <c r="AA24" s="8">
        <v>4</v>
      </c>
      <c r="AB24" s="8">
        <v>6.92</v>
      </c>
      <c r="AC24" s="8">
        <v>2.3063600000000002</v>
      </c>
      <c r="AD24" s="9">
        <v>10</v>
      </c>
      <c r="AE24" s="9">
        <v>37.840000000000003</v>
      </c>
      <c r="AF24" s="9">
        <v>12.611700000000001</v>
      </c>
      <c r="AG24" s="9">
        <v>6</v>
      </c>
      <c r="AH24" s="9">
        <v>8.48</v>
      </c>
      <c r="AI24" s="9">
        <v>2.8262900000000002</v>
      </c>
      <c r="AJ24" s="9">
        <v>1</v>
      </c>
      <c r="AK24" s="9">
        <v>0.84</v>
      </c>
      <c r="AL24" s="9">
        <v>0.27996300000000002</v>
      </c>
      <c r="AM24" s="9">
        <v>4</v>
      </c>
      <c r="AN24" s="9">
        <v>6.92</v>
      </c>
      <c r="AO24" s="9">
        <v>2.3063600000000002</v>
      </c>
      <c r="AP24" s="9">
        <v>13</v>
      </c>
      <c r="AQ24" s="9">
        <v>135.76</v>
      </c>
      <c r="AR24" s="9">
        <v>45.247300000000003</v>
      </c>
      <c r="AS24" s="9">
        <v>3</v>
      </c>
      <c r="AT24" s="9">
        <v>16.12</v>
      </c>
      <c r="AU24" s="9">
        <v>5.3726200000000004</v>
      </c>
      <c r="AV24" s="9">
        <v>2</v>
      </c>
      <c r="AW24" s="9">
        <v>2.4</v>
      </c>
      <c r="AX24" s="9">
        <v>0.79989299999999997</v>
      </c>
      <c r="AY24" s="9">
        <v>3</v>
      </c>
      <c r="AZ24" s="9">
        <v>7.2</v>
      </c>
      <c r="BA24" s="9">
        <v>2.39968</v>
      </c>
      <c r="BB24" s="9">
        <v>6</v>
      </c>
      <c r="BC24" s="9">
        <v>19.88</v>
      </c>
      <c r="BD24" s="9">
        <v>6.6257799999999998</v>
      </c>
      <c r="BE24" s="8">
        <v>142.04</v>
      </c>
      <c r="BF24" s="8">
        <v>157.47999999999999</v>
      </c>
      <c r="BG24" s="9">
        <f t="shared" si="2"/>
        <v>10</v>
      </c>
      <c r="BH24" s="9">
        <f t="shared" si="0"/>
        <v>10</v>
      </c>
      <c r="BI24" s="9">
        <f t="shared" si="3"/>
        <v>5.1726460000000003</v>
      </c>
      <c r="BJ24" s="9">
        <f t="shared" si="1"/>
        <v>67</v>
      </c>
      <c r="BK24" s="9">
        <f t="shared" si="1"/>
        <v>286.75999999999993</v>
      </c>
      <c r="BL24" s="9">
        <f t="shared" si="1"/>
        <v>95.573973000000009</v>
      </c>
    </row>
    <row r="25" spans="1:64" ht="14.4" x14ac:dyDescent="0.3">
      <c r="A25" s="15">
        <v>2307</v>
      </c>
      <c r="B25" s="9" t="s">
        <v>6</v>
      </c>
      <c r="C25" s="9" t="s">
        <v>6</v>
      </c>
      <c r="D25" s="9" t="s">
        <v>6</v>
      </c>
      <c r="E25" s="9" t="s">
        <v>6</v>
      </c>
      <c r="F25" s="9" t="s">
        <v>6</v>
      </c>
      <c r="G25" s="9" t="s">
        <v>6</v>
      </c>
      <c r="H25" s="9" t="s">
        <v>6</v>
      </c>
      <c r="I25" s="9" t="s">
        <v>6</v>
      </c>
      <c r="J25" s="9" t="s">
        <v>6</v>
      </c>
      <c r="K25" s="9" t="s">
        <v>6</v>
      </c>
      <c r="L25" s="9" t="s">
        <v>6</v>
      </c>
      <c r="M25" s="9" t="s">
        <v>6</v>
      </c>
      <c r="N25" s="9" t="s">
        <v>6</v>
      </c>
      <c r="O25" s="9" t="s">
        <v>6</v>
      </c>
      <c r="P25" s="9" t="s">
        <v>6</v>
      </c>
      <c r="Q25" s="9" t="s">
        <v>6</v>
      </c>
      <c r="R25" s="9" t="s">
        <v>6</v>
      </c>
      <c r="S25" s="9" t="s">
        <v>6</v>
      </c>
      <c r="T25" s="9" t="s">
        <v>6</v>
      </c>
      <c r="U25" s="9" t="s">
        <v>6</v>
      </c>
      <c r="V25" s="9" t="s">
        <v>6</v>
      </c>
      <c r="W25" s="9" t="s">
        <v>6</v>
      </c>
      <c r="X25" s="9" t="s">
        <v>6</v>
      </c>
      <c r="Y25" s="9" t="s">
        <v>6</v>
      </c>
      <c r="Z25" s="9" t="s">
        <v>6</v>
      </c>
      <c r="AA25" s="9" t="s">
        <v>6</v>
      </c>
      <c r="AB25" s="9" t="s">
        <v>6</v>
      </c>
      <c r="AC25" s="9" t="s">
        <v>6</v>
      </c>
      <c r="AD25" s="9" t="s">
        <v>6</v>
      </c>
      <c r="AE25" s="9" t="s">
        <v>6</v>
      </c>
      <c r="AF25" s="9" t="s">
        <v>6</v>
      </c>
      <c r="AG25" s="9" t="s">
        <v>6</v>
      </c>
      <c r="AH25" s="9" t="s">
        <v>6</v>
      </c>
      <c r="AI25" s="9" t="s">
        <v>6</v>
      </c>
      <c r="AJ25" s="9" t="s">
        <v>6</v>
      </c>
      <c r="AK25" s="9" t="s">
        <v>6</v>
      </c>
      <c r="AL25" s="9" t="s">
        <v>6</v>
      </c>
      <c r="AM25" s="9" t="s">
        <v>6</v>
      </c>
      <c r="AN25" s="9" t="s">
        <v>6</v>
      </c>
      <c r="AO25" s="9" t="s">
        <v>6</v>
      </c>
      <c r="AP25" s="9" t="s">
        <v>6</v>
      </c>
      <c r="AQ25" s="9" t="s">
        <v>6</v>
      </c>
      <c r="AR25" s="9" t="s">
        <v>6</v>
      </c>
      <c r="AS25" s="9" t="s">
        <v>6</v>
      </c>
      <c r="AT25" s="9" t="s">
        <v>6</v>
      </c>
      <c r="AU25" s="9" t="s">
        <v>6</v>
      </c>
      <c r="AV25" s="9" t="s">
        <v>6</v>
      </c>
      <c r="AW25" s="9" t="s">
        <v>6</v>
      </c>
      <c r="AX25" s="9" t="s">
        <v>6</v>
      </c>
      <c r="AY25" s="9" t="s">
        <v>6</v>
      </c>
      <c r="AZ25" s="9" t="s">
        <v>6</v>
      </c>
      <c r="BA25" s="9" t="s">
        <v>6</v>
      </c>
      <c r="BB25" s="9" t="s">
        <v>6</v>
      </c>
      <c r="BC25" s="9" t="s">
        <v>6</v>
      </c>
      <c r="BD25" s="9" t="s">
        <v>6</v>
      </c>
      <c r="BE25" s="9" t="s">
        <v>6</v>
      </c>
      <c r="BF25" s="9" t="s">
        <v>6</v>
      </c>
      <c r="BG25" s="9" t="s">
        <v>6</v>
      </c>
      <c r="BH25" s="9" t="s">
        <v>6</v>
      </c>
      <c r="BI25" s="9" t="s">
        <v>6</v>
      </c>
      <c r="BJ25" s="9" t="s">
        <v>6</v>
      </c>
      <c r="BK25" s="9" t="s">
        <v>6</v>
      </c>
      <c r="BL25" s="9" t="s">
        <v>6</v>
      </c>
    </row>
    <row r="26" spans="1:64" ht="14.4" x14ac:dyDescent="0.3">
      <c r="A26" s="15">
        <v>2308</v>
      </c>
      <c r="B26" s="9" t="s">
        <v>6</v>
      </c>
      <c r="C26" s="9" t="s">
        <v>6</v>
      </c>
      <c r="D26" s="9" t="s">
        <v>6</v>
      </c>
      <c r="E26" s="9" t="s">
        <v>6</v>
      </c>
      <c r="F26" s="9" t="s">
        <v>6</v>
      </c>
      <c r="G26" s="9" t="s">
        <v>6</v>
      </c>
      <c r="H26" s="9" t="s">
        <v>6</v>
      </c>
      <c r="I26" s="9" t="s">
        <v>6</v>
      </c>
      <c r="J26" s="9" t="s">
        <v>6</v>
      </c>
      <c r="K26" s="9" t="s">
        <v>6</v>
      </c>
      <c r="L26" s="9" t="s">
        <v>6</v>
      </c>
      <c r="M26" s="9" t="s">
        <v>6</v>
      </c>
      <c r="N26" s="9" t="s">
        <v>6</v>
      </c>
      <c r="O26" s="9" t="s">
        <v>6</v>
      </c>
      <c r="P26" s="9" t="s">
        <v>6</v>
      </c>
      <c r="Q26" s="9" t="s">
        <v>6</v>
      </c>
      <c r="R26" s="9" t="s">
        <v>6</v>
      </c>
      <c r="S26" s="9" t="s">
        <v>6</v>
      </c>
      <c r="T26" s="9" t="s">
        <v>6</v>
      </c>
      <c r="U26" s="9" t="s">
        <v>6</v>
      </c>
      <c r="V26" s="9" t="s">
        <v>6</v>
      </c>
      <c r="W26" s="9" t="s">
        <v>6</v>
      </c>
      <c r="X26" s="9" t="s">
        <v>6</v>
      </c>
      <c r="Y26" s="9" t="s">
        <v>6</v>
      </c>
      <c r="Z26" s="9" t="s">
        <v>6</v>
      </c>
      <c r="AA26" s="9" t="s">
        <v>6</v>
      </c>
      <c r="AB26" s="9" t="s">
        <v>6</v>
      </c>
      <c r="AC26" s="9" t="s">
        <v>6</v>
      </c>
      <c r="AD26" s="9" t="s">
        <v>6</v>
      </c>
      <c r="AE26" s="9" t="s">
        <v>6</v>
      </c>
      <c r="AF26" s="9" t="s">
        <v>6</v>
      </c>
      <c r="AG26" s="9" t="s">
        <v>6</v>
      </c>
      <c r="AH26" s="9" t="s">
        <v>6</v>
      </c>
      <c r="AI26" s="9" t="s">
        <v>6</v>
      </c>
      <c r="AJ26" s="9" t="s">
        <v>6</v>
      </c>
      <c r="AK26" s="9" t="s">
        <v>6</v>
      </c>
      <c r="AL26" s="9" t="s">
        <v>6</v>
      </c>
      <c r="AM26" s="9" t="s">
        <v>6</v>
      </c>
      <c r="AN26" s="9" t="s">
        <v>6</v>
      </c>
      <c r="AO26" s="9" t="s">
        <v>6</v>
      </c>
      <c r="AP26" s="9" t="s">
        <v>6</v>
      </c>
      <c r="AQ26" s="9" t="s">
        <v>6</v>
      </c>
      <c r="AR26" s="9" t="s">
        <v>6</v>
      </c>
      <c r="AS26" s="9" t="s">
        <v>6</v>
      </c>
      <c r="AT26" s="9" t="s">
        <v>6</v>
      </c>
      <c r="AU26" s="9" t="s">
        <v>6</v>
      </c>
      <c r="AV26" s="9" t="s">
        <v>6</v>
      </c>
      <c r="AW26" s="9" t="s">
        <v>6</v>
      </c>
      <c r="AX26" s="9" t="s">
        <v>6</v>
      </c>
      <c r="AY26" s="9" t="s">
        <v>6</v>
      </c>
      <c r="AZ26" s="9" t="s">
        <v>6</v>
      </c>
      <c r="BA26" s="9" t="s">
        <v>6</v>
      </c>
      <c r="BB26" s="9" t="s">
        <v>6</v>
      </c>
      <c r="BC26" s="9" t="s">
        <v>6</v>
      </c>
      <c r="BD26" s="9" t="s">
        <v>6</v>
      </c>
      <c r="BE26" s="9" t="s">
        <v>6</v>
      </c>
      <c r="BF26" s="9" t="s">
        <v>6</v>
      </c>
      <c r="BG26" s="9" t="s">
        <v>6</v>
      </c>
      <c r="BH26" s="9" t="s">
        <v>6</v>
      </c>
      <c r="BI26" s="9" t="s">
        <v>6</v>
      </c>
      <c r="BJ26" s="9" t="s">
        <v>6</v>
      </c>
      <c r="BK26" s="9" t="s">
        <v>6</v>
      </c>
      <c r="BL26" s="9" t="s">
        <v>6</v>
      </c>
    </row>
    <row r="27" spans="1:64" ht="14.4" x14ac:dyDescent="0.3">
      <c r="A27" s="15">
        <v>2311</v>
      </c>
      <c r="B27" s="9" t="s">
        <v>6</v>
      </c>
      <c r="C27" s="9" t="s">
        <v>6</v>
      </c>
      <c r="D27" s="9" t="s">
        <v>6</v>
      </c>
      <c r="E27" s="9" t="s">
        <v>6</v>
      </c>
      <c r="F27" s="9" t="s">
        <v>6</v>
      </c>
      <c r="G27" s="9" t="s">
        <v>6</v>
      </c>
      <c r="H27" s="9" t="s">
        <v>6</v>
      </c>
      <c r="I27" s="9" t="s">
        <v>6</v>
      </c>
      <c r="J27" s="9" t="s">
        <v>6</v>
      </c>
      <c r="K27" s="9" t="s">
        <v>6</v>
      </c>
      <c r="L27" s="9" t="s">
        <v>6</v>
      </c>
      <c r="M27" s="9" t="s">
        <v>6</v>
      </c>
      <c r="N27" s="9" t="s">
        <v>6</v>
      </c>
      <c r="O27" s="9" t="s">
        <v>6</v>
      </c>
      <c r="P27" s="9" t="s">
        <v>6</v>
      </c>
      <c r="Q27" s="9" t="s">
        <v>6</v>
      </c>
      <c r="R27" s="9" t="s">
        <v>6</v>
      </c>
      <c r="S27" s="9" t="s">
        <v>6</v>
      </c>
      <c r="T27" s="9" t="s">
        <v>6</v>
      </c>
      <c r="U27" s="9" t="s">
        <v>6</v>
      </c>
      <c r="V27" s="9" t="s">
        <v>6</v>
      </c>
      <c r="W27" s="9" t="s">
        <v>6</v>
      </c>
      <c r="X27" s="9" t="s">
        <v>6</v>
      </c>
      <c r="Y27" s="9" t="s">
        <v>6</v>
      </c>
      <c r="Z27" s="9" t="s">
        <v>6</v>
      </c>
      <c r="AA27" s="9" t="s">
        <v>6</v>
      </c>
      <c r="AB27" s="9" t="s">
        <v>6</v>
      </c>
      <c r="AC27" s="9" t="s">
        <v>6</v>
      </c>
      <c r="AD27" s="9" t="s">
        <v>6</v>
      </c>
      <c r="AE27" s="9" t="s">
        <v>6</v>
      </c>
      <c r="AF27" s="9" t="s">
        <v>6</v>
      </c>
      <c r="AG27" s="9" t="s">
        <v>6</v>
      </c>
      <c r="AH27" s="9" t="s">
        <v>6</v>
      </c>
      <c r="AI27" s="9" t="s">
        <v>6</v>
      </c>
      <c r="AJ27" s="9" t="s">
        <v>6</v>
      </c>
      <c r="AK27" s="9" t="s">
        <v>6</v>
      </c>
      <c r="AL27" s="9" t="s">
        <v>6</v>
      </c>
      <c r="AM27" s="9" t="s">
        <v>6</v>
      </c>
      <c r="AN27" s="9" t="s">
        <v>6</v>
      </c>
      <c r="AO27" s="9" t="s">
        <v>6</v>
      </c>
      <c r="AP27" s="9" t="s">
        <v>6</v>
      </c>
      <c r="AQ27" s="9" t="s">
        <v>6</v>
      </c>
      <c r="AR27" s="9" t="s">
        <v>6</v>
      </c>
      <c r="AS27" s="9" t="s">
        <v>6</v>
      </c>
      <c r="AT27" s="9" t="s">
        <v>6</v>
      </c>
      <c r="AU27" s="9" t="s">
        <v>6</v>
      </c>
      <c r="AV27" s="9" t="s">
        <v>6</v>
      </c>
      <c r="AW27" s="9" t="s">
        <v>6</v>
      </c>
      <c r="AX27" s="9" t="s">
        <v>6</v>
      </c>
      <c r="AY27" s="9" t="s">
        <v>6</v>
      </c>
      <c r="AZ27" s="9" t="s">
        <v>6</v>
      </c>
      <c r="BA27" s="9" t="s">
        <v>6</v>
      </c>
      <c r="BB27" s="9" t="s">
        <v>6</v>
      </c>
      <c r="BC27" s="9" t="s">
        <v>6</v>
      </c>
      <c r="BD27" s="9" t="s">
        <v>6</v>
      </c>
      <c r="BE27" s="9" t="s">
        <v>6</v>
      </c>
      <c r="BF27" s="9" t="s">
        <v>6</v>
      </c>
      <c r="BG27" s="9" t="s">
        <v>6</v>
      </c>
      <c r="BH27" s="9" t="s">
        <v>6</v>
      </c>
      <c r="BI27" s="9" t="s">
        <v>6</v>
      </c>
      <c r="BJ27" s="9" t="s">
        <v>6</v>
      </c>
      <c r="BK27" s="9" t="s">
        <v>6</v>
      </c>
      <c r="BL27" s="9" t="s">
        <v>6</v>
      </c>
    </row>
    <row r="28" spans="1:64" ht="14.4" x14ac:dyDescent="0.3">
      <c r="A28" s="15">
        <v>2312</v>
      </c>
      <c r="B28" s="9" t="s">
        <v>6</v>
      </c>
      <c r="C28" s="9" t="s">
        <v>6</v>
      </c>
      <c r="D28" s="9" t="s">
        <v>6</v>
      </c>
      <c r="E28" s="9" t="s">
        <v>6</v>
      </c>
      <c r="F28" s="9" t="s">
        <v>6</v>
      </c>
      <c r="G28" s="9" t="s">
        <v>6</v>
      </c>
      <c r="H28" s="9" t="s">
        <v>6</v>
      </c>
      <c r="I28" s="9" t="s">
        <v>6</v>
      </c>
      <c r="J28" s="9" t="s">
        <v>6</v>
      </c>
      <c r="K28" s="9" t="s">
        <v>6</v>
      </c>
      <c r="L28" s="9" t="s">
        <v>6</v>
      </c>
      <c r="M28" s="9" t="s">
        <v>6</v>
      </c>
      <c r="N28" s="9" t="s">
        <v>6</v>
      </c>
      <c r="O28" s="9" t="s">
        <v>6</v>
      </c>
      <c r="P28" s="9" t="s">
        <v>6</v>
      </c>
      <c r="Q28" s="9" t="s">
        <v>6</v>
      </c>
      <c r="R28" s="9" t="s">
        <v>6</v>
      </c>
      <c r="S28" s="9" t="s">
        <v>6</v>
      </c>
      <c r="T28" s="9" t="s">
        <v>6</v>
      </c>
      <c r="U28" s="9" t="s">
        <v>6</v>
      </c>
      <c r="V28" s="9" t="s">
        <v>6</v>
      </c>
      <c r="W28" s="9" t="s">
        <v>6</v>
      </c>
      <c r="X28" s="9" t="s">
        <v>6</v>
      </c>
      <c r="Y28" s="9" t="s">
        <v>6</v>
      </c>
      <c r="Z28" s="9" t="s">
        <v>6</v>
      </c>
      <c r="AA28" s="9" t="s">
        <v>6</v>
      </c>
      <c r="AB28" s="9" t="s">
        <v>6</v>
      </c>
      <c r="AC28" s="9" t="s">
        <v>6</v>
      </c>
      <c r="AD28" s="9" t="s">
        <v>6</v>
      </c>
      <c r="AE28" s="9" t="s">
        <v>6</v>
      </c>
      <c r="AF28" s="9" t="s">
        <v>6</v>
      </c>
      <c r="AG28" s="9" t="s">
        <v>6</v>
      </c>
      <c r="AH28" s="9" t="s">
        <v>6</v>
      </c>
      <c r="AI28" s="9" t="s">
        <v>6</v>
      </c>
      <c r="AJ28" s="9" t="s">
        <v>6</v>
      </c>
      <c r="AK28" s="9" t="s">
        <v>6</v>
      </c>
      <c r="AL28" s="9" t="s">
        <v>6</v>
      </c>
      <c r="AM28" s="9" t="s">
        <v>6</v>
      </c>
      <c r="AN28" s="9" t="s">
        <v>6</v>
      </c>
      <c r="AO28" s="9" t="s">
        <v>6</v>
      </c>
      <c r="AP28" s="9" t="s">
        <v>6</v>
      </c>
      <c r="AQ28" s="9" t="s">
        <v>6</v>
      </c>
      <c r="AR28" s="9" t="s">
        <v>6</v>
      </c>
      <c r="AS28" s="9" t="s">
        <v>6</v>
      </c>
      <c r="AT28" s="9" t="s">
        <v>6</v>
      </c>
      <c r="AU28" s="9" t="s">
        <v>6</v>
      </c>
      <c r="AV28" s="9" t="s">
        <v>6</v>
      </c>
      <c r="AW28" s="9" t="s">
        <v>6</v>
      </c>
      <c r="AX28" s="9" t="s">
        <v>6</v>
      </c>
      <c r="AY28" s="9" t="s">
        <v>6</v>
      </c>
      <c r="AZ28" s="9" t="s">
        <v>6</v>
      </c>
      <c r="BA28" s="9" t="s">
        <v>6</v>
      </c>
      <c r="BB28" s="9" t="s">
        <v>6</v>
      </c>
      <c r="BC28" s="9" t="s">
        <v>6</v>
      </c>
      <c r="BD28" s="9" t="s">
        <v>6</v>
      </c>
      <c r="BE28" s="9" t="s">
        <v>6</v>
      </c>
      <c r="BF28" s="9" t="s">
        <v>6</v>
      </c>
      <c r="BG28" s="9" t="s">
        <v>6</v>
      </c>
      <c r="BH28" s="9" t="s">
        <v>6</v>
      </c>
      <c r="BI28" s="9" t="s">
        <v>6</v>
      </c>
      <c r="BJ28" s="9" t="s">
        <v>6</v>
      </c>
      <c r="BK28" s="9" t="s">
        <v>6</v>
      </c>
      <c r="BL28" s="9" t="s">
        <v>6</v>
      </c>
    </row>
    <row r="29" spans="1:64" ht="14.4" x14ac:dyDescent="0.3">
      <c r="A29" s="15">
        <v>2359</v>
      </c>
      <c r="B29" s="8">
        <v>1532.47</v>
      </c>
      <c r="C29" s="8">
        <v>5.11233</v>
      </c>
      <c r="D29" s="9"/>
      <c r="E29" s="9"/>
      <c r="F29" s="9"/>
      <c r="G29" s="9"/>
      <c r="H29" s="9"/>
      <c r="I29" s="9">
        <v>6</v>
      </c>
      <c r="J29" s="9">
        <v>53.96</v>
      </c>
      <c r="K29" s="9">
        <v>17.984300000000001</v>
      </c>
      <c r="L29" s="9">
        <v>6</v>
      </c>
      <c r="M29" s="9">
        <v>3.6</v>
      </c>
      <c r="N29" s="9">
        <v>1.19984</v>
      </c>
      <c r="O29" s="9">
        <v>6</v>
      </c>
      <c r="P29" s="9">
        <v>5.4</v>
      </c>
      <c r="Q29" s="9">
        <v>1.79976</v>
      </c>
      <c r="R29" s="9">
        <v>7</v>
      </c>
      <c r="S29" s="9">
        <v>21.4</v>
      </c>
      <c r="T29" s="9">
        <v>7.1323800000000004</v>
      </c>
      <c r="U29" s="9">
        <v>6</v>
      </c>
      <c r="V29" s="9">
        <v>6.28</v>
      </c>
      <c r="W29" s="9">
        <v>2.0930499999999999</v>
      </c>
      <c r="X29" s="9">
        <v>3</v>
      </c>
      <c r="Y29" s="9">
        <v>1.76</v>
      </c>
      <c r="Z29" s="9">
        <v>0.586588</v>
      </c>
      <c r="AA29" s="9">
        <v>4</v>
      </c>
      <c r="AB29" s="9">
        <v>1.68</v>
      </c>
      <c r="AC29" s="9">
        <v>0.55992500000000001</v>
      </c>
      <c r="AD29" s="9">
        <v>8</v>
      </c>
      <c r="AE29" s="9">
        <v>8.84</v>
      </c>
      <c r="AF29" s="9">
        <v>2.9462700000000002</v>
      </c>
      <c r="AG29" s="9">
        <v>5</v>
      </c>
      <c r="AH29" s="9">
        <v>13.88</v>
      </c>
      <c r="AI29" s="9">
        <v>4.6260500000000002</v>
      </c>
      <c r="AJ29" s="9">
        <v>0</v>
      </c>
      <c r="AK29" s="9">
        <v>0</v>
      </c>
      <c r="AL29" s="9">
        <v>0</v>
      </c>
      <c r="AM29" s="9">
        <v>2</v>
      </c>
      <c r="AN29" s="9">
        <v>2.16</v>
      </c>
      <c r="AO29" s="9">
        <v>0.71990399999999999</v>
      </c>
      <c r="AP29" s="9">
        <v>10</v>
      </c>
      <c r="AQ29" s="9">
        <v>27.6</v>
      </c>
      <c r="AR29" s="9">
        <v>9.1987699999999997</v>
      </c>
      <c r="AS29" s="9">
        <v>8</v>
      </c>
      <c r="AT29" s="9">
        <v>99.2</v>
      </c>
      <c r="AU29" s="9">
        <v>33.0623</v>
      </c>
      <c r="AV29" s="9">
        <v>10</v>
      </c>
      <c r="AW29" s="9">
        <v>13.28</v>
      </c>
      <c r="AX29" s="9">
        <v>4.4260799999999998</v>
      </c>
      <c r="AY29" s="9">
        <v>8</v>
      </c>
      <c r="AZ29" s="9">
        <v>8.0399999999999991</v>
      </c>
      <c r="BA29" s="9">
        <v>2.67964</v>
      </c>
      <c r="BB29" s="9">
        <v>8</v>
      </c>
      <c r="BC29" s="9">
        <v>32.96</v>
      </c>
      <c r="BD29" s="9">
        <v>10.985200000000001</v>
      </c>
      <c r="BE29" s="8">
        <v>161.32</v>
      </c>
      <c r="BF29" s="8">
        <v>138.68</v>
      </c>
      <c r="BG29" s="9">
        <f t="shared" si="2"/>
        <v>9</v>
      </c>
      <c r="BH29" s="9">
        <f t="shared" si="0"/>
        <v>9</v>
      </c>
      <c r="BI29" s="9">
        <f t="shared" si="3"/>
        <v>1.8664170000000002</v>
      </c>
      <c r="BJ29" s="9">
        <f t="shared" si="1"/>
        <v>88</v>
      </c>
      <c r="BK29" s="9">
        <f t="shared" si="1"/>
        <v>294.44</v>
      </c>
      <c r="BL29" s="9">
        <f t="shared" si="1"/>
        <v>98.133640000000014</v>
      </c>
    </row>
    <row r="30" spans="1:64" ht="14.4" x14ac:dyDescent="0.3">
      <c r="A30" s="15">
        <v>2401</v>
      </c>
      <c r="B30" s="8">
        <v>2566.13</v>
      </c>
      <c r="C30" s="8">
        <v>8.5560600000000004</v>
      </c>
      <c r="D30" s="9"/>
      <c r="E30" s="9"/>
      <c r="F30" s="9"/>
      <c r="G30" s="9"/>
      <c r="H30" s="9"/>
      <c r="I30" s="9">
        <v>8</v>
      </c>
      <c r="J30" s="9">
        <v>22.4</v>
      </c>
      <c r="K30" s="9">
        <v>7.4656700000000003</v>
      </c>
      <c r="L30" s="9">
        <v>10</v>
      </c>
      <c r="M30" s="9">
        <v>8.9600000000000009</v>
      </c>
      <c r="N30" s="9">
        <v>2.9862700000000002</v>
      </c>
      <c r="O30" s="9">
        <v>10</v>
      </c>
      <c r="P30" s="9">
        <v>8.2799999999999994</v>
      </c>
      <c r="Q30" s="9">
        <v>2.75963</v>
      </c>
      <c r="R30" s="9">
        <v>11</v>
      </c>
      <c r="S30" s="9">
        <v>31.72</v>
      </c>
      <c r="T30" s="9">
        <v>10.571899999999999</v>
      </c>
      <c r="U30" s="9">
        <v>10</v>
      </c>
      <c r="V30" s="9">
        <v>6.88</v>
      </c>
      <c r="W30" s="9">
        <v>2.2930299999999999</v>
      </c>
      <c r="X30" s="9">
        <v>12</v>
      </c>
      <c r="Y30" s="9">
        <v>9.52</v>
      </c>
      <c r="Z30" s="9">
        <v>3.1729099999999999</v>
      </c>
      <c r="AA30" s="9">
        <v>12</v>
      </c>
      <c r="AB30" s="9">
        <v>11.76</v>
      </c>
      <c r="AC30" s="9">
        <v>3.9194800000000001</v>
      </c>
      <c r="AD30" s="9">
        <v>16</v>
      </c>
      <c r="AE30" s="9">
        <v>23.04</v>
      </c>
      <c r="AF30" s="9">
        <v>7.6789800000000001</v>
      </c>
      <c r="AG30" s="9">
        <v>12</v>
      </c>
      <c r="AH30" s="9">
        <v>25.24</v>
      </c>
      <c r="AI30" s="9">
        <v>8.41221</v>
      </c>
      <c r="AJ30" s="9">
        <v>13</v>
      </c>
      <c r="AK30" s="9">
        <v>9.52</v>
      </c>
      <c r="AL30" s="9">
        <v>3.1729099999999999</v>
      </c>
      <c r="AM30" s="9">
        <v>13</v>
      </c>
      <c r="AN30" s="9">
        <v>6.96</v>
      </c>
      <c r="AO30" s="9">
        <v>2.31969</v>
      </c>
      <c r="AP30" s="9">
        <v>13</v>
      </c>
      <c r="AQ30" s="9">
        <v>39.159999999999997</v>
      </c>
      <c r="AR30" s="9">
        <v>13.051600000000001</v>
      </c>
      <c r="AS30" s="9">
        <v>12</v>
      </c>
      <c r="AT30" s="9">
        <v>24.64</v>
      </c>
      <c r="AU30" s="9">
        <v>8.2122399999999995</v>
      </c>
      <c r="AV30" s="9">
        <v>18</v>
      </c>
      <c r="AW30" s="9">
        <v>17.84</v>
      </c>
      <c r="AX30" s="9">
        <v>5.9458700000000002</v>
      </c>
      <c r="AY30" s="9">
        <v>17</v>
      </c>
      <c r="AZ30" s="9">
        <v>29.56</v>
      </c>
      <c r="BA30" s="9">
        <v>9.8520199999999996</v>
      </c>
      <c r="BB30" s="9">
        <v>9</v>
      </c>
      <c r="BC30" s="9">
        <v>24.56</v>
      </c>
      <c r="BD30" s="9">
        <v>8.1855799999999999</v>
      </c>
      <c r="BE30" s="8">
        <v>239.12</v>
      </c>
      <c r="BF30" s="8">
        <v>60.88</v>
      </c>
      <c r="BG30" s="9">
        <f t="shared" si="2"/>
        <v>50</v>
      </c>
      <c r="BH30" s="9">
        <f t="shared" si="0"/>
        <v>50</v>
      </c>
      <c r="BI30" s="9">
        <f t="shared" si="3"/>
        <v>12.584989999999999</v>
      </c>
      <c r="BJ30" s="9">
        <f t="shared" si="1"/>
        <v>146</v>
      </c>
      <c r="BK30" s="9">
        <f t="shared" si="1"/>
        <v>262.27999999999997</v>
      </c>
      <c r="BL30" s="9">
        <f t="shared" si="1"/>
        <v>87.415000000000006</v>
      </c>
    </row>
    <row r="31" spans="1:64" ht="14.4" x14ac:dyDescent="0.3">
      <c r="A31" s="15">
        <v>2410</v>
      </c>
      <c r="B31" s="9">
        <v>1848.25</v>
      </c>
      <c r="C31" s="9">
        <v>6.1657700000000002</v>
      </c>
      <c r="D31" s="9"/>
      <c r="E31" s="9"/>
      <c r="F31" s="9"/>
      <c r="G31" s="9"/>
      <c r="H31" s="9"/>
      <c r="I31" s="9">
        <v>8</v>
      </c>
      <c r="J31" s="9">
        <v>15</v>
      </c>
      <c r="K31" s="9">
        <v>4.9993299999999996</v>
      </c>
      <c r="L31" s="9">
        <v>13</v>
      </c>
      <c r="M31" s="9">
        <v>14.52</v>
      </c>
      <c r="N31" s="9">
        <v>4.8393499999999996</v>
      </c>
      <c r="O31" s="9">
        <v>12</v>
      </c>
      <c r="P31" s="9">
        <v>10.92</v>
      </c>
      <c r="Q31" s="9">
        <v>3.63951</v>
      </c>
      <c r="R31" s="9">
        <v>13</v>
      </c>
      <c r="S31" s="9">
        <v>54.76</v>
      </c>
      <c r="T31" s="9">
        <v>18.250900000000001</v>
      </c>
      <c r="U31" s="9">
        <v>10</v>
      </c>
      <c r="V31" s="9">
        <v>8.68</v>
      </c>
      <c r="W31" s="9">
        <v>2.8929499999999999</v>
      </c>
      <c r="X31" s="9">
        <v>10</v>
      </c>
      <c r="Y31" s="9">
        <v>9.4</v>
      </c>
      <c r="Z31" s="9">
        <v>3.1329199999999999</v>
      </c>
      <c r="AA31" s="9">
        <v>7</v>
      </c>
      <c r="AB31" s="9">
        <v>9.48</v>
      </c>
      <c r="AC31" s="9">
        <v>3.1595800000000001</v>
      </c>
      <c r="AD31" s="9">
        <v>15</v>
      </c>
      <c r="AE31" s="9">
        <v>36.6</v>
      </c>
      <c r="AF31" s="9">
        <v>12.198399999999999</v>
      </c>
      <c r="AG31" s="9">
        <v>13</v>
      </c>
      <c r="AH31" s="9">
        <v>17.079999999999998</v>
      </c>
      <c r="AI31" s="9">
        <v>5.6925699999999999</v>
      </c>
      <c r="AJ31" s="9">
        <v>6</v>
      </c>
      <c r="AK31" s="9">
        <v>4.96</v>
      </c>
      <c r="AL31" s="9">
        <v>1.6531100000000001</v>
      </c>
      <c r="AM31" s="9">
        <v>5</v>
      </c>
      <c r="AN31" s="9">
        <v>4.84</v>
      </c>
      <c r="AO31" s="9">
        <v>1.6131200000000001</v>
      </c>
      <c r="AP31" s="9">
        <v>14</v>
      </c>
      <c r="AQ31" s="9">
        <v>49.8</v>
      </c>
      <c r="AR31" s="9">
        <v>16.597799999999999</v>
      </c>
      <c r="AS31" s="9">
        <v>11</v>
      </c>
      <c r="AT31" s="9">
        <v>18.2</v>
      </c>
      <c r="AU31" s="9">
        <v>6.0658599999999998</v>
      </c>
      <c r="AV31" s="9">
        <v>11</v>
      </c>
      <c r="AW31" s="9">
        <v>19.64</v>
      </c>
      <c r="AX31" s="9">
        <v>6.5457900000000002</v>
      </c>
      <c r="AY31" s="9">
        <v>9</v>
      </c>
      <c r="AZ31" s="9">
        <v>9.32</v>
      </c>
      <c r="BA31" s="9">
        <v>3.1062500000000002</v>
      </c>
      <c r="BB31" s="9">
        <v>10</v>
      </c>
      <c r="BC31" s="9">
        <v>16.84</v>
      </c>
      <c r="BD31" s="9">
        <v>5.6125800000000003</v>
      </c>
      <c r="BE31" s="8">
        <v>195.04</v>
      </c>
      <c r="BF31" s="8">
        <v>104.96</v>
      </c>
      <c r="BG31" s="9">
        <f t="shared" si="2"/>
        <v>28</v>
      </c>
      <c r="BH31" s="9">
        <f t="shared" si="0"/>
        <v>28</v>
      </c>
      <c r="BI31" s="9">
        <f t="shared" si="3"/>
        <v>9.5587300000000006</v>
      </c>
      <c r="BJ31" s="9">
        <f t="shared" si="1"/>
        <v>139</v>
      </c>
      <c r="BK31" s="9">
        <f t="shared" si="1"/>
        <v>271.35999999999996</v>
      </c>
      <c r="BL31" s="9">
        <f t="shared" si="1"/>
        <v>90.441289999999981</v>
      </c>
    </row>
    <row r="32" spans="1:64" ht="14.4" x14ac:dyDescent="0.3">
      <c r="A32" s="16">
        <v>2411</v>
      </c>
      <c r="B32" s="9">
        <v>2185</v>
      </c>
      <c r="C32" s="9">
        <v>7.28721</v>
      </c>
      <c r="D32" s="9"/>
      <c r="E32" s="9"/>
      <c r="F32" s="9"/>
      <c r="G32" s="9"/>
      <c r="H32" s="9"/>
      <c r="I32" s="9">
        <v>9</v>
      </c>
      <c r="J32" s="9">
        <v>25.44</v>
      </c>
      <c r="K32" s="9">
        <v>8.4788700000000006</v>
      </c>
      <c r="L32" s="9">
        <v>8</v>
      </c>
      <c r="M32" s="9">
        <v>5.4</v>
      </c>
      <c r="N32" s="9">
        <v>1.79976</v>
      </c>
      <c r="O32" s="9">
        <v>11</v>
      </c>
      <c r="P32" s="9">
        <v>11.68</v>
      </c>
      <c r="Q32" s="9">
        <v>3.8928099999999999</v>
      </c>
      <c r="R32" s="9">
        <v>10</v>
      </c>
      <c r="S32" s="9">
        <v>26.4</v>
      </c>
      <c r="T32" s="9">
        <v>8.7988300000000006</v>
      </c>
      <c r="U32" s="9">
        <v>15</v>
      </c>
      <c r="V32" s="9">
        <v>10.16</v>
      </c>
      <c r="W32" s="9">
        <v>3.3862199999999998</v>
      </c>
      <c r="X32" s="9">
        <v>7</v>
      </c>
      <c r="Y32" s="9">
        <v>2.76</v>
      </c>
      <c r="Z32" s="9">
        <v>0.91987699999999994</v>
      </c>
      <c r="AA32" s="9">
        <v>10</v>
      </c>
      <c r="AB32" s="9">
        <v>7.12</v>
      </c>
      <c r="AC32" s="9">
        <v>2.3730199999999999</v>
      </c>
      <c r="AD32" s="9">
        <v>11</v>
      </c>
      <c r="AE32" s="9">
        <v>7.44</v>
      </c>
      <c r="AF32" s="9">
        <v>2.47967</v>
      </c>
      <c r="AG32" s="9">
        <v>14</v>
      </c>
      <c r="AH32" s="9">
        <v>16.32</v>
      </c>
      <c r="AI32" s="9">
        <v>5.4392699999999996</v>
      </c>
      <c r="AJ32" s="9">
        <v>8</v>
      </c>
      <c r="AK32" s="9">
        <v>28.68</v>
      </c>
      <c r="AL32" s="9">
        <v>9.5587300000000006</v>
      </c>
      <c r="AM32" s="9">
        <v>9</v>
      </c>
      <c r="AN32" s="9">
        <v>19.16</v>
      </c>
      <c r="AO32" s="9">
        <v>6.3858199999999998</v>
      </c>
      <c r="AP32" s="9">
        <v>9</v>
      </c>
      <c r="AQ32" s="9">
        <v>9.08</v>
      </c>
      <c r="AR32" s="9">
        <v>3.0262600000000002</v>
      </c>
      <c r="AS32" s="9">
        <v>12</v>
      </c>
      <c r="AT32" s="9">
        <v>91.32</v>
      </c>
      <c r="AU32" s="9">
        <v>30.4359</v>
      </c>
      <c r="AV32" s="9">
        <v>12</v>
      </c>
      <c r="AW32" s="9">
        <v>10.039999999999999</v>
      </c>
      <c r="AX32" s="9">
        <v>3.3462200000000002</v>
      </c>
      <c r="AY32" s="9">
        <v>10</v>
      </c>
      <c r="AZ32" s="9">
        <v>11.04</v>
      </c>
      <c r="BA32" s="9">
        <v>3.6795100000000001</v>
      </c>
      <c r="BB32" s="9">
        <v>8</v>
      </c>
      <c r="BC32" s="9">
        <v>18</v>
      </c>
      <c r="BD32" s="9">
        <v>5.9992000000000001</v>
      </c>
      <c r="BE32" s="8">
        <v>180.04</v>
      </c>
      <c r="BF32" s="8">
        <v>119.96</v>
      </c>
      <c r="BG32" s="9">
        <f t="shared" si="2"/>
        <v>34</v>
      </c>
      <c r="BH32" s="9">
        <f t="shared" si="0"/>
        <v>34</v>
      </c>
      <c r="BI32" s="9">
        <f t="shared" si="3"/>
        <v>19.237447</v>
      </c>
      <c r="BJ32" s="9">
        <f t="shared" si="1"/>
        <v>129</v>
      </c>
      <c r="BK32" s="9">
        <f t="shared" si="1"/>
        <v>242.32</v>
      </c>
      <c r="BL32" s="9">
        <f t="shared" si="1"/>
        <v>80.762519999999995</v>
      </c>
    </row>
    <row r="33" spans="1:64" ht="14.4" x14ac:dyDescent="0.3">
      <c r="A33" s="17">
        <v>2416</v>
      </c>
      <c r="B33" s="9">
        <v>3129.51</v>
      </c>
      <c r="C33" s="9">
        <v>10.440099999999999</v>
      </c>
      <c r="D33" s="9"/>
      <c r="E33" s="9"/>
      <c r="F33" s="9"/>
      <c r="G33" s="9"/>
      <c r="H33" s="9"/>
      <c r="I33" s="9">
        <v>14</v>
      </c>
      <c r="J33" s="9">
        <v>29.08</v>
      </c>
      <c r="K33" s="9">
        <v>9.6920400000000004</v>
      </c>
      <c r="L33" s="9">
        <v>15</v>
      </c>
      <c r="M33" s="9">
        <v>8.8000000000000007</v>
      </c>
      <c r="N33" s="9">
        <v>2.9329399999999999</v>
      </c>
      <c r="O33" s="9">
        <v>17</v>
      </c>
      <c r="P33" s="9">
        <v>14.68</v>
      </c>
      <c r="Q33" s="9">
        <v>4.8926800000000004</v>
      </c>
      <c r="R33" s="9">
        <v>17</v>
      </c>
      <c r="S33" s="9">
        <v>51.12</v>
      </c>
      <c r="T33" s="9">
        <v>17.037700000000001</v>
      </c>
      <c r="U33" s="9">
        <v>18</v>
      </c>
      <c r="V33" s="9">
        <v>13.76</v>
      </c>
      <c r="W33" s="9">
        <v>4.5860599999999998</v>
      </c>
      <c r="X33" s="9">
        <v>7</v>
      </c>
      <c r="Y33" s="9">
        <v>4.5199999999999996</v>
      </c>
      <c r="Z33" s="9">
        <v>1.50647</v>
      </c>
      <c r="AA33" s="9">
        <v>5</v>
      </c>
      <c r="AB33" s="9">
        <v>2.4</v>
      </c>
      <c r="AC33" s="9">
        <v>0.79989299999999997</v>
      </c>
      <c r="AD33" s="9">
        <v>14</v>
      </c>
      <c r="AE33" s="9">
        <v>9.64</v>
      </c>
      <c r="AF33" s="9">
        <v>3.2128999999999999</v>
      </c>
      <c r="AG33" s="9">
        <v>19</v>
      </c>
      <c r="AH33" s="9">
        <v>26.4</v>
      </c>
      <c r="AI33" s="9">
        <v>8.7988300000000006</v>
      </c>
      <c r="AJ33" s="9">
        <v>11</v>
      </c>
      <c r="AK33" s="9">
        <v>4.2</v>
      </c>
      <c r="AL33" s="9">
        <v>1.39981</v>
      </c>
      <c r="AM33" s="9">
        <v>9</v>
      </c>
      <c r="AN33" s="9">
        <v>4.5999999999999996</v>
      </c>
      <c r="AO33" s="9">
        <v>1.5331300000000001</v>
      </c>
      <c r="AP33" s="9">
        <v>18</v>
      </c>
      <c r="AQ33" s="9">
        <v>44.52</v>
      </c>
      <c r="AR33" s="9">
        <v>14.837999999999999</v>
      </c>
      <c r="AS33" s="9">
        <v>13</v>
      </c>
      <c r="AT33" s="9">
        <v>25.08</v>
      </c>
      <c r="AU33" s="9">
        <v>8.3588900000000006</v>
      </c>
      <c r="AV33" s="9">
        <v>15</v>
      </c>
      <c r="AW33" s="9">
        <v>10.84</v>
      </c>
      <c r="AX33" s="9">
        <v>3.6128499999999999</v>
      </c>
      <c r="AY33" s="9">
        <v>14</v>
      </c>
      <c r="AZ33" s="9">
        <v>9.76</v>
      </c>
      <c r="BA33" s="9">
        <v>3.2528999999999999</v>
      </c>
      <c r="BB33" s="9">
        <v>15</v>
      </c>
      <c r="BC33" s="9">
        <v>39.92</v>
      </c>
      <c r="BD33" s="9">
        <v>13.3049</v>
      </c>
      <c r="BE33" s="9">
        <v>229.12</v>
      </c>
      <c r="BF33" s="9">
        <v>70.88</v>
      </c>
      <c r="BG33" s="9">
        <f t="shared" si="2"/>
        <v>32</v>
      </c>
      <c r="BH33" s="9">
        <f t="shared" si="0"/>
        <v>32</v>
      </c>
      <c r="BI33" s="9">
        <f t="shared" si="3"/>
        <v>5.2393030000000005</v>
      </c>
      <c r="BJ33" s="9">
        <f t="shared" si="1"/>
        <v>189</v>
      </c>
      <c r="BK33" s="9">
        <f t="shared" si="1"/>
        <v>283.59999999999997</v>
      </c>
      <c r="BL33" s="9">
        <f t="shared" si="1"/>
        <v>94.520689999999988</v>
      </c>
    </row>
    <row r="34" spans="1:64" ht="14.4" x14ac:dyDescent="0.3">
      <c r="A34" s="11">
        <v>2419</v>
      </c>
      <c r="B34" s="9">
        <v>2701.4</v>
      </c>
      <c r="C34" s="9">
        <v>9.0166799999999991</v>
      </c>
      <c r="D34" s="9"/>
      <c r="E34" s="9"/>
      <c r="F34" s="9"/>
      <c r="G34" s="9"/>
      <c r="H34" s="9"/>
      <c r="I34" s="9">
        <v>12</v>
      </c>
      <c r="J34" s="9">
        <v>61.12</v>
      </c>
      <c r="K34" s="9">
        <v>20.3706</v>
      </c>
      <c r="L34" s="9">
        <v>14</v>
      </c>
      <c r="M34" s="9">
        <v>12.72</v>
      </c>
      <c r="N34" s="9">
        <v>4.2394299999999996</v>
      </c>
      <c r="O34" s="9">
        <v>16</v>
      </c>
      <c r="P34" s="9">
        <v>30.32</v>
      </c>
      <c r="Q34" s="9">
        <v>10.1053</v>
      </c>
      <c r="R34" s="9">
        <v>11</v>
      </c>
      <c r="S34" s="9">
        <v>34.96</v>
      </c>
      <c r="T34" s="9">
        <v>11.6518</v>
      </c>
      <c r="U34" s="9">
        <v>19</v>
      </c>
      <c r="V34" s="9">
        <v>14.92</v>
      </c>
      <c r="W34" s="9">
        <v>4.9726699999999999</v>
      </c>
      <c r="X34" s="9">
        <v>8</v>
      </c>
      <c r="Y34" s="9">
        <v>6.56</v>
      </c>
      <c r="Z34" s="9">
        <v>2.1863800000000002</v>
      </c>
      <c r="AA34" s="9">
        <v>5</v>
      </c>
      <c r="AB34" s="9">
        <v>5.48</v>
      </c>
      <c r="AC34" s="9">
        <v>1.8264199999999999</v>
      </c>
      <c r="AD34" s="9">
        <v>8</v>
      </c>
      <c r="AE34" s="9">
        <v>7.28</v>
      </c>
      <c r="AF34" s="9">
        <v>2.4263400000000002</v>
      </c>
      <c r="AG34" s="9">
        <v>21</v>
      </c>
      <c r="AH34" s="9">
        <v>23.68</v>
      </c>
      <c r="AI34" s="9">
        <v>7.8922800000000004</v>
      </c>
      <c r="AJ34" s="9">
        <v>7</v>
      </c>
      <c r="AK34" s="9">
        <v>2.16</v>
      </c>
      <c r="AL34" s="9">
        <v>0.71990399999999999</v>
      </c>
      <c r="AM34" s="9">
        <v>4</v>
      </c>
      <c r="AN34" s="9">
        <v>1.76</v>
      </c>
      <c r="AO34" s="9">
        <v>0.586588</v>
      </c>
      <c r="AP34" s="9">
        <v>9</v>
      </c>
      <c r="AQ34" s="9">
        <v>9.8800000000000008</v>
      </c>
      <c r="AR34" s="9">
        <v>3.2928899999999999</v>
      </c>
      <c r="AS34" s="9">
        <v>14</v>
      </c>
      <c r="AT34" s="9">
        <v>34.32</v>
      </c>
      <c r="AU34" s="9">
        <v>11.438499999999999</v>
      </c>
      <c r="AV34" s="9">
        <v>14</v>
      </c>
      <c r="AW34" s="9">
        <v>10.36</v>
      </c>
      <c r="AX34" s="9">
        <v>3.4528699999999999</v>
      </c>
      <c r="AY34" s="9">
        <v>15</v>
      </c>
      <c r="AZ34" s="9">
        <v>15</v>
      </c>
      <c r="BA34" s="9">
        <v>4.9993299999999996</v>
      </c>
      <c r="BB34" s="9">
        <v>12</v>
      </c>
      <c r="BC34" s="9">
        <v>29.52</v>
      </c>
      <c r="BD34" s="9">
        <v>9.8386899999999997</v>
      </c>
      <c r="BE34" s="9">
        <v>227.76</v>
      </c>
      <c r="BF34" s="9">
        <v>72.239999999999995</v>
      </c>
      <c r="BG34" s="9">
        <f t="shared" si="2"/>
        <v>24</v>
      </c>
      <c r="BH34" s="9">
        <f t="shared" si="0"/>
        <v>24</v>
      </c>
      <c r="BI34" s="9">
        <f t="shared" si="3"/>
        <v>5.3192919999999999</v>
      </c>
      <c r="BJ34" s="9">
        <f t="shared" si="1"/>
        <v>165</v>
      </c>
      <c r="BK34" s="9">
        <f t="shared" si="1"/>
        <v>284.08</v>
      </c>
      <c r="BL34" s="9">
        <f t="shared" si="1"/>
        <v>94.680700000000016</v>
      </c>
    </row>
    <row r="35" spans="1:64" ht="14.4" x14ac:dyDescent="0.3">
      <c r="A35" s="15">
        <v>2306</v>
      </c>
      <c r="B35" s="9" t="s">
        <v>6</v>
      </c>
      <c r="C35" s="9" t="s">
        <v>6</v>
      </c>
      <c r="D35" s="9" t="s">
        <v>6</v>
      </c>
      <c r="E35" s="9" t="s">
        <v>6</v>
      </c>
      <c r="F35" s="9" t="s">
        <v>6</v>
      </c>
      <c r="G35" s="9" t="s">
        <v>6</v>
      </c>
      <c r="H35" s="9" t="s">
        <v>6</v>
      </c>
      <c r="I35" s="9" t="s">
        <v>6</v>
      </c>
      <c r="J35" s="9" t="s">
        <v>6</v>
      </c>
      <c r="K35" s="9" t="s">
        <v>6</v>
      </c>
      <c r="L35" s="9" t="s">
        <v>6</v>
      </c>
      <c r="M35" s="9" t="s">
        <v>6</v>
      </c>
      <c r="N35" s="9" t="s">
        <v>6</v>
      </c>
      <c r="O35" s="9" t="s">
        <v>6</v>
      </c>
      <c r="P35" s="9" t="s">
        <v>6</v>
      </c>
      <c r="Q35" s="9" t="s">
        <v>6</v>
      </c>
      <c r="R35" s="9" t="s">
        <v>6</v>
      </c>
      <c r="S35" s="9" t="s">
        <v>6</v>
      </c>
      <c r="T35" s="9" t="s">
        <v>6</v>
      </c>
      <c r="U35" s="9" t="s">
        <v>6</v>
      </c>
      <c r="V35" s="9" t="s">
        <v>6</v>
      </c>
      <c r="W35" s="9" t="s">
        <v>6</v>
      </c>
      <c r="X35" s="9" t="s">
        <v>6</v>
      </c>
      <c r="Y35" s="9" t="s">
        <v>6</v>
      </c>
      <c r="Z35" s="9" t="s">
        <v>6</v>
      </c>
      <c r="AA35" s="9" t="s">
        <v>6</v>
      </c>
      <c r="AB35" s="9" t="s">
        <v>6</v>
      </c>
      <c r="AC35" s="9" t="s">
        <v>6</v>
      </c>
      <c r="AD35" s="9" t="s">
        <v>6</v>
      </c>
      <c r="AE35" s="9" t="s">
        <v>6</v>
      </c>
      <c r="AF35" s="9" t="s">
        <v>6</v>
      </c>
      <c r="AG35" s="9" t="s">
        <v>6</v>
      </c>
      <c r="AH35" s="9" t="s">
        <v>6</v>
      </c>
      <c r="AI35" s="9" t="s">
        <v>6</v>
      </c>
      <c r="AJ35" s="9" t="s">
        <v>6</v>
      </c>
      <c r="AK35" s="9" t="s">
        <v>6</v>
      </c>
      <c r="AL35" s="9" t="s">
        <v>6</v>
      </c>
      <c r="AM35" s="9" t="s">
        <v>6</v>
      </c>
      <c r="AN35" s="9" t="s">
        <v>6</v>
      </c>
      <c r="AO35" s="9" t="s">
        <v>6</v>
      </c>
      <c r="AP35" s="9" t="s">
        <v>6</v>
      </c>
      <c r="AQ35" s="9" t="s">
        <v>6</v>
      </c>
      <c r="AR35" s="9" t="s">
        <v>6</v>
      </c>
      <c r="AS35" s="9" t="s">
        <v>6</v>
      </c>
      <c r="AT35" s="9" t="s">
        <v>6</v>
      </c>
      <c r="AU35" s="9" t="s">
        <v>6</v>
      </c>
      <c r="AV35" s="9" t="s">
        <v>6</v>
      </c>
      <c r="AW35" s="9" t="s">
        <v>6</v>
      </c>
      <c r="AX35" s="9" t="s">
        <v>6</v>
      </c>
      <c r="AY35" s="9" t="s">
        <v>6</v>
      </c>
      <c r="AZ35" s="9" t="s">
        <v>6</v>
      </c>
      <c r="BA35" s="9" t="s">
        <v>6</v>
      </c>
      <c r="BB35" s="9" t="s">
        <v>6</v>
      </c>
      <c r="BC35" s="9" t="s">
        <v>6</v>
      </c>
      <c r="BD35" s="9" t="s">
        <v>6</v>
      </c>
      <c r="BE35" s="9" t="s">
        <v>6</v>
      </c>
      <c r="BF35" s="9" t="s">
        <v>6</v>
      </c>
      <c r="BG35" s="9" t="s">
        <v>6</v>
      </c>
      <c r="BH35" s="9" t="s">
        <v>6</v>
      </c>
      <c r="BI35" s="9" t="s">
        <v>6</v>
      </c>
      <c r="BJ35" s="9" t="s">
        <v>6</v>
      </c>
      <c r="BK35" s="9" t="s">
        <v>6</v>
      </c>
      <c r="BL35" s="9" t="s">
        <v>6</v>
      </c>
    </row>
    <row r="36" spans="1:64" ht="14.4" x14ac:dyDescent="0.3">
      <c r="A36" s="15">
        <v>2329</v>
      </c>
      <c r="B36" s="9">
        <v>479.97199999999998</v>
      </c>
      <c r="C36" s="9">
        <v>1.60762</v>
      </c>
      <c r="D36" s="9"/>
      <c r="E36" s="9"/>
      <c r="F36" s="9"/>
      <c r="G36" s="9"/>
      <c r="H36" s="9"/>
      <c r="I36" s="9">
        <v>1</v>
      </c>
      <c r="J36" s="9">
        <v>3.16</v>
      </c>
      <c r="K36" s="9">
        <v>1.0531900000000001</v>
      </c>
      <c r="L36" s="9">
        <v>1</v>
      </c>
      <c r="M36" s="9">
        <v>1.64</v>
      </c>
      <c r="N36" s="9">
        <v>0.54659400000000002</v>
      </c>
      <c r="O36" s="9">
        <v>2</v>
      </c>
      <c r="P36" s="9">
        <v>2.84</v>
      </c>
      <c r="Q36" s="9">
        <v>0.94654000000000005</v>
      </c>
      <c r="R36" s="9">
        <v>1</v>
      </c>
      <c r="S36" s="9">
        <v>3.96</v>
      </c>
      <c r="T36" s="9">
        <v>1.31982</v>
      </c>
      <c r="U36" s="9">
        <v>2</v>
      </c>
      <c r="V36" s="9">
        <v>0.88</v>
      </c>
      <c r="W36" s="9">
        <v>0.293294</v>
      </c>
      <c r="X36" s="8">
        <v>1</v>
      </c>
      <c r="Y36" s="8">
        <v>1.1599999999999999</v>
      </c>
      <c r="Z36" s="8">
        <v>0.38661499999999999</v>
      </c>
      <c r="AA36" s="8">
        <v>0</v>
      </c>
      <c r="AB36" s="8">
        <v>0</v>
      </c>
      <c r="AC36" s="8">
        <v>0</v>
      </c>
      <c r="AD36" s="9">
        <v>1</v>
      </c>
      <c r="AE36" s="9">
        <v>1.4</v>
      </c>
      <c r="AF36" s="9">
        <v>0.46660400000000002</v>
      </c>
      <c r="AG36" s="9">
        <v>2</v>
      </c>
      <c r="AH36" s="9">
        <v>7.12</v>
      </c>
      <c r="AI36" s="9">
        <v>2.3730199999999999</v>
      </c>
      <c r="AJ36" s="9">
        <v>1</v>
      </c>
      <c r="AK36" s="9">
        <v>1.1599999999999999</v>
      </c>
      <c r="AL36" s="9">
        <v>0.38661499999999999</v>
      </c>
      <c r="AM36" s="9">
        <v>0</v>
      </c>
      <c r="AN36" s="9">
        <v>0</v>
      </c>
      <c r="AO36" s="9">
        <v>0</v>
      </c>
      <c r="AP36" s="9">
        <v>14</v>
      </c>
      <c r="AQ36" s="9">
        <v>77</v>
      </c>
      <c r="AR36" s="9">
        <v>25.6632</v>
      </c>
      <c r="AS36" s="9">
        <v>3</v>
      </c>
      <c r="AT36" s="9">
        <v>7.08</v>
      </c>
      <c r="AU36" s="9">
        <v>2.3596900000000001</v>
      </c>
      <c r="AV36" s="9">
        <v>3</v>
      </c>
      <c r="AW36" s="9">
        <v>77.12</v>
      </c>
      <c r="AX36" s="9">
        <v>25.703199999999999</v>
      </c>
      <c r="AY36" s="9">
        <v>2</v>
      </c>
      <c r="AZ36" s="9">
        <v>3.92</v>
      </c>
      <c r="BA36" s="9">
        <v>1.3064899999999999</v>
      </c>
      <c r="BB36" s="9">
        <v>15</v>
      </c>
      <c r="BC36" s="9">
        <v>112.08</v>
      </c>
      <c r="BD36" s="9">
        <v>37.354999999999997</v>
      </c>
      <c r="BE36" s="8">
        <v>74.040000000000006</v>
      </c>
      <c r="BF36" s="8">
        <v>225.2</v>
      </c>
      <c r="BG36" s="9">
        <f t="shared" si="2"/>
        <v>2</v>
      </c>
      <c r="BH36" s="9">
        <f t="shared" si="0"/>
        <v>2</v>
      </c>
      <c r="BI36" s="9">
        <f t="shared" si="3"/>
        <v>0.77322999999999997</v>
      </c>
      <c r="BJ36" s="9">
        <f t="shared" si="1"/>
        <v>47</v>
      </c>
      <c r="BK36" s="9">
        <f t="shared" si="1"/>
        <v>298.2</v>
      </c>
      <c r="BL36" s="9">
        <f t="shared" si="1"/>
        <v>99.386641999999995</v>
      </c>
    </row>
    <row r="37" spans="1:64" ht="14.4" x14ac:dyDescent="0.3">
      <c r="A37" s="15">
        <v>2380</v>
      </c>
      <c r="B37" s="9" t="s">
        <v>6</v>
      </c>
      <c r="C37" s="9" t="s">
        <v>6</v>
      </c>
      <c r="D37" s="9" t="s">
        <v>6</v>
      </c>
      <c r="E37" s="9" t="s">
        <v>6</v>
      </c>
      <c r="F37" s="9" t="s">
        <v>6</v>
      </c>
      <c r="G37" s="9" t="s">
        <v>6</v>
      </c>
      <c r="H37" s="9" t="s">
        <v>6</v>
      </c>
      <c r="I37" s="9" t="s">
        <v>6</v>
      </c>
      <c r="J37" s="9" t="s">
        <v>6</v>
      </c>
      <c r="K37" s="9" t="s">
        <v>6</v>
      </c>
      <c r="L37" s="9" t="s">
        <v>6</v>
      </c>
      <c r="M37" s="9" t="s">
        <v>6</v>
      </c>
      <c r="N37" s="9" t="s">
        <v>6</v>
      </c>
      <c r="O37" s="9" t="s">
        <v>6</v>
      </c>
      <c r="P37" s="9" t="s">
        <v>6</v>
      </c>
      <c r="Q37" s="9" t="s">
        <v>6</v>
      </c>
      <c r="R37" s="9" t="s">
        <v>6</v>
      </c>
      <c r="S37" s="9" t="s">
        <v>6</v>
      </c>
      <c r="T37" s="9" t="s">
        <v>6</v>
      </c>
      <c r="U37" s="9" t="s">
        <v>6</v>
      </c>
      <c r="V37" s="9" t="s">
        <v>6</v>
      </c>
      <c r="W37" s="9" t="s">
        <v>6</v>
      </c>
      <c r="X37" s="9" t="s">
        <v>6</v>
      </c>
      <c r="Y37" s="9" t="s">
        <v>6</v>
      </c>
      <c r="Z37" s="9" t="s">
        <v>6</v>
      </c>
      <c r="AA37" s="9" t="s">
        <v>6</v>
      </c>
      <c r="AB37" s="9" t="s">
        <v>6</v>
      </c>
      <c r="AC37" s="9" t="s">
        <v>6</v>
      </c>
      <c r="AD37" s="9" t="s">
        <v>6</v>
      </c>
      <c r="AE37" s="9" t="s">
        <v>6</v>
      </c>
      <c r="AF37" s="9" t="s">
        <v>6</v>
      </c>
      <c r="AG37" s="9" t="s">
        <v>6</v>
      </c>
      <c r="AH37" s="9" t="s">
        <v>6</v>
      </c>
      <c r="AI37" s="9" t="s">
        <v>6</v>
      </c>
      <c r="AJ37" s="9" t="s">
        <v>6</v>
      </c>
      <c r="AK37" s="9" t="s">
        <v>6</v>
      </c>
      <c r="AL37" s="9" t="s">
        <v>6</v>
      </c>
      <c r="AM37" s="9" t="s">
        <v>6</v>
      </c>
      <c r="AN37" s="9" t="s">
        <v>6</v>
      </c>
      <c r="AO37" s="9" t="s">
        <v>6</v>
      </c>
      <c r="AP37" s="9" t="s">
        <v>6</v>
      </c>
      <c r="AQ37" s="9" t="s">
        <v>6</v>
      </c>
      <c r="AR37" s="9" t="s">
        <v>6</v>
      </c>
      <c r="AS37" s="9" t="s">
        <v>6</v>
      </c>
      <c r="AT37" s="9" t="s">
        <v>6</v>
      </c>
      <c r="AU37" s="9" t="s">
        <v>6</v>
      </c>
      <c r="AV37" s="9" t="s">
        <v>6</v>
      </c>
      <c r="AW37" s="9" t="s">
        <v>6</v>
      </c>
      <c r="AX37" s="9" t="s">
        <v>6</v>
      </c>
      <c r="AY37" s="9" t="s">
        <v>6</v>
      </c>
      <c r="AZ37" s="9" t="s">
        <v>6</v>
      </c>
      <c r="BA37" s="9" t="s">
        <v>6</v>
      </c>
      <c r="BB37" s="9" t="s">
        <v>6</v>
      </c>
      <c r="BC37" s="9" t="s">
        <v>6</v>
      </c>
      <c r="BD37" s="9" t="s">
        <v>6</v>
      </c>
      <c r="BE37" s="9" t="s">
        <v>6</v>
      </c>
      <c r="BF37" s="9" t="s">
        <v>6</v>
      </c>
      <c r="BG37" s="9" t="s">
        <v>6</v>
      </c>
      <c r="BH37" s="9" t="s">
        <v>6</v>
      </c>
      <c r="BI37" s="9" t="s">
        <v>6</v>
      </c>
      <c r="BJ37" s="9" t="s">
        <v>6</v>
      </c>
      <c r="BK37" s="9" t="s">
        <v>6</v>
      </c>
      <c r="BL37" s="9" t="s">
        <v>6</v>
      </c>
    </row>
    <row r="38" spans="1:64" ht="14.4" x14ac:dyDescent="0.3">
      <c r="A38" s="15">
        <v>2381</v>
      </c>
      <c r="B38" s="8">
        <v>242.15100000000001</v>
      </c>
      <c r="C38" s="8">
        <v>0.80781599999999998</v>
      </c>
      <c r="D38" s="8"/>
      <c r="E38" s="9"/>
      <c r="F38" s="9"/>
      <c r="G38" s="9"/>
      <c r="H38" s="9"/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8">
        <v>0</v>
      </c>
      <c r="Y38" s="8">
        <v>0</v>
      </c>
      <c r="Z38" s="8">
        <v>0</v>
      </c>
      <c r="AA38" s="8">
        <v>2</v>
      </c>
      <c r="AB38" s="8">
        <v>3.32</v>
      </c>
      <c r="AC38" s="8">
        <v>1.1065199999999999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2</v>
      </c>
      <c r="AN38" s="9">
        <v>3.32</v>
      </c>
      <c r="AO38" s="9">
        <v>1.1065199999999999</v>
      </c>
      <c r="AP38" s="9">
        <v>4</v>
      </c>
      <c r="AQ38" s="9">
        <v>3.72</v>
      </c>
      <c r="AR38" s="9">
        <v>1.23983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2</v>
      </c>
      <c r="AZ38" s="9">
        <v>4.68</v>
      </c>
      <c r="BA38" s="9">
        <v>1.55979</v>
      </c>
      <c r="BB38" s="9">
        <v>6</v>
      </c>
      <c r="BC38" s="9">
        <v>288.04000000000002</v>
      </c>
      <c r="BD38" s="9">
        <v>96.000500000000002</v>
      </c>
      <c r="BE38" s="8">
        <v>35.72</v>
      </c>
      <c r="BF38" s="8">
        <v>264.27999999999997</v>
      </c>
      <c r="BG38" s="9">
        <f t="shared" si="2"/>
        <v>4</v>
      </c>
      <c r="BH38" s="9">
        <f t="shared" si="0"/>
        <v>4</v>
      </c>
      <c r="BI38" s="9">
        <f t="shared" si="3"/>
        <v>2.2130399999999999</v>
      </c>
      <c r="BJ38" s="9">
        <f t="shared" si="1"/>
        <v>12</v>
      </c>
      <c r="BK38" s="9">
        <f t="shared" si="1"/>
        <v>296.44</v>
      </c>
      <c r="BL38" s="9">
        <f t="shared" si="1"/>
        <v>98.800120000000007</v>
      </c>
    </row>
    <row r="39" spans="1:64" ht="14.4" x14ac:dyDescent="0.3">
      <c r="A39" s="15">
        <v>2382</v>
      </c>
      <c r="B39" s="9">
        <v>143.88999999999999</v>
      </c>
      <c r="C39" s="9">
        <v>0.480016</v>
      </c>
      <c r="D39" s="9"/>
      <c r="E39" s="9"/>
      <c r="F39" s="9"/>
      <c r="G39" s="9"/>
      <c r="H39" s="9"/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8">
        <v>0</v>
      </c>
      <c r="Y39" s="8">
        <v>0</v>
      </c>
      <c r="Z39" s="8">
        <v>0</v>
      </c>
      <c r="AA39" s="8">
        <v>1</v>
      </c>
      <c r="AB39" s="8">
        <v>2.96</v>
      </c>
      <c r="AC39" s="8">
        <v>0.98653500000000005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1</v>
      </c>
      <c r="AN39" s="9">
        <v>2.96</v>
      </c>
      <c r="AO39" s="9">
        <v>0.98653500000000005</v>
      </c>
      <c r="AP39" s="9">
        <v>1</v>
      </c>
      <c r="AQ39" s="9">
        <v>5.8</v>
      </c>
      <c r="AR39" s="9">
        <v>1.9330799999999999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1</v>
      </c>
      <c r="BC39" s="9">
        <v>290.88</v>
      </c>
      <c r="BD39" s="9">
        <v>96.947100000000006</v>
      </c>
      <c r="BE39" s="8">
        <v>18.32</v>
      </c>
      <c r="BF39" s="8">
        <v>281.68</v>
      </c>
      <c r="BG39" s="9">
        <f t="shared" si="2"/>
        <v>2</v>
      </c>
      <c r="BH39" s="9">
        <f t="shared" si="0"/>
        <v>2</v>
      </c>
      <c r="BI39" s="9">
        <f>Z39+AC39+AL39++++AO39</f>
        <v>1.9730700000000001</v>
      </c>
      <c r="BJ39" s="9">
        <f t="shared" si="1"/>
        <v>2</v>
      </c>
      <c r="BK39" s="9">
        <f t="shared" si="1"/>
        <v>296.68</v>
      </c>
      <c r="BL39" s="9">
        <f t="shared" si="1"/>
        <v>98.88018000000001</v>
      </c>
    </row>
    <row r="40" spans="1:64" ht="14.4" x14ac:dyDescent="0.3">
      <c r="A40" s="15">
        <v>2383</v>
      </c>
      <c r="B40" s="9">
        <v>700.90700000000004</v>
      </c>
      <c r="C40" s="9">
        <v>2.3545699999999998</v>
      </c>
      <c r="D40" s="9"/>
      <c r="E40" s="9"/>
      <c r="F40" s="9"/>
      <c r="G40" s="9"/>
      <c r="H40" s="9"/>
      <c r="I40" s="9">
        <v>2</v>
      </c>
      <c r="J40" s="9">
        <v>6.48</v>
      </c>
      <c r="K40" s="9">
        <v>2.15971</v>
      </c>
      <c r="L40" s="9">
        <v>3</v>
      </c>
      <c r="M40" s="9">
        <v>12.64</v>
      </c>
      <c r="N40" s="9">
        <v>4.2127699999999999</v>
      </c>
      <c r="O40" s="9">
        <v>4</v>
      </c>
      <c r="P40" s="9">
        <v>15.36</v>
      </c>
      <c r="Q40" s="9">
        <v>5.1193200000000001</v>
      </c>
      <c r="R40" s="9">
        <v>4</v>
      </c>
      <c r="S40" s="9">
        <v>105.72</v>
      </c>
      <c r="T40" s="9">
        <v>35.235300000000002</v>
      </c>
      <c r="U40" s="9">
        <v>4</v>
      </c>
      <c r="V40" s="9">
        <v>1.8</v>
      </c>
      <c r="W40" s="9">
        <v>0.59992000000000001</v>
      </c>
      <c r="X40" s="8">
        <v>0</v>
      </c>
      <c r="Y40" s="8">
        <v>0</v>
      </c>
      <c r="Z40" s="8">
        <v>0</v>
      </c>
      <c r="AA40" s="8">
        <v>2</v>
      </c>
      <c r="AB40" s="8">
        <v>0.44</v>
      </c>
      <c r="AC40" s="8">
        <v>0.146647</v>
      </c>
      <c r="AD40" s="9">
        <v>5</v>
      </c>
      <c r="AE40" s="9">
        <v>8</v>
      </c>
      <c r="AF40" s="9">
        <v>2.6663100000000002</v>
      </c>
      <c r="AG40" s="9">
        <v>2</v>
      </c>
      <c r="AH40" s="9">
        <v>3.84</v>
      </c>
      <c r="AI40" s="9">
        <v>1.27983</v>
      </c>
      <c r="AJ40" s="9">
        <v>0</v>
      </c>
      <c r="AK40" s="9">
        <v>0</v>
      </c>
      <c r="AL40" s="9">
        <v>0</v>
      </c>
      <c r="AM40" s="9">
        <v>2</v>
      </c>
      <c r="AN40" s="9">
        <v>0.44</v>
      </c>
      <c r="AO40" s="9">
        <v>0.146647</v>
      </c>
      <c r="AP40" s="9">
        <v>4</v>
      </c>
      <c r="AQ40" s="9">
        <v>12.76</v>
      </c>
      <c r="AR40" s="9">
        <v>4.2527699999999999</v>
      </c>
      <c r="AS40" s="9">
        <v>2</v>
      </c>
      <c r="AT40" s="9">
        <v>5.76</v>
      </c>
      <c r="AU40" s="9">
        <v>1.91974</v>
      </c>
      <c r="AV40" s="9">
        <v>2</v>
      </c>
      <c r="AW40" s="9">
        <v>3.64</v>
      </c>
      <c r="AX40" s="9">
        <v>1.2131700000000001</v>
      </c>
      <c r="AY40" s="9">
        <v>2</v>
      </c>
      <c r="AZ40" s="9">
        <v>2.4</v>
      </c>
      <c r="BA40" s="9">
        <v>0.79989299999999997</v>
      </c>
      <c r="BB40" s="9">
        <v>3</v>
      </c>
      <c r="BC40" s="9">
        <v>108.96</v>
      </c>
      <c r="BD40" s="9">
        <v>36.315199999999997</v>
      </c>
      <c r="BE40" s="8">
        <v>101.4</v>
      </c>
      <c r="BF40" s="8">
        <v>197.08</v>
      </c>
      <c r="BG40" s="9">
        <f t="shared" si="2"/>
        <v>4</v>
      </c>
      <c r="BH40" s="9">
        <f t="shared" si="0"/>
        <v>4</v>
      </c>
      <c r="BI40" s="9">
        <f>Z40+AC40+AL40+AO40</f>
        <v>0.293294</v>
      </c>
      <c r="BJ40" s="9">
        <f t="shared" si="1"/>
        <v>37</v>
      </c>
      <c r="BK40" s="9">
        <f t="shared" si="1"/>
        <v>287.35999999999996</v>
      </c>
      <c r="BL40" s="9">
        <f t="shared" si="1"/>
        <v>95.773932999999985</v>
      </c>
    </row>
    <row r="41" spans="1:64" ht="14.4" x14ac:dyDescent="0.3">
      <c r="A41" s="15">
        <v>2384</v>
      </c>
      <c r="B41" s="9">
        <v>161.13499999999999</v>
      </c>
      <c r="C41" s="9">
        <v>0.53769100000000003</v>
      </c>
      <c r="D41" s="9"/>
      <c r="E41" s="9"/>
      <c r="F41" s="9"/>
      <c r="G41" s="9"/>
      <c r="H41" s="9"/>
      <c r="I41" s="9">
        <v>0</v>
      </c>
      <c r="J41" s="9">
        <v>0</v>
      </c>
      <c r="K41" s="9">
        <v>0</v>
      </c>
      <c r="L41" s="9">
        <v>1</v>
      </c>
      <c r="M41" s="9">
        <v>2.84</v>
      </c>
      <c r="N41" s="9">
        <v>0.94654000000000005</v>
      </c>
      <c r="O41" s="9">
        <v>1</v>
      </c>
      <c r="P41" s="9">
        <v>2.52</v>
      </c>
      <c r="Q41" s="9">
        <v>0.83988799999999997</v>
      </c>
      <c r="R41" s="9">
        <v>1</v>
      </c>
      <c r="S41" s="9">
        <v>282.32</v>
      </c>
      <c r="T41" s="9">
        <v>94.094099999999997</v>
      </c>
      <c r="U41" s="9">
        <v>0</v>
      </c>
      <c r="V41" s="9">
        <v>0</v>
      </c>
      <c r="W41" s="9">
        <v>0</v>
      </c>
      <c r="X41" s="8">
        <v>2</v>
      </c>
      <c r="Y41" s="8">
        <v>4.2</v>
      </c>
      <c r="Z41" s="8">
        <v>1.39981</v>
      </c>
      <c r="AA41" s="8">
        <v>1</v>
      </c>
      <c r="AB41" s="8">
        <v>0.56000000000000005</v>
      </c>
      <c r="AC41" s="8">
        <v>0.186642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2</v>
      </c>
      <c r="AK41" s="9">
        <v>4.2</v>
      </c>
      <c r="AL41" s="9">
        <v>1.39981</v>
      </c>
      <c r="AM41" s="9">
        <v>1</v>
      </c>
      <c r="AN41" s="9">
        <v>0.56000000000000005</v>
      </c>
      <c r="AO41" s="9">
        <v>0.186642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8">
        <v>21.96</v>
      </c>
      <c r="BF41" s="8">
        <v>278.04000000000002</v>
      </c>
      <c r="BG41" s="9">
        <f t="shared" si="2"/>
        <v>6</v>
      </c>
      <c r="BH41" s="9">
        <f t="shared" si="0"/>
        <v>6</v>
      </c>
      <c r="BI41" s="9">
        <f t="shared" si="3"/>
        <v>3.1729039999999999</v>
      </c>
      <c r="BJ41" s="9">
        <f t="shared" si="1"/>
        <v>3</v>
      </c>
      <c r="BK41" s="9">
        <f t="shared" si="1"/>
        <v>287.68</v>
      </c>
      <c r="BL41" s="9">
        <f t="shared" si="1"/>
        <v>95.880527999999998</v>
      </c>
    </row>
    <row r="42" spans="1:64" ht="14.4" x14ac:dyDescent="0.3">
      <c r="A42" s="15">
        <v>2392</v>
      </c>
      <c r="B42" s="9">
        <v>248.63499999999999</v>
      </c>
      <c r="C42" s="9">
        <v>0.82989100000000005</v>
      </c>
      <c r="D42" s="9"/>
      <c r="E42" s="9"/>
      <c r="F42" s="9"/>
      <c r="G42" s="9"/>
      <c r="H42" s="9"/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1</v>
      </c>
      <c r="V42" s="9">
        <v>0.96</v>
      </c>
      <c r="W42" s="9">
        <v>0.31995699999999999</v>
      </c>
      <c r="X42" s="9">
        <v>2</v>
      </c>
      <c r="Y42" s="9">
        <v>6</v>
      </c>
      <c r="Z42" s="9">
        <v>1.99973</v>
      </c>
      <c r="AA42" s="9">
        <v>1</v>
      </c>
      <c r="AB42" s="9">
        <v>0.2</v>
      </c>
      <c r="AC42" s="9">
        <v>6.6657800000000003E-2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1</v>
      </c>
      <c r="AK42" s="9">
        <v>4.28</v>
      </c>
      <c r="AL42" s="9">
        <v>1.42648</v>
      </c>
      <c r="AM42" s="9">
        <v>2</v>
      </c>
      <c r="AN42" s="9">
        <v>3.24</v>
      </c>
      <c r="AO42" s="9">
        <v>1.07986</v>
      </c>
      <c r="AP42" s="9">
        <v>1</v>
      </c>
      <c r="AQ42" s="9">
        <v>14.24</v>
      </c>
      <c r="AR42" s="9">
        <v>4.7460300000000002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1</v>
      </c>
      <c r="AZ42" s="9">
        <v>2.44</v>
      </c>
      <c r="BA42" s="9">
        <v>0.81322499999999998</v>
      </c>
      <c r="BB42" s="9">
        <v>2</v>
      </c>
      <c r="BC42" s="9">
        <v>268.68</v>
      </c>
      <c r="BD42" s="9">
        <v>89.548100000000005</v>
      </c>
      <c r="BE42" s="9">
        <v>44.84</v>
      </c>
      <c r="BF42" s="9">
        <v>255.16</v>
      </c>
      <c r="BG42" s="9">
        <f t="shared" si="2"/>
        <v>6</v>
      </c>
      <c r="BH42" s="9">
        <f t="shared" si="0"/>
        <v>6</v>
      </c>
      <c r="BI42" s="9">
        <f t="shared" si="3"/>
        <v>4.5727278</v>
      </c>
      <c r="BJ42" s="9">
        <f>I42+L42+O42+R42+U42+AD42+AG42+AP42+AS42+AV42+AY42+BB42</f>
        <v>5</v>
      </c>
      <c r="BK42" s="9">
        <f t="shared" si="1"/>
        <v>286.32</v>
      </c>
      <c r="BL42" s="9">
        <f t="shared" si="1"/>
        <v>95.427312000000001</v>
      </c>
    </row>
    <row r="43" spans="1:64" ht="14.4" x14ac:dyDescent="0.3">
      <c r="A43" s="15">
        <v>2412</v>
      </c>
      <c r="B43" s="8">
        <v>738.99400000000003</v>
      </c>
      <c r="C43" s="8">
        <v>2.4885299999999999</v>
      </c>
      <c r="D43" s="9"/>
      <c r="E43" s="9"/>
      <c r="F43" s="9"/>
      <c r="G43" s="9"/>
      <c r="H43" s="9"/>
      <c r="I43" s="9">
        <v>3</v>
      </c>
      <c r="J43" s="9">
        <v>127</v>
      </c>
      <c r="K43" s="9">
        <v>42.3277</v>
      </c>
      <c r="L43" s="9">
        <v>7</v>
      </c>
      <c r="M43" s="9">
        <v>4.72</v>
      </c>
      <c r="N43" s="9">
        <v>1.5731200000000001</v>
      </c>
      <c r="O43" s="9">
        <v>5</v>
      </c>
      <c r="P43" s="9">
        <v>11.84</v>
      </c>
      <c r="Q43" s="9">
        <v>3.9461400000000002</v>
      </c>
      <c r="R43" s="9">
        <v>3</v>
      </c>
      <c r="S43" s="9">
        <v>28.8</v>
      </c>
      <c r="T43" s="9">
        <v>9.5987200000000001</v>
      </c>
      <c r="U43" s="9">
        <v>3</v>
      </c>
      <c r="V43" s="9">
        <v>3.28</v>
      </c>
      <c r="W43" s="9">
        <v>1.0931900000000001</v>
      </c>
      <c r="X43" s="9">
        <v>1</v>
      </c>
      <c r="Y43" s="9">
        <v>1.08</v>
      </c>
      <c r="Z43" s="9">
        <v>0.35995199999999999</v>
      </c>
      <c r="AA43" s="9">
        <v>1</v>
      </c>
      <c r="AB43" s="9">
        <v>0.52</v>
      </c>
      <c r="AC43" s="9">
        <v>0.17330999999999999</v>
      </c>
      <c r="AD43" s="9">
        <v>4</v>
      </c>
      <c r="AE43" s="9">
        <v>3.28</v>
      </c>
      <c r="AF43" s="9">
        <v>1.0931900000000001</v>
      </c>
      <c r="AG43" s="9">
        <v>4</v>
      </c>
      <c r="AH43" s="9">
        <v>8.64</v>
      </c>
      <c r="AI43" s="9">
        <v>2.8796200000000001</v>
      </c>
      <c r="AJ43" s="9">
        <v>2</v>
      </c>
      <c r="AK43" s="9">
        <v>2.76</v>
      </c>
      <c r="AL43" s="9">
        <v>0.91987699999999994</v>
      </c>
      <c r="AM43" s="9">
        <v>1</v>
      </c>
      <c r="AN43" s="9">
        <v>2.16</v>
      </c>
      <c r="AO43" s="9">
        <v>0.71990399999999999</v>
      </c>
      <c r="AP43" s="9">
        <v>3</v>
      </c>
      <c r="AQ43" s="9">
        <v>8.84</v>
      </c>
      <c r="AR43" s="9">
        <v>2.9462700000000002</v>
      </c>
      <c r="AS43" s="9">
        <v>4</v>
      </c>
      <c r="AT43" s="9">
        <v>75.72</v>
      </c>
      <c r="AU43" s="9">
        <v>25.236599999999999</v>
      </c>
      <c r="AV43" s="9">
        <v>4</v>
      </c>
      <c r="AW43" s="9">
        <v>6.6</v>
      </c>
      <c r="AX43" s="9">
        <v>2.1997100000000001</v>
      </c>
      <c r="AY43" s="9">
        <v>3</v>
      </c>
      <c r="AZ43" s="9">
        <v>4.08</v>
      </c>
      <c r="BA43" s="9">
        <v>1.35982</v>
      </c>
      <c r="BB43" s="9">
        <v>3</v>
      </c>
      <c r="BC43" s="9">
        <v>9.92</v>
      </c>
      <c r="BD43" s="9">
        <v>3.3062299999999998</v>
      </c>
      <c r="BE43" s="8">
        <v>101.64</v>
      </c>
      <c r="BF43" s="8">
        <v>197.08</v>
      </c>
      <c r="BG43" s="9">
        <f t="shared" si="2"/>
        <v>5</v>
      </c>
      <c r="BH43" s="9">
        <f t="shared" si="0"/>
        <v>5</v>
      </c>
      <c r="BI43" s="9">
        <f t="shared" si="3"/>
        <v>2.1730429999999998</v>
      </c>
      <c r="BJ43" s="9">
        <f t="shared" si="1"/>
        <v>46</v>
      </c>
      <c r="BK43" s="9">
        <f t="shared" si="1"/>
        <v>292.72000000000003</v>
      </c>
      <c r="BL43" s="9">
        <f t="shared" si="1"/>
        <v>97.560310000000001</v>
      </c>
    </row>
    <row r="44" spans="1:64" ht="14.4" x14ac:dyDescent="0.3">
      <c r="A44" s="15">
        <v>2417</v>
      </c>
      <c r="B44" s="9">
        <v>1001.51</v>
      </c>
      <c r="C44" s="9">
        <v>3.3481800000000002</v>
      </c>
      <c r="D44" s="9"/>
      <c r="E44" s="9"/>
      <c r="F44" s="9"/>
      <c r="G44" s="9"/>
      <c r="H44" s="9"/>
      <c r="I44" s="9">
        <v>4</v>
      </c>
      <c r="J44" s="9">
        <v>31</v>
      </c>
      <c r="K44" s="9">
        <v>10.332000000000001</v>
      </c>
      <c r="L44" s="9">
        <v>4</v>
      </c>
      <c r="M44" s="9">
        <v>3.56</v>
      </c>
      <c r="N44" s="9">
        <v>1.18651</v>
      </c>
      <c r="O44" s="9">
        <v>4</v>
      </c>
      <c r="P44" s="9">
        <v>10.039999999999999</v>
      </c>
      <c r="Q44" s="9">
        <v>3.3462200000000002</v>
      </c>
      <c r="R44" s="9">
        <v>6</v>
      </c>
      <c r="S44" s="9">
        <v>24.16</v>
      </c>
      <c r="T44" s="9">
        <v>8.0522600000000004</v>
      </c>
      <c r="U44" s="9">
        <v>5</v>
      </c>
      <c r="V44" s="9">
        <v>4.84</v>
      </c>
      <c r="W44" s="9">
        <v>1.6131200000000001</v>
      </c>
      <c r="X44" s="9">
        <v>1</v>
      </c>
      <c r="Y44" s="9">
        <v>0.24</v>
      </c>
      <c r="Z44" s="9">
        <v>7.9989299999999999E-2</v>
      </c>
      <c r="AA44" s="9">
        <v>1</v>
      </c>
      <c r="AB44" s="9">
        <v>1.08</v>
      </c>
      <c r="AC44" s="9">
        <v>0.35995199999999999</v>
      </c>
      <c r="AD44" s="9">
        <v>8</v>
      </c>
      <c r="AE44" s="9">
        <v>8.8800000000000008</v>
      </c>
      <c r="AF44" s="9">
        <v>2.9596100000000001</v>
      </c>
      <c r="AG44" s="9">
        <v>5</v>
      </c>
      <c r="AH44" s="9">
        <v>14.84</v>
      </c>
      <c r="AI44" s="9">
        <v>4.9460100000000002</v>
      </c>
      <c r="AJ44" s="9">
        <v>2</v>
      </c>
      <c r="AK44" s="9">
        <v>2.2799999999999998</v>
      </c>
      <c r="AL44" s="9">
        <v>0.75989899999999999</v>
      </c>
      <c r="AM44" s="9">
        <v>1</v>
      </c>
      <c r="AN44" s="9">
        <v>0.92</v>
      </c>
      <c r="AO44" s="9">
        <v>0.30662600000000001</v>
      </c>
      <c r="AP44" s="9">
        <v>6</v>
      </c>
      <c r="AQ44" s="9">
        <v>26.2</v>
      </c>
      <c r="AR44" s="9">
        <v>8.73217</v>
      </c>
      <c r="AS44" s="9">
        <v>4</v>
      </c>
      <c r="AT44" s="9">
        <v>49.24</v>
      </c>
      <c r="AU44" s="9">
        <v>16.411100000000001</v>
      </c>
      <c r="AV44" s="9">
        <v>4</v>
      </c>
      <c r="AW44" s="9">
        <v>11.64</v>
      </c>
      <c r="AX44" s="9">
        <v>3.87948</v>
      </c>
      <c r="AY44" s="9">
        <v>3</v>
      </c>
      <c r="AZ44" s="9">
        <v>3.36</v>
      </c>
      <c r="BA44" s="9">
        <v>1.11985</v>
      </c>
      <c r="BB44" s="9">
        <v>4</v>
      </c>
      <c r="BC44" s="9">
        <v>107.64</v>
      </c>
      <c r="BD44" s="9">
        <v>35.8752</v>
      </c>
      <c r="BE44" s="9">
        <v>131.24</v>
      </c>
      <c r="BF44" s="9">
        <v>168.56</v>
      </c>
      <c r="BG44" s="9">
        <f t="shared" si="2"/>
        <v>5</v>
      </c>
      <c r="BH44" s="9">
        <f t="shared" si="0"/>
        <v>5</v>
      </c>
      <c r="BI44" s="9">
        <f t="shared" si="3"/>
        <v>1.5064663</v>
      </c>
      <c r="BJ44" s="9">
        <f t="shared" si="1"/>
        <v>57</v>
      </c>
      <c r="BK44" s="9">
        <f t="shared" si="1"/>
        <v>295.40000000000003</v>
      </c>
      <c r="BL44" s="9">
        <f t="shared" si="1"/>
        <v>98.453530000000001</v>
      </c>
    </row>
    <row r="45" spans="1:64" ht="14.4" x14ac:dyDescent="0.3">
      <c r="A45" s="15">
        <v>2427</v>
      </c>
      <c r="B45" s="9">
        <v>3617.5</v>
      </c>
      <c r="C45" s="9">
        <v>12.0648</v>
      </c>
      <c r="D45" s="9"/>
      <c r="E45" s="9"/>
      <c r="F45" s="9"/>
      <c r="G45" s="9"/>
      <c r="H45" s="9"/>
      <c r="I45" s="9">
        <v>13</v>
      </c>
      <c r="J45" s="9">
        <v>27.16</v>
      </c>
      <c r="K45" s="9">
        <v>9.05213</v>
      </c>
      <c r="L45" s="9">
        <v>15</v>
      </c>
      <c r="M45" s="9">
        <v>10.8</v>
      </c>
      <c r="N45" s="9">
        <v>3.5995200000000001</v>
      </c>
      <c r="O45" s="9">
        <v>19</v>
      </c>
      <c r="P45" s="9">
        <v>16.12</v>
      </c>
      <c r="Q45" s="9">
        <v>5.3726200000000004</v>
      </c>
      <c r="R45" s="9">
        <v>19</v>
      </c>
      <c r="S45" s="9">
        <v>36.159999999999997</v>
      </c>
      <c r="T45" s="9">
        <v>12.0517</v>
      </c>
      <c r="U45" s="9">
        <v>22</v>
      </c>
      <c r="V45" s="9">
        <v>14.12</v>
      </c>
      <c r="W45" s="9">
        <v>4.7060399999999998</v>
      </c>
      <c r="X45" s="9">
        <v>8</v>
      </c>
      <c r="Y45" s="9">
        <v>3.2</v>
      </c>
      <c r="Z45" s="9">
        <v>1.0665199999999999</v>
      </c>
      <c r="AA45" s="9">
        <v>10</v>
      </c>
      <c r="AB45" s="9">
        <v>4.84</v>
      </c>
      <c r="AC45" s="9">
        <v>1.6131200000000001</v>
      </c>
      <c r="AD45" s="9">
        <v>26</v>
      </c>
      <c r="AE45" s="9">
        <v>16.96</v>
      </c>
      <c r="AF45" s="9">
        <v>5.6525800000000004</v>
      </c>
      <c r="AG45" s="9">
        <v>26</v>
      </c>
      <c r="AH45" s="9">
        <v>30.08</v>
      </c>
      <c r="AI45" s="9">
        <v>10.0253</v>
      </c>
      <c r="AJ45" s="9">
        <v>13</v>
      </c>
      <c r="AK45" s="9">
        <v>9.6</v>
      </c>
      <c r="AL45" s="9">
        <v>3.19957</v>
      </c>
      <c r="AM45" s="9">
        <v>18</v>
      </c>
      <c r="AN45" s="9">
        <v>9.16</v>
      </c>
      <c r="AO45" s="9">
        <v>3.0529299999999999</v>
      </c>
      <c r="AP45" s="9">
        <v>23</v>
      </c>
      <c r="AQ45" s="9">
        <v>26</v>
      </c>
      <c r="AR45" s="9">
        <v>8.6655099999999994</v>
      </c>
      <c r="AS45" s="9">
        <v>20</v>
      </c>
      <c r="AT45" s="9">
        <v>36.479999999999997</v>
      </c>
      <c r="AU45" s="9">
        <v>12.1584</v>
      </c>
      <c r="AV45" s="9">
        <v>24</v>
      </c>
      <c r="AW45" s="9">
        <v>23.52</v>
      </c>
      <c r="AX45" s="9">
        <v>7.8389499999999996</v>
      </c>
      <c r="AY45" s="9">
        <v>22</v>
      </c>
      <c r="AZ45" s="9">
        <v>15.52</v>
      </c>
      <c r="BA45" s="9">
        <v>5.1726400000000003</v>
      </c>
      <c r="BB45" s="9">
        <v>11</v>
      </c>
      <c r="BC45" s="9">
        <v>19.760000000000002</v>
      </c>
      <c r="BD45" s="9">
        <v>6.5857900000000003</v>
      </c>
      <c r="BE45" s="9">
        <v>269.72000000000003</v>
      </c>
      <c r="BF45" s="9">
        <v>30.28</v>
      </c>
      <c r="BG45" s="9">
        <f t="shared" si="2"/>
        <v>49</v>
      </c>
      <c r="BH45" s="9">
        <f t="shared" si="0"/>
        <v>49</v>
      </c>
      <c r="BI45" s="9">
        <f t="shared" si="3"/>
        <v>8.9321400000000004</v>
      </c>
      <c r="BJ45" s="9">
        <f t="shared" si="1"/>
        <v>240</v>
      </c>
      <c r="BK45" s="9">
        <f t="shared" si="1"/>
        <v>272.68</v>
      </c>
      <c r="BL45" s="9">
        <f t="shared" si="1"/>
        <v>90.881180000000001</v>
      </c>
    </row>
    <row r="46" spans="1:64" ht="14.4" x14ac:dyDescent="0.3">
      <c r="A46" s="15">
        <v>2428</v>
      </c>
      <c r="B46" s="9">
        <v>2594.42</v>
      </c>
      <c r="C46" s="9">
        <v>8.6526700000000005</v>
      </c>
      <c r="D46" s="9"/>
      <c r="E46" s="9"/>
      <c r="F46" s="9"/>
      <c r="G46" s="9"/>
      <c r="H46" s="9"/>
      <c r="I46" s="9">
        <v>11</v>
      </c>
      <c r="J46" s="9">
        <v>33.92</v>
      </c>
      <c r="K46" s="9">
        <v>11.305199999999999</v>
      </c>
      <c r="L46" s="9">
        <v>12</v>
      </c>
      <c r="M46" s="9">
        <v>12.28</v>
      </c>
      <c r="N46" s="9">
        <v>4.0927899999999999</v>
      </c>
      <c r="O46" s="9">
        <v>17</v>
      </c>
      <c r="P46" s="9">
        <v>20.2</v>
      </c>
      <c r="Q46" s="9">
        <v>6.7324400000000004</v>
      </c>
      <c r="R46" s="9">
        <v>16</v>
      </c>
      <c r="S46" s="9">
        <v>48.48</v>
      </c>
      <c r="T46" s="9">
        <v>16.157800000000002</v>
      </c>
      <c r="U46" s="9">
        <v>15</v>
      </c>
      <c r="V46" s="9">
        <v>9.2799999999999994</v>
      </c>
      <c r="W46" s="9">
        <v>3.0929199999999999</v>
      </c>
      <c r="X46" s="9">
        <v>9</v>
      </c>
      <c r="Y46" s="9">
        <v>8.1199999999999992</v>
      </c>
      <c r="Z46" s="9">
        <v>2.7063100000000002</v>
      </c>
      <c r="AA46" s="9">
        <v>14</v>
      </c>
      <c r="AB46" s="9">
        <v>15.24</v>
      </c>
      <c r="AC46" s="9">
        <v>5.0793200000000001</v>
      </c>
      <c r="AD46" s="9">
        <v>16</v>
      </c>
      <c r="AE46" s="9">
        <v>25.88</v>
      </c>
      <c r="AF46" s="9">
        <v>8.6255199999999999</v>
      </c>
      <c r="AG46" s="9">
        <v>18</v>
      </c>
      <c r="AH46" s="9">
        <v>32</v>
      </c>
      <c r="AI46" s="9">
        <v>10.6652</v>
      </c>
      <c r="AJ46" s="9">
        <v>10</v>
      </c>
      <c r="AK46" s="9">
        <v>6.2</v>
      </c>
      <c r="AL46" s="9">
        <v>2.0663900000000002</v>
      </c>
      <c r="AM46" s="9">
        <v>13</v>
      </c>
      <c r="AN46" s="9">
        <v>11.76</v>
      </c>
      <c r="AO46" s="9">
        <v>3.9194800000000001</v>
      </c>
      <c r="AP46" s="9">
        <v>12</v>
      </c>
      <c r="AQ46" s="9">
        <v>33.119999999999997</v>
      </c>
      <c r="AR46" s="9">
        <v>11.038500000000001</v>
      </c>
      <c r="AS46" s="9">
        <v>8</v>
      </c>
      <c r="AT46" s="9">
        <v>16.2</v>
      </c>
      <c r="AU46" s="9">
        <v>5.3992800000000001</v>
      </c>
      <c r="AV46" s="9">
        <v>5</v>
      </c>
      <c r="AW46" s="9">
        <v>4.16</v>
      </c>
      <c r="AX46" s="9">
        <v>1.3864799999999999</v>
      </c>
      <c r="AY46" s="9">
        <v>7</v>
      </c>
      <c r="AZ46" s="9">
        <v>5.84</v>
      </c>
      <c r="BA46" s="9">
        <v>1.94641</v>
      </c>
      <c r="BB46" s="9">
        <v>7</v>
      </c>
      <c r="BC46" s="9">
        <v>16.72</v>
      </c>
      <c r="BD46" s="9">
        <v>5.5725899999999999</v>
      </c>
      <c r="BE46" s="9">
        <v>226</v>
      </c>
      <c r="BF46" s="9">
        <v>74</v>
      </c>
      <c r="BG46" s="9">
        <f t="shared" si="2"/>
        <v>46</v>
      </c>
      <c r="BH46" s="9">
        <f t="shared" si="0"/>
        <v>46</v>
      </c>
      <c r="BI46" s="9">
        <f t="shared" si="3"/>
        <v>13.7715</v>
      </c>
      <c r="BJ46" s="9">
        <f t="shared" si="1"/>
        <v>144</v>
      </c>
      <c r="BK46" s="9">
        <f t="shared" si="1"/>
        <v>258.08</v>
      </c>
      <c r="BL46" s="9">
        <f t="shared" si="1"/>
        <v>86.015130000000013</v>
      </c>
    </row>
    <row r="47" spans="1:64" ht="14.4" x14ac:dyDescent="0.3">
      <c r="A47" s="15">
        <v>2431</v>
      </c>
      <c r="B47" s="9">
        <v>3888.18</v>
      </c>
      <c r="C47" s="9">
        <v>12.9796</v>
      </c>
      <c r="D47" s="9"/>
      <c r="E47" s="9"/>
      <c r="F47" s="9"/>
      <c r="G47" s="9"/>
      <c r="H47" s="9"/>
      <c r="I47" s="9">
        <v>14</v>
      </c>
      <c r="J47" s="9">
        <v>32.479999999999997</v>
      </c>
      <c r="K47" s="9">
        <v>10.825200000000001</v>
      </c>
      <c r="L47" s="9">
        <v>17</v>
      </c>
      <c r="M47" s="9">
        <v>9.1999999999999993</v>
      </c>
      <c r="N47" s="9">
        <v>3.0662600000000002</v>
      </c>
      <c r="O47" s="9">
        <v>19</v>
      </c>
      <c r="P47" s="9">
        <v>16.2</v>
      </c>
      <c r="Q47" s="9">
        <v>5.3992800000000001</v>
      </c>
      <c r="R47" s="9">
        <v>14</v>
      </c>
      <c r="S47" s="9">
        <v>38.92</v>
      </c>
      <c r="T47" s="9">
        <v>12.9716</v>
      </c>
      <c r="U47" s="9">
        <v>24</v>
      </c>
      <c r="V47" s="9">
        <v>15.32</v>
      </c>
      <c r="W47" s="9">
        <v>5.1059900000000003</v>
      </c>
      <c r="X47" s="9">
        <v>17</v>
      </c>
      <c r="Y47" s="9">
        <v>6.44</v>
      </c>
      <c r="Z47" s="9">
        <v>2.1463800000000002</v>
      </c>
      <c r="AA47" s="9">
        <v>13</v>
      </c>
      <c r="AB47" s="9">
        <v>5.68</v>
      </c>
      <c r="AC47" s="9">
        <v>1.8930800000000001</v>
      </c>
      <c r="AD47" s="9">
        <v>17</v>
      </c>
      <c r="AE47" s="9">
        <v>10.64</v>
      </c>
      <c r="AF47" s="9">
        <v>3.5461900000000002</v>
      </c>
      <c r="AG47" s="9">
        <v>21</v>
      </c>
      <c r="AH47" s="9">
        <v>23.24</v>
      </c>
      <c r="AI47" s="9">
        <v>7.7456300000000002</v>
      </c>
      <c r="AJ47" s="9">
        <v>19</v>
      </c>
      <c r="AK47" s="9">
        <v>9</v>
      </c>
      <c r="AL47" s="9">
        <v>2.9996</v>
      </c>
      <c r="AM47" s="9">
        <v>23</v>
      </c>
      <c r="AN47" s="9">
        <v>10.68</v>
      </c>
      <c r="AO47" s="9">
        <v>3.5595300000000001</v>
      </c>
      <c r="AP47" s="9">
        <v>24</v>
      </c>
      <c r="AQ47" s="9">
        <v>24.48</v>
      </c>
      <c r="AR47" s="9">
        <v>8.1589100000000006</v>
      </c>
      <c r="AS47" s="9">
        <v>16</v>
      </c>
      <c r="AT47" s="9">
        <v>33.76</v>
      </c>
      <c r="AU47" s="9">
        <v>11.251799999999999</v>
      </c>
      <c r="AV47" s="9">
        <v>23</v>
      </c>
      <c r="AW47" s="9">
        <v>15</v>
      </c>
      <c r="AX47" s="9">
        <v>4.9993299999999996</v>
      </c>
      <c r="AY47" s="9">
        <v>21</v>
      </c>
      <c r="AZ47" s="9">
        <v>15.8</v>
      </c>
      <c r="BA47" s="9">
        <v>5.2659599999999998</v>
      </c>
      <c r="BB47" s="9">
        <v>17</v>
      </c>
      <c r="BC47" s="9">
        <v>32.4</v>
      </c>
      <c r="BD47" s="9">
        <v>10.7986</v>
      </c>
      <c r="BE47" s="9">
        <v>259.60000000000002</v>
      </c>
      <c r="BF47" s="9">
        <v>40.4</v>
      </c>
      <c r="BG47" s="9">
        <f t="shared" si="2"/>
        <v>72</v>
      </c>
      <c r="BH47" s="9">
        <f t="shared" si="0"/>
        <v>72</v>
      </c>
      <c r="BI47" s="9">
        <f>Z47+AC47+AL47++++AO47</f>
        <v>10.59859</v>
      </c>
      <c r="BJ47" s="9">
        <f t="shared" si="1"/>
        <v>227</v>
      </c>
      <c r="BK47" s="9">
        <f t="shared" si="1"/>
        <v>267.44</v>
      </c>
      <c r="BL47" s="9">
        <f t="shared" si="1"/>
        <v>89.134749999999997</v>
      </c>
    </row>
    <row r="48" spans="1:64" ht="14.4" x14ac:dyDescent="0.3">
      <c r="A48" s="15">
        <v>2440</v>
      </c>
      <c r="B48" s="9">
        <v>3593.71</v>
      </c>
      <c r="C48" s="9">
        <v>11.9854</v>
      </c>
      <c r="D48" s="9"/>
      <c r="E48" s="9"/>
      <c r="F48" s="9">
        <v>1</v>
      </c>
      <c r="G48" s="9">
        <v>300.04000000000002</v>
      </c>
      <c r="H48" s="9">
        <v>100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>
        <v>260.44</v>
      </c>
      <c r="BF48" s="9">
        <v>39.56</v>
      </c>
      <c r="BG48" s="8">
        <v>26</v>
      </c>
      <c r="BH48" s="8">
        <v>23.84</v>
      </c>
      <c r="BI48" s="8">
        <v>7.9456100000000003</v>
      </c>
      <c r="BJ48" s="8">
        <v>27</v>
      </c>
      <c r="BK48" s="8">
        <v>276.08</v>
      </c>
      <c r="BL48" s="8">
        <v>92.014399999999995</v>
      </c>
    </row>
    <row r="49" spans="1:64" ht="14.4" x14ac:dyDescent="0.3">
      <c r="A49" s="15">
        <v>2441</v>
      </c>
      <c r="B49" s="8">
        <v>2374.2199999999998</v>
      </c>
      <c r="C49" s="8">
        <v>7.9235800000000003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8">
        <v>194.08</v>
      </c>
      <c r="BF49" s="8">
        <v>105.88</v>
      </c>
      <c r="BG49" s="8">
        <v>23</v>
      </c>
      <c r="BH49" s="8">
        <v>21.92</v>
      </c>
      <c r="BI49" s="8">
        <v>7.3056900000000002</v>
      </c>
      <c r="BJ49" s="8">
        <v>25</v>
      </c>
      <c r="BK49" s="8">
        <v>277.36</v>
      </c>
      <c r="BL49" s="8">
        <v>92.441000000000003</v>
      </c>
    </row>
    <row r="50" spans="1:64" ht="14.4" x14ac:dyDescent="0.3">
      <c r="A50" s="15">
        <v>2444</v>
      </c>
      <c r="B50" s="8">
        <v>2953.93</v>
      </c>
      <c r="C50" s="8">
        <v>9.8859700000000004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8">
        <v>231.6</v>
      </c>
      <c r="BF50" s="8">
        <v>67.52</v>
      </c>
      <c r="BG50" s="8">
        <v>22</v>
      </c>
      <c r="BH50" s="8">
        <v>28</v>
      </c>
      <c r="BI50" s="8">
        <v>9.3320900000000009</v>
      </c>
      <c r="BJ50" s="8">
        <v>25</v>
      </c>
      <c r="BK50" s="8">
        <v>271.2</v>
      </c>
      <c r="BL50" s="8">
        <v>90.387900000000002</v>
      </c>
    </row>
    <row r="51" spans="1:64" ht="14.4" x14ac:dyDescent="0.3">
      <c r="A51" s="15">
        <v>2460</v>
      </c>
      <c r="B51" s="8">
        <v>2101.4299999999998</v>
      </c>
      <c r="C51" s="8">
        <v>7.01973</v>
      </c>
      <c r="D51" s="9"/>
      <c r="E51" s="9"/>
      <c r="F51" s="8">
        <v>1</v>
      </c>
      <c r="G51" s="8">
        <v>300.04000000000002</v>
      </c>
      <c r="H51" s="8">
        <v>100</v>
      </c>
      <c r="I51" s="8">
        <v>9</v>
      </c>
      <c r="J51" s="8">
        <v>55.92</v>
      </c>
      <c r="K51" s="8">
        <v>18.637499999999999</v>
      </c>
      <c r="L51" s="8">
        <v>10</v>
      </c>
      <c r="M51" s="8">
        <v>15.88</v>
      </c>
      <c r="N51" s="8">
        <v>5.2926299999999999</v>
      </c>
      <c r="O51" s="8">
        <v>8</v>
      </c>
      <c r="P51" s="8">
        <v>5.48</v>
      </c>
      <c r="Q51" s="8">
        <v>1.8264199999999999</v>
      </c>
      <c r="R51" s="8">
        <v>8</v>
      </c>
      <c r="S51" s="8">
        <v>37.840000000000003</v>
      </c>
      <c r="T51" s="8">
        <v>12.611700000000001</v>
      </c>
      <c r="U51" s="8">
        <v>8</v>
      </c>
      <c r="V51" s="8">
        <v>8.64</v>
      </c>
      <c r="W51" s="8">
        <v>2.8796200000000001</v>
      </c>
      <c r="X51" s="8">
        <v>4</v>
      </c>
      <c r="Y51" s="8">
        <v>2.12</v>
      </c>
      <c r="Z51" s="8">
        <v>0.70657199999999998</v>
      </c>
      <c r="AA51" s="8">
        <v>5</v>
      </c>
      <c r="AB51" s="8">
        <v>2.08</v>
      </c>
      <c r="AC51" s="8">
        <v>0.693241</v>
      </c>
      <c r="AD51" s="8">
        <v>11</v>
      </c>
      <c r="AE51" s="8">
        <v>6.56</v>
      </c>
      <c r="AF51" s="8">
        <v>2.1863800000000002</v>
      </c>
      <c r="AG51" s="8">
        <v>12</v>
      </c>
      <c r="AH51" s="8">
        <v>43.12</v>
      </c>
      <c r="AI51" s="8">
        <v>14.3714</v>
      </c>
      <c r="AJ51" s="8">
        <v>10</v>
      </c>
      <c r="AK51" s="8">
        <v>7.2</v>
      </c>
      <c r="AL51" s="8">
        <v>2.39968</v>
      </c>
      <c r="AM51" s="8">
        <v>5</v>
      </c>
      <c r="AN51" s="8">
        <v>2.56</v>
      </c>
      <c r="AO51" s="8">
        <v>0.85321999999999998</v>
      </c>
      <c r="AP51" s="8">
        <v>12</v>
      </c>
      <c r="AQ51" s="8">
        <v>17.36</v>
      </c>
      <c r="AR51" s="8">
        <v>5.7858999999999998</v>
      </c>
      <c r="AS51" s="8">
        <v>12</v>
      </c>
      <c r="AT51" s="8">
        <v>52.64</v>
      </c>
      <c r="AU51" s="8">
        <v>17.5443</v>
      </c>
      <c r="AV51" s="8">
        <v>14</v>
      </c>
      <c r="AW51" s="8">
        <v>10.52</v>
      </c>
      <c r="AX51" s="8">
        <v>3.5062000000000002</v>
      </c>
      <c r="AY51" s="8">
        <v>9</v>
      </c>
      <c r="AZ51" s="8">
        <v>8.8800000000000008</v>
      </c>
      <c r="BA51" s="8">
        <v>2.9596100000000001</v>
      </c>
      <c r="BB51" s="8">
        <v>9</v>
      </c>
      <c r="BC51" s="8">
        <v>23.24</v>
      </c>
      <c r="BD51" s="8">
        <v>7.7456300000000002</v>
      </c>
      <c r="BE51" s="8">
        <v>195.12</v>
      </c>
      <c r="BF51" s="8">
        <v>104.88</v>
      </c>
      <c r="BG51" s="9">
        <f>X51+AA51+AJ51+AM51</f>
        <v>24</v>
      </c>
      <c r="BH51" s="9">
        <f>Y51+AB51+AK51+AN51</f>
        <v>13.96</v>
      </c>
      <c r="BI51" s="9">
        <f>Z51+AC51+AL51+AO51</f>
        <v>4.6527130000000003</v>
      </c>
      <c r="BJ51" s="9">
        <f>I51+L51+O51+R51+U51+AD51+AG51+AP51+AS51+AV51+AY51+BB51</f>
        <v>122</v>
      </c>
      <c r="BK51" s="9">
        <f>J51+M51+P51+S51+AE51+AH51+AQ51+AT51+AW51+AZ51+BC51+V51</f>
        <v>286.08</v>
      </c>
      <c r="BL51" s="9">
        <f>K51+N51+Q51+T51+W51+AF51+AI51+AR51+AU51+AX51+BA51+BD51</f>
        <v>95.347290000000015</v>
      </c>
    </row>
    <row r="52" spans="1:64" ht="14.4" x14ac:dyDescent="0.3">
      <c r="A52" s="15">
        <v>2462</v>
      </c>
      <c r="B52" s="8">
        <v>2287.8200000000002</v>
      </c>
      <c r="C52" s="8">
        <v>7.6301399999999999</v>
      </c>
      <c r="D52" s="9"/>
      <c r="E52" s="9"/>
      <c r="F52" s="9"/>
      <c r="G52" s="9"/>
      <c r="H52" s="9"/>
      <c r="I52" s="8">
        <v>7</v>
      </c>
      <c r="J52" s="8">
        <v>12.48</v>
      </c>
      <c r="K52" s="8">
        <v>4.1594499999999996</v>
      </c>
      <c r="L52" s="8">
        <v>9</v>
      </c>
      <c r="M52" s="8">
        <v>7.04</v>
      </c>
      <c r="N52" s="8">
        <v>2.3463500000000002</v>
      </c>
      <c r="O52" s="8">
        <v>9</v>
      </c>
      <c r="P52" s="8">
        <v>4.32</v>
      </c>
      <c r="Q52" s="8">
        <v>1.43981</v>
      </c>
      <c r="R52" s="8">
        <v>10</v>
      </c>
      <c r="S52" s="8">
        <v>24.2</v>
      </c>
      <c r="T52" s="8">
        <v>8.0655900000000003</v>
      </c>
      <c r="U52" s="8">
        <v>10</v>
      </c>
      <c r="V52" s="8">
        <v>9.8800000000000008</v>
      </c>
      <c r="W52" s="8">
        <v>3.2928899999999999</v>
      </c>
      <c r="X52" s="8">
        <v>5</v>
      </c>
      <c r="Y52" s="8">
        <v>1.96</v>
      </c>
      <c r="Z52" s="8">
        <v>0.65324599999999999</v>
      </c>
      <c r="AA52" s="8">
        <v>5</v>
      </c>
      <c r="AB52" s="8">
        <v>3.52</v>
      </c>
      <c r="AC52" s="8">
        <v>1.1731799999999999</v>
      </c>
      <c r="AD52" s="8">
        <v>12</v>
      </c>
      <c r="AE52" s="8">
        <v>24.12</v>
      </c>
      <c r="AF52" s="8">
        <v>8.0389300000000006</v>
      </c>
      <c r="AG52" s="8">
        <v>9</v>
      </c>
      <c r="AH52" s="8">
        <v>17.72</v>
      </c>
      <c r="AI52" s="8">
        <v>5.9058799999999998</v>
      </c>
      <c r="AJ52" s="8">
        <v>6</v>
      </c>
      <c r="AK52" s="8">
        <v>3.88</v>
      </c>
      <c r="AL52" s="8">
        <v>1.2931600000000001</v>
      </c>
      <c r="AM52" s="8">
        <v>5</v>
      </c>
      <c r="AN52" s="8">
        <v>3.16</v>
      </c>
      <c r="AO52" s="8">
        <v>1.0531900000000001</v>
      </c>
      <c r="AP52" s="8">
        <v>10</v>
      </c>
      <c r="AQ52" s="8">
        <v>12.04</v>
      </c>
      <c r="AR52" s="8">
        <v>4.0128000000000004</v>
      </c>
      <c r="AS52" s="8">
        <v>9</v>
      </c>
      <c r="AT52" s="8">
        <v>62.76</v>
      </c>
      <c r="AU52" s="8">
        <v>20.917200000000001</v>
      </c>
      <c r="AV52" s="8">
        <v>20</v>
      </c>
      <c r="AW52" s="8">
        <v>39.08</v>
      </c>
      <c r="AX52" s="8">
        <v>13.024900000000001</v>
      </c>
      <c r="AY52" s="8">
        <v>23</v>
      </c>
      <c r="AZ52" s="8">
        <v>32.880000000000003</v>
      </c>
      <c r="BA52" s="8">
        <v>10.958500000000001</v>
      </c>
      <c r="BB52" s="8">
        <v>16</v>
      </c>
      <c r="BC52" s="8">
        <v>40.6</v>
      </c>
      <c r="BD52" s="8">
        <v>13.531499999999999</v>
      </c>
      <c r="BE52" s="8">
        <v>190.6</v>
      </c>
      <c r="BF52" s="8">
        <v>109.4</v>
      </c>
      <c r="BG52" s="9">
        <f t="shared" ref="BG52:BI58" si="4">X52+AA52+AJ52+AM52</f>
        <v>21</v>
      </c>
      <c r="BH52" s="9">
        <f t="shared" si="4"/>
        <v>12.52</v>
      </c>
      <c r="BI52" s="9">
        <f>Z52+AC52+AL52+AO52</f>
        <v>4.1727759999999998</v>
      </c>
      <c r="BJ52" s="9">
        <f t="shared" ref="BJ52:BJ58" si="5">I52+L52+O52+R52+U52+AD52+AG52+AP52+AS52+AV52+AY52+BB52</f>
        <v>144</v>
      </c>
      <c r="BK52" s="9">
        <f t="shared" ref="BK52:BK58" si="6">J52+M52+P52+S52+AE52+AH52+AQ52+AT52+AW52+AZ52+BC52+V52</f>
        <v>287.12</v>
      </c>
      <c r="BL52" s="9">
        <f t="shared" ref="BL52:BL58" si="7">K52+N52+Q52+T52+W52+AF52+AI52+AR52+AU52+AX52+BA52+BD52</f>
        <v>95.693799999999996</v>
      </c>
    </row>
    <row r="53" spans="1:64" ht="14.4" x14ac:dyDescent="0.3">
      <c r="A53" s="15">
        <v>2482</v>
      </c>
      <c r="B53" s="8">
        <v>2045.25</v>
      </c>
      <c r="C53" s="8">
        <v>6.8439699999999997</v>
      </c>
      <c r="D53" s="9"/>
      <c r="E53" s="9"/>
      <c r="F53" s="9"/>
      <c r="G53" s="9"/>
      <c r="H53" s="9"/>
      <c r="I53" s="8">
        <v>4</v>
      </c>
      <c r="J53" s="8">
        <v>13.96</v>
      </c>
      <c r="K53" s="8">
        <v>4.6527099999999999</v>
      </c>
      <c r="L53" s="8">
        <v>9</v>
      </c>
      <c r="M53" s="8">
        <v>6.4</v>
      </c>
      <c r="N53" s="8">
        <v>2.1330499999999999</v>
      </c>
      <c r="O53" s="8">
        <v>9</v>
      </c>
      <c r="P53" s="8">
        <v>9.0399999999999991</v>
      </c>
      <c r="Q53" s="8">
        <v>3.0129299999999999</v>
      </c>
      <c r="R53" s="8">
        <v>9</v>
      </c>
      <c r="S53" s="8">
        <v>20.84</v>
      </c>
      <c r="T53" s="8">
        <v>6.9457399999999998</v>
      </c>
      <c r="U53" s="8">
        <v>10</v>
      </c>
      <c r="V53" s="8">
        <v>8.68</v>
      </c>
      <c r="W53" s="8">
        <v>2.8929499999999999</v>
      </c>
      <c r="X53" s="8">
        <v>10</v>
      </c>
      <c r="Y53" s="8">
        <v>9.36</v>
      </c>
      <c r="Z53" s="8">
        <v>3.11958</v>
      </c>
      <c r="AA53" s="8">
        <v>6</v>
      </c>
      <c r="AB53" s="8">
        <v>21.44</v>
      </c>
      <c r="AC53" s="8">
        <v>7.1457100000000002</v>
      </c>
      <c r="AD53" s="8">
        <v>12</v>
      </c>
      <c r="AE53" s="8">
        <v>30.44</v>
      </c>
      <c r="AF53" s="8">
        <v>10.145300000000001</v>
      </c>
      <c r="AG53" s="8">
        <v>13</v>
      </c>
      <c r="AH53" s="8">
        <v>48.6</v>
      </c>
      <c r="AI53" s="8">
        <v>16.197800000000001</v>
      </c>
      <c r="AJ53" s="8">
        <v>7</v>
      </c>
      <c r="AK53" s="8">
        <v>33.32</v>
      </c>
      <c r="AL53" s="8">
        <v>11.1052</v>
      </c>
      <c r="AM53" s="8">
        <v>7</v>
      </c>
      <c r="AN53" s="8">
        <v>6.28</v>
      </c>
      <c r="AO53" s="8">
        <v>2.0930499999999999</v>
      </c>
      <c r="AP53" s="8">
        <v>9</v>
      </c>
      <c r="AQ53" s="8">
        <v>12</v>
      </c>
      <c r="AR53" s="8">
        <v>3.9994700000000001</v>
      </c>
      <c r="AS53" s="8">
        <v>10</v>
      </c>
      <c r="AT53" s="8">
        <v>25.16</v>
      </c>
      <c r="AU53" s="8">
        <v>8.3855500000000003</v>
      </c>
      <c r="AV53" s="8">
        <v>8</v>
      </c>
      <c r="AW53" s="8">
        <v>9.9600000000000009</v>
      </c>
      <c r="AX53" s="8">
        <v>3.3195600000000001</v>
      </c>
      <c r="AY53" s="8">
        <v>10</v>
      </c>
      <c r="AZ53" s="8">
        <v>9.2799999999999994</v>
      </c>
      <c r="BA53" s="8">
        <v>3.0929199999999999</v>
      </c>
      <c r="BB53" s="8">
        <v>8</v>
      </c>
      <c r="BC53" s="8">
        <v>35.28</v>
      </c>
      <c r="BD53" s="8">
        <v>11.7584</v>
      </c>
      <c r="BE53" s="8">
        <v>194.56</v>
      </c>
      <c r="BF53" s="8">
        <v>105.44</v>
      </c>
      <c r="BG53" s="9">
        <f t="shared" si="4"/>
        <v>30</v>
      </c>
      <c r="BH53" s="9">
        <f t="shared" si="4"/>
        <v>70.400000000000006</v>
      </c>
      <c r="BI53" s="9">
        <f t="shared" si="4"/>
        <v>23.463540000000002</v>
      </c>
      <c r="BJ53" s="9">
        <f t="shared" si="5"/>
        <v>111</v>
      </c>
      <c r="BK53" s="9">
        <f t="shared" si="6"/>
        <v>229.64000000000001</v>
      </c>
      <c r="BL53" s="9">
        <f t="shared" si="7"/>
        <v>76.536380000000008</v>
      </c>
    </row>
    <row r="54" spans="1:64" ht="14.4" x14ac:dyDescent="0.3">
      <c r="A54" s="15">
        <v>2492</v>
      </c>
      <c r="B54" s="9">
        <v>3258.37</v>
      </c>
      <c r="C54" s="9">
        <v>10.881600000000001</v>
      </c>
      <c r="D54" s="9"/>
      <c r="E54" s="9"/>
      <c r="F54" s="9"/>
      <c r="G54" s="9"/>
      <c r="H54" s="9"/>
      <c r="I54" s="8">
        <v>11</v>
      </c>
      <c r="J54" s="8">
        <v>16.600000000000001</v>
      </c>
      <c r="K54" s="8">
        <v>5.5326000000000004</v>
      </c>
      <c r="L54" s="8">
        <v>15</v>
      </c>
      <c r="M54" s="8">
        <v>11.76</v>
      </c>
      <c r="N54" s="8">
        <v>3.9194800000000001</v>
      </c>
      <c r="O54" s="8">
        <v>14</v>
      </c>
      <c r="P54" s="8">
        <v>8.1999999999999993</v>
      </c>
      <c r="Q54" s="8">
        <v>2.7329699999999999</v>
      </c>
      <c r="R54" s="8">
        <v>9</v>
      </c>
      <c r="S54" s="8">
        <v>14.4</v>
      </c>
      <c r="T54" s="8">
        <v>4.7993600000000001</v>
      </c>
      <c r="U54" s="8">
        <v>15</v>
      </c>
      <c r="V54" s="8">
        <v>10.8</v>
      </c>
      <c r="W54" s="8">
        <v>3.5995200000000001</v>
      </c>
      <c r="X54" s="8">
        <v>10</v>
      </c>
      <c r="Y54" s="8">
        <v>5.76</v>
      </c>
      <c r="Z54" s="8">
        <v>1.91974</v>
      </c>
      <c r="AA54" s="8">
        <v>12</v>
      </c>
      <c r="AB54" s="8">
        <v>5.4</v>
      </c>
      <c r="AC54" s="8">
        <v>1.79976</v>
      </c>
      <c r="AD54" s="8">
        <v>16</v>
      </c>
      <c r="AE54" s="8">
        <v>9.68</v>
      </c>
      <c r="AF54" s="8">
        <v>3.2262400000000002</v>
      </c>
      <c r="AG54" s="8">
        <v>20</v>
      </c>
      <c r="AH54" s="8">
        <v>19.600000000000001</v>
      </c>
      <c r="AI54" s="8">
        <v>6.5324600000000004</v>
      </c>
      <c r="AJ54" s="8">
        <v>13</v>
      </c>
      <c r="AK54" s="8">
        <v>9.1999999999999993</v>
      </c>
      <c r="AL54" s="8">
        <v>3.0662600000000002</v>
      </c>
      <c r="AM54" s="8">
        <v>13</v>
      </c>
      <c r="AN54" s="8">
        <v>9.24</v>
      </c>
      <c r="AO54" s="8">
        <v>3.07959</v>
      </c>
      <c r="AP54" s="8">
        <v>20</v>
      </c>
      <c r="AQ54" s="8">
        <v>59.2</v>
      </c>
      <c r="AR54" s="8">
        <v>19.730699999999999</v>
      </c>
      <c r="AS54" s="8">
        <v>16</v>
      </c>
      <c r="AT54" s="8">
        <v>25.4</v>
      </c>
      <c r="AU54" s="8">
        <v>8.4655400000000007</v>
      </c>
      <c r="AV54" s="8">
        <v>22</v>
      </c>
      <c r="AW54" s="8">
        <v>21.32</v>
      </c>
      <c r="AX54" s="8">
        <v>7.1057199999999998</v>
      </c>
      <c r="AY54" s="8">
        <v>26</v>
      </c>
      <c r="AZ54" s="8">
        <v>35.28</v>
      </c>
      <c r="BA54" s="8">
        <v>11.7584</v>
      </c>
      <c r="BB54" s="8">
        <v>21</v>
      </c>
      <c r="BC54" s="8">
        <v>37.520000000000003</v>
      </c>
      <c r="BD54" s="8">
        <v>12.505000000000001</v>
      </c>
      <c r="BE54" s="8">
        <v>237.76</v>
      </c>
      <c r="BF54" s="8">
        <v>62.24</v>
      </c>
      <c r="BG54" s="9">
        <f t="shared" si="4"/>
        <v>48</v>
      </c>
      <c r="BH54" s="9">
        <f t="shared" si="4"/>
        <v>29.6</v>
      </c>
      <c r="BI54" s="9">
        <f t="shared" si="4"/>
        <v>9.8653499999999994</v>
      </c>
      <c r="BJ54" s="9">
        <f t="shared" si="5"/>
        <v>205</v>
      </c>
      <c r="BK54" s="9">
        <f t="shared" si="6"/>
        <v>269.76</v>
      </c>
      <c r="BL54" s="9">
        <f t="shared" si="7"/>
        <v>89.907989999999998</v>
      </c>
    </row>
    <row r="55" spans="1:64" ht="14.4" x14ac:dyDescent="0.3">
      <c r="A55" s="15">
        <v>2422</v>
      </c>
      <c r="B55" s="8">
        <v>777.75900000000001</v>
      </c>
      <c r="C55" s="8">
        <v>2.5966800000000001</v>
      </c>
      <c r="D55" s="9"/>
      <c r="E55" s="9"/>
      <c r="F55" s="9"/>
      <c r="G55" s="9"/>
      <c r="H55" s="9"/>
      <c r="I55" s="8">
        <v>4</v>
      </c>
      <c r="J55" s="8">
        <v>106.88</v>
      </c>
      <c r="K55" s="8">
        <v>35.621899999999997</v>
      </c>
      <c r="L55" s="8">
        <v>2</v>
      </c>
      <c r="M55" s="8">
        <v>7.6</v>
      </c>
      <c r="N55" s="8">
        <v>2.5329999999999999</v>
      </c>
      <c r="O55" s="8">
        <v>0</v>
      </c>
      <c r="P55" s="8">
        <v>0</v>
      </c>
      <c r="Q55" s="8">
        <v>0</v>
      </c>
      <c r="R55" s="8">
        <v>1</v>
      </c>
      <c r="S55" s="8">
        <v>9.9600000000000009</v>
      </c>
      <c r="T55" s="8">
        <v>3.3195600000000001</v>
      </c>
      <c r="U55" s="8">
        <v>5</v>
      </c>
      <c r="V55" s="8">
        <v>7.36</v>
      </c>
      <c r="W55" s="8">
        <v>2.4530099999999999</v>
      </c>
      <c r="X55" s="8">
        <v>3</v>
      </c>
      <c r="Y55" s="8">
        <v>4.92</v>
      </c>
      <c r="Z55" s="8">
        <v>1.63978</v>
      </c>
      <c r="AA55" s="8">
        <v>2</v>
      </c>
      <c r="AB55" s="8">
        <v>0.68</v>
      </c>
      <c r="AC55" s="8">
        <v>0.226636</v>
      </c>
      <c r="AD55" s="8">
        <v>2</v>
      </c>
      <c r="AE55" s="8">
        <v>4.4000000000000004</v>
      </c>
      <c r="AF55" s="8">
        <v>1.4664699999999999</v>
      </c>
      <c r="AG55" s="8">
        <v>6</v>
      </c>
      <c r="AH55" s="8">
        <v>11.76</v>
      </c>
      <c r="AI55" s="8">
        <v>3.9194800000000001</v>
      </c>
      <c r="AJ55" s="8">
        <v>3</v>
      </c>
      <c r="AK55" s="8">
        <v>2.8</v>
      </c>
      <c r="AL55" s="8">
        <v>0.93320899999999996</v>
      </c>
      <c r="AM55" s="8">
        <v>2</v>
      </c>
      <c r="AN55" s="8">
        <v>3.76</v>
      </c>
      <c r="AO55" s="8">
        <v>1.2531699999999999</v>
      </c>
      <c r="AP55" s="8">
        <v>1</v>
      </c>
      <c r="AQ55" s="8">
        <v>1.84</v>
      </c>
      <c r="AR55" s="8">
        <v>0.61325200000000002</v>
      </c>
      <c r="AS55" s="8">
        <v>5</v>
      </c>
      <c r="AT55" s="8">
        <v>80.52</v>
      </c>
      <c r="AU55" s="8">
        <v>26.836400000000001</v>
      </c>
      <c r="AV55" s="8">
        <v>6</v>
      </c>
      <c r="AW55" s="8">
        <v>6.88</v>
      </c>
      <c r="AX55" s="8">
        <v>2.2930299999999999</v>
      </c>
      <c r="AY55" s="8">
        <v>5</v>
      </c>
      <c r="AZ55" s="8">
        <v>7.2</v>
      </c>
      <c r="BA55" s="8">
        <v>2.39968</v>
      </c>
      <c r="BB55" s="8">
        <v>3</v>
      </c>
      <c r="BC55" s="8">
        <v>43.48</v>
      </c>
      <c r="BD55" s="8">
        <v>14.491400000000001</v>
      </c>
      <c r="BE55" s="8">
        <v>96.64</v>
      </c>
      <c r="BF55" s="8">
        <v>203.28</v>
      </c>
      <c r="BG55" s="9">
        <f t="shared" si="4"/>
        <v>10</v>
      </c>
      <c r="BH55" s="9">
        <f t="shared" si="4"/>
        <v>12.159999999999998</v>
      </c>
      <c r="BI55" s="9">
        <f t="shared" si="4"/>
        <v>4.0527949999999997</v>
      </c>
      <c r="BJ55" s="9">
        <f t="shared" si="5"/>
        <v>40</v>
      </c>
      <c r="BK55" s="9">
        <f t="shared" si="6"/>
        <v>287.88</v>
      </c>
      <c r="BL55" s="9">
        <f t="shared" si="7"/>
        <v>95.947182000000012</v>
      </c>
    </row>
    <row r="56" spans="1:64" ht="14.4" x14ac:dyDescent="0.3">
      <c r="A56" s="15">
        <v>2423</v>
      </c>
      <c r="B56" s="9">
        <v>993.30700000000002</v>
      </c>
      <c r="C56" s="9">
        <v>3.3127900000000001</v>
      </c>
      <c r="D56" s="9"/>
      <c r="E56" s="9"/>
      <c r="F56" s="9"/>
      <c r="G56" s="9"/>
      <c r="H56" s="9"/>
      <c r="I56" s="8">
        <v>5</v>
      </c>
      <c r="J56" s="8">
        <v>105.84</v>
      </c>
      <c r="K56" s="8">
        <v>35.275300000000001</v>
      </c>
      <c r="L56" s="8">
        <v>6</v>
      </c>
      <c r="M56" s="8">
        <v>7</v>
      </c>
      <c r="N56" s="8">
        <v>2.3330199999999999</v>
      </c>
      <c r="O56" s="8">
        <v>6</v>
      </c>
      <c r="P56" s="8">
        <v>9</v>
      </c>
      <c r="Q56" s="8">
        <v>2.9996</v>
      </c>
      <c r="R56" s="8">
        <v>6</v>
      </c>
      <c r="S56" s="8">
        <v>89.92</v>
      </c>
      <c r="T56" s="8">
        <v>29.9693</v>
      </c>
      <c r="U56" s="8">
        <v>5</v>
      </c>
      <c r="V56" s="8">
        <v>5.44</v>
      </c>
      <c r="W56" s="8">
        <v>1.8130900000000001</v>
      </c>
      <c r="X56" s="8">
        <v>2</v>
      </c>
      <c r="Y56" s="8">
        <v>1.48</v>
      </c>
      <c r="Z56" s="8">
        <v>0.49326799999999998</v>
      </c>
      <c r="AA56" s="8">
        <v>1</v>
      </c>
      <c r="AB56" s="8">
        <v>0.16</v>
      </c>
      <c r="AC56" s="8">
        <v>5.3326199999999997E-2</v>
      </c>
      <c r="AD56" s="8">
        <v>6</v>
      </c>
      <c r="AE56" s="8">
        <v>13.16</v>
      </c>
      <c r="AF56" s="8">
        <v>4.3860799999999998</v>
      </c>
      <c r="AG56" s="8">
        <v>5</v>
      </c>
      <c r="AH56" s="8">
        <v>8.36</v>
      </c>
      <c r="AI56" s="8">
        <v>2.7863000000000002</v>
      </c>
      <c r="AJ56" s="8">
        <v>2</v>
      </c>
      <c r="AK56" s="8">
        <v>1.52</v>
      </c>
      <c r="AL56" s="8">
        <v>0.50659900000000002</v>
      </c>
      <c r="AM56" s="8">
        <v>1</v>
      </c>
      <c r="AN56" s="8">
        <v>0.88</v>
      </c>
      <c r="AO56" s="8">
        <v>0.293294</v>
      </c>
      <c r="AP56" s="8">
        <v>6</v>
      </c>
      <c r="AQ56" s="8">
        <v>8.8800000000000008</v>
      </c>
      <c r="AR56" s="8">
        <v>2.9596100000000001</v>
      </c>
      <c r="AS56" s="8">
        <v>4</v>
      </c>
      <c r="AT56" s="8">
        <v>17.72</v>
      </c>
      <c r="AU56" s="8">
        <v>5.9058799999999998</v>
      </c>
      <c r="AV56" s="8">
        <v>3</v>
      </c>
      <c r="AW56" s="8">
        <v>3.8</v>
      </c>
      <c r="AX56" s="8">
        <v>1.2665</v>
      </c>
      <c r="AY56" s="8">
        <v>2</v>
      </c>
      <c r="AZ56" s="8">
        <v>5.32</v>
      </c>
      <c r="BA56" s="8">
        <v>1.7730999999999999</v>
      </c>
      <c r="BB56" s="8">
        <v>4</v>
      </c>
      <c r="BC56" s="8">
        <v>21.56</v>
      </c>
      <c r="BD56" s="8">
        <v>7.1857100000000003</v>
      </c>
      <c r="BE56" s="9">
        <v>115.28</v>
      </c>
      <c r="BF56" s="9">
        <v>184.72</v>
      </c>
      <c r="BG56" s="9">
        <f t="shared" si="4"/>
        <v>6</v>
      </c>
      <c r="BH56" s="9">
        <f t="shared" si="4"/>
        <v>4.04</v>
      </c>
      <c r="BI56" s="9">
        <f t="shared" si="4"/>
        <v>1.3464871999999999</v>
      </c>
      <c r="BJ56" s="9">
        <f t="shared" si="5"/>
        <v>58</v>
      </c>
      <c r="BK56" s="9">
        <f t="shared" si="6"/>
        <v>296</v>
      </c>
      <c r="BL56" s="9">
        <f t="shared" si="7"/>
        <v>98.653489999999977</v>
      </c>
    </row>
    <row r="57" spans="1:64" ht="14.4" x14ac:dyDescent="0.3">
      <c r="A57" s="15">
        <v>2424</v>
      </c>
      <c r="B57" s="8">
        <v>1552.28</v>
      </c>
      <c r="C57" s="8">
        <v>5.1860299999999997</v>
      </c>
      <c r="D57" s="9"/>
      <c r="E57" s="9"/>
      <c r="F57" s="9"/>
      <c r="G57" s="9"/>
      <c r="H57" s="9"/>
      <c r="I57" s="8">
        <v>5</v>
      </c>
      <c r="J57" s="8">
        <v>16.8</v>
      </c>
      <c r="K57" s="8">
        <v>5.5992499999999996</v>
      </c>
      <c r="L57" s="8">
        <v>6</v>
      </c>
      <c r="M57" s="8">
        <v>7.2</v>
      </c>
      <c r="N57" s="8">
        <v>2.39968</v>
      </c>
      <c r="O57" s="8">
        <v>7</v>
      </c>
      <c r="P57" s="8">
        <v>6.4</v>
      </c>
      <c r="Q57" s="8">
        <v>2.1330499999999999</v>
      </c>
      <c r="R57" s="8">
        <v>6</v>
      </c>
      <c r="S57" s="8">
        <v>16.96</v>
      </c>
      <c r="T57" s="8">
        <v>5.6525800000000004</v>
      </c>
      <c r="U57" s="8">
        <v>18</v>
      </c>
      <c r="V57" s="8">
        <v>31.76</v>
      </c>
      <c r="W57" s="8">
        <v>10.5853</v>
      </c>
      <c r="X57" s="8">
        <v>3</v>
      </c>
      <c r="Y57" s="8">
        <v>2.8</v>
      </c>
      <c r="Z57" s="8">
        <v>0.93320899999999996</v>
      </c>
      <c r="AA57" s="8">
        <v>1</v>
      </c>
      <c r="AB57" s="8">
        <v>0.84</v>
      </c>
      <c r="AC57" s="8">
        <v>0.27996300000000002</v>
      </c>
      <c r="AD57" s="8">
        <v>8</v>
      </c>
      <c r="AE57" s="8">
        <v>7.04</v>
      </c>
      <c r="AF57" s="8">
        <v>2.3463500000000002</v>
      </c>
      <c r="AG57" s="8">
        <v>19</v>
      </c>
      <c r="AH57" s="8">
        <v>127.72</v>
      </c>
      <c r="AI57" s="8">
        <v>42.567700000000002</v>
      </c>
      <c r="AJ57" s="8">
        <v>2</v>
      </c>
      <c r="AK57" s="8">
        <v>2.48</v>
      </c>
      <c r="AL57" s="8">
        <v>0.82655599999999996</v>
      </c>
      <c r="AM57" s="8">
        <v>1</v>
      </c>
      <c r="AN57" s="8">
        <v>2.2000000000000002</v>
      </c>
      <c r="AO57" s="8">
        <v>0.733236</v>
      </c>
      <c r="AP57" s="8">
        <v>9</v>
      </c>
      <c r="AQ57" s="8">
        <v>12.08</v>
      </c>
      <c r="AR57" s="8">
        <v>4.0261300000000002</v>
      </c>
      <c r="AS57" s="8">
        <v>10</v>
      </c>
      <c r="AT57" s="8">
        <v>32</v>
      </c>
      <c r="AU57" s="8">
        <v>10.6652</v>
      </c>
      <c r="AV57" s="8">
        <v>10</v>
      </c>
      <c r="AW57" s="8">
        <v>8.6</v>
      </c>
      <c r="AX57" s="8">
        <v>2.8662800000000002</v>
      </c>
      <c r="AY57" s="8">
        <v>10</v>
      </c>
      <c r="AZ57" s="8">
        <v>8.1199999999999992</v>
      </c>
      <c r="BA57" s="8">
        <v>2.7063100000000002</v>
      </c>
      <c r="BB57" s="8">
        <v>9</v>
      </c>
      <c r="BC57" s="8">
        <v>17.04</v>
      </c>
      <c r="BD57" s="8">
        <v>5.6792400000000001</v>
      </c>
      <c r="BE57" s="8">
        <v>152.24</v>
      </c>
      <c r="BF57" s="8">
        <v>147.68</v>
      </c>
      <c r="BG57" s="9">
        <f t="shared" si="4"/>
        <v>7</v>
      </c>
      <c r="BH57" s="9">
        <f t="shared" si="4"/>
        <v>8.32</v>
      </c>
      <c r="BI57" s="9">
        <f t="shared" si="4"/>
        <v>2.772964</v>
      </c>
      <c r="BJ57" s="9">
        <f t="shared" si="5"/>
        <v>117</v>
      </c>
      <c r="BK57" s="9">
        <f t="shared" si="6"/>
        <v>291.72000000000003</v>
      </c>
      <c r="BL57" s="9">
        <f t="shared" si="7"/>
        <v>97.227069999999998</v>
      </c>
    </row>
    <row r="58" spans="1:64" ht="14.4" x14ac:dyDescent="0.3">
      <c r="A58" s="15">
        <v>2425</v>
      </c>
      <c r="B58" s="8">
        <v>2142.54</v>
      </c>
      <c r="C58" s="8">
        <v>7.1532499999999999</v>
      </c>
      <c r="D58" s="9"/>
      <c r="E58" s="9"/>
      <c r="F58" s="9"/>
      <c r="G58" s="9"/>
      <c r="H58" s="9"/>
      <c r="I58" s="8">
        <v>9</v>
      </c>
      <c r="J58" s="8">
        <v>49.2</v>
      </c>
      <c r="K58" s="8">
        <v>16.3978</v>
      </c>
      <c r="L58" s="8">
        <v>7</v>
      </c>
      <c r="M58" s="8">
        <v>11.28</v>
      </c>
      <c r="N58" s="8">
        <v>3.7595000000000001</v>
      </c>
      <c r="O58" s="8">
        <v>10</v>
      </c>
      <c r="P58" s="8">
        <v>12.32</v>
      </c>
      <c r="Q58" s="8">
        <v>4.1061199999999998</v>
      </c>
      <c r="R58" s="8">
        <v>10</v>
      </c>
      <c r="S58" s="8">
        <v>22.4</v>
      </c>
      <c r="T58" s="8">
        <v>7.4656700000000003</v>
      </c>
      <c r="U58" s="8">
        <v>13</v>
      </c>
      <c r="V58" s="8">
        <v>16.48</v>
      </c>
      <c r="W58" s="8">
        <v>5.4926000000000004</v>
      </c>
      <c r="X58" s="8">
        <v>3</v>
      </c>
      <c r="Y58" s="8">
        <v>4.2</v>
      </c>
      <c r="Z58" s="8">
        <v>1.39981</v>
      </c>
      <c r="AA58" s="8">
        <v>4</v>
      </c>
      <c r="AB58" s="8">
        <v>3.28</v>
      </c>
      <c r="AC58" s="8">
        <v>1.0931900000000001</v>
      </c>
      <c r="AD58" s="8">
        <v>13</v>
      </c>
      <c r="AE58" s="8">
        <v>11.68</v>
      </c>
      <c r="AF58" s="8">
        <v>3.8928099999999999</v>
      </c>
      <c r="AG58" s="8">
        <v>12</v>
      </c>
      <c r="AH58" s="8">
        <v>24.2</v>
      </c>
      <c r="AI58" s="8">
        <v>8.0655900000000003</v>
      </c>
      <c r="AJ58" s="8">
        <v>3</v>
      </c>
      <c r="AK58" s="8">
        <v>3.52</v>
      </c>
      <c r="AL58" s="8">
        <v>1.1731799999999999</v>
      </c>
      <c r="AM58" s="8">
        <v>3</v>
      </c>
      <c r="AN58" s="8">
        <v>3.08</v>
      </c>
      <c r="AO58" s="8">
        <v>1.0265299999999999</v>
      </c>
      <c r="AP58" s="8">
        <v>13</v>
      </c>
      <c r="AQ58" s="8">
        <v>20.6</v>
      </c>
      <c r="AR58" s="8">
        <v>6.8657500000000002</v>
      </c>
      <c r="AS58" s="8">
        <v>11</v>
      </c>
      <c r="AT58" s="8">
        <v>59</v>
      </c>
      <c r="AU58" s="8">
        <v>19.664000000000001</v>
      </c>
      <c r="AV58" s="8">
        <v>10</v>
      </c>
      <c r="AW58" s="8">
        <v>9.1199999999999992</v>
      </c>
      <c r="AX58" s="8">
        <v>3.03959</v>
      </c>
      <c r="AY58" s="8">
        <v>11</v>
      </c>
      <c r="AZ58" s="8">
        <v>9.0399999999999991</v>
      </c>
      <c r="BA58" s="8">
        <v>3.0129299999999999</v>
      </c>
      <c r="BB58" s="8">
        <v>12</v>
      </c>
      <c r="BC58" s="8">
        <v>40.6</v>
      </c>
      <c r="BD58" s="8">
        <v>13.531499999999999</v>
      </c>
      <c r="BE58" s="8">
        <v>219.76</v>
      </c>
      <c r="BF58" s="8">
        <v>80.16</v>
      </c>
      <c r="BG58" s="9">
        <f>X58+AA58+AJ58+AM58</f>
        <v>13</v>
      </c>
      <c r="BH58" s="9">
        <f>Y58+AB58+AK58+AN58</f>
        <v>14.08</v>
      </c>
      <c r="BI58" s="9">
        <f t="shared" si="4"/>
        <v>4.6927099999999999</v>
      </c>
      <c r="BJ58" s="9">
        <f t="shared" si="5"/>
        <v>131</v>
      </c>
      <c r="BK58" s="9">
        <f t="shared" si="6"/>
        <v>285.92</v>
      </c>
      <c r="BL58" s="9">
        <f t="shared" si="7"/>
        <v>95.293859999999995</v>
      </c>
    </row>
    <row r="59" spans="1:64" ht="14.4" x14ac:dyDescent="0.3">
      <c r="A59" s="15">
        <v>2442</v>
      </c>
      <c r="B59" s="8">
        <v>1327.41</v>
      </c>
      <c r="C59" s="8">
        <v>4.4329799999999997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8">
        <v>160.96</v>
      </c>
      <c r="BF59" s="8">
        <v>139.04</v>
      </c>
      <c r="BG59" s="8">
        <v>3</v>
      </c>
      <c r="BH59" s="8">
        <v>13.48</v>
      </c>
      <c r="BI59" s="8">
        <v>4.4927299999999999</v>
      </c>
      <c r="BJ59" s="8">
        <v>3</v>
      </c>
      <c r="BK59" s="8">
        <v>286.44</v>
      </c>
      <c r="BL59" s="8">
        <v>95.467299999999994</v>
      </c>
    </row>
    <row r="60" spans="1:64" ht="14.4" x14ac:dyDescent="0.3">
      <c r="A60" s="15">
        <v>2443</v>
      </c>
      <c r="B60" s="8">
        <v>918.44500000000005</v>
      </c>
      <c r="C60" s="8">
        <v>3.0737800000000002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8">
        <v>126.04</v>
      </c>
      <c r="BF60" s="8">
        <v>173.68</v>
      </c>
      <c r="BG60" s="8">
        <v>2</v>
      </c>
      <c r="BH60" s="8">
        <v>10.8</v>
      </c>
      <c r="BI60" s="8">
        <v>3.5995200000000001</v>
      </c>
      <c r="BJ60" s="8">
        <v>3</v>
      </c>
      <c r="BK60" s="8">
        <v>289.08</v>
      </c>
      <c r="BL60" s="8">
        <v>96.347200000000001</v>
      </c>
    </row>
    <row r="61" spans="1:64" ht="14.4" x14ac:dyDescent="0.3">
      <c r="A61" s="15">
        <v>2451</v>
      </c>
      <c r="B61" s="8">
        <v>1005.51</v>
      </c>
      <c r="C61" s="8">
        <v>3.3534799999999998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8">
        <v>129.28</v>
      </c>
      <c r="BF61" s="8">
        <v>170.72</v>
      </c>
      <c r="BG61" s="8">
        <v>1</v>
      </c>
      <c r="BH61" s="8">
        <v>6.92</v>
      </c>
      <c r="BI61" s="8">
        <v>2.3063600000000002</v>
      </c>
      <c r="BJ61" s="8">
        <v>1</v>
      </c>
      <c r="BK61" s="8">
        <v>293.12</v>
      </c>
      <c r="BL61" s="8">
        <v>97.693600000000004</v>
      </c>
    </row>
    <row r="62" spans="1:64" ht="14.4" x14ac:dyDescent="0.3">
      <c r="A62" s="15">
        <v>2465</v>
      </c>
      <c r="B62" s="8">
        <v>3794.82</v>
      </c>
      <c r="C62" s="8">
        <v>12.6562</v>
      </c>
      <c r="D62" s="9"/>
      <c r="E62" s="9"/>
      <c r="F62" s="9"/>
      <c r="G62" s="9"/>
      <c r="H62" s="9"/>
      <c r="I62" s="8">
        <v>22</v>
      </c>
      <c r="J62" s="8">
        <v>33.799999999999997</v>
      </c>
      <c r="K62" s="8">
        <v>11.2652</v>
      </c>
      <c r="L62" s="8">
        <v>19</v>
      </c>
      <c r="M62" s="8">
        <v>12.56</v>
      </c>
      <c r="N62" s="8">
        <v>4.1861100000000002</v>
      </c>
      <c r="O62" s="8">
        <v>18</v>
      </c>
      <c r="P62" s="8">
        <v>14.24</v>
      </c>
      <c r="Q62" s="8">
        <v>4.7460300000000002</v>
      </c>
      <c r="R62" s="8">
        <v>19</v>
      </c>
      <c r="S62" s="8">
        <v>42.72</v>
      </c>
      <c r="T62" s="8">
        <v>14.238099999999999</v>
      </c>
      <c r="U62" s="8">
        <v>27</v>
      </c>
      <c r="V62" s="8">
        <v>14.8</v>
      </c>
      <c r="W62" s="8">
        <v>4.9326800000000004</v>
      </c>
      <c r="X62" s="8">
        <v>5</v>
      </c>
      <c r="Y62" s="8">
        <v>2.3199999999999998</v>
      </c>
      <c r="Z62" s="8">
        <v>0.77322999999999997</v>
      </c>
      <c r="AA62" s="8">
        <v>5</v>
      </c>
      <c r="AB62" s="8">
        <v>2.2799999999999998</v>
      </c>
      <c r="AC62" s="8">
        <v>0.75989899999999999</v>
      </c>
      <c r="AD62" s="8">
        <v>23</v>
      </c>
      <c r="AE62" s="8">
        <v>15.88</v>
      </c>
      <c r="AF62" s="8">
        <v>5.2926299999999999</v>
      </c>
      <c r="AG62" s="8">
        <v>25</v>
      </c>
      <c r="AH62" s="8">
        <v>22.76</v>
      </c>
      <c r="AI62" s="8">
        <v>7.5856599999999998</v>
      </c>
      <c r="AJ62" s="8">
        <v>4</v>
      </c>
      <c r="AK62" s="8">
        <v>2.44</v>
      </c>
      <c r="AL62" s="8">
        <v>0.81322499999999998</v>
      </c>
      <c r="AM62" s="8">
        <v>6</v>
      </c>
      <c r="AN62" s="8">
        <v>1.76</v>
      </c>
      <c r="AO62" s="8">
        <v>0.586588</v>
      </c>
      <c r="AP62" s="8">
        <v>24</v>
      </c>
      <c r="AQ62" s="8">
        <v>19.28</v>
      </c>
      <c r="AR62" s="8">
        <v>6.4258100000000002</v>
      </c>
      <c r="AS62" s="8">
        <v>21</v>
      </c>
      <c r="AT62" s="8">
        <v>41.88</v>
      </c>
      <c r="AU62" s="8">
        <v>13.9581</v>
      </c>
      <c r="AV62" s="8">
        <v>22</v>
      </c>
      <c r="AW62" s="8">
        <v>18.760000000000002</v>
      </c>
      <c r="AX62" s="8">
        <v>6.2525000000000004</v>
      </c>
      <c r="AY62" s="8">
        <v>22</v>
      </c>
      <c r="AZ62" s="8">
        <v>17.079999999999998</v>
      </c>
      <c r="BA62" s="8">
        <v>5.6925699999999999</v>
      </c>
      <c r="BB62" s="8">
        <v>21</v>
      </c>
      <c r="BC62" s="8">
        <v>37.479999999999997</v>
      </c>
      <c r="BD62" s="8">
        <v>12.4917</v>
      </c>
      <c r="BE62" s="8">
        <v>270.8</v>
      </c>
      <c r="BF62" s="8">
        <v>29.2</v>
      </c>
      <c r="BG62" s="9">
        <f>X62+AA62+AJ62+AM62</f>
        <v>20</v>
      </c>
      <c r="BH62" s="9">
        <f>Y62+AB62+AK62+AN62</f>
        <v>8.7999999999999989</v>
      </c>
      <c r="BI62" s="9">
        <f>Z62+AL62+AO62+AC62</f>
        <v>2.9329419999999997</v>
      </c>
      <c r="BJ62" s="9">
        <f>I62+L62+O62+R62+U62+AD62+AG62+AP62+AS62+AV62+AY62+BB62</f>
        <v>263</v>
      </c>
      <c r="BK62" s="9">
        <f>J62+M62+P62+S62+AE62+AQ62+AT62+AW62+AZ62+BC62</f>
        <v>253.67999999999998</v>
      </c>
      <c r="BL62" s="9">
        <f>K62+N62+Q62+T62+W62+AF62+AI62+AR62+AU62+AX62+BA62+BD62</f>
        <v>97.067089999999993</v>
      </c>
    </row>
    <row r="63" spans="1:64" ht="14.4" x14ac:dyDescent="0.3">
      <c r="A63" s="15">
        <v>2476</v>
      </c>
      <c r="B63" s="8">
        <v>1270.45</v>
      </c>
      <c r="C63" s="8">
        <v>4.2370999999999999</v>
      </c>
      <c r="D63" s="9"/>
      <c r="E63" s="9"/>
      <c r="F63" s="9"/>
      <c r="G63" s="9"/>
      <c r="H63" s="9"/>
      <c r="I63" s="8">
        <v>3</v>
      </c>
      <c r="J63" s="8">
        <v>15.28</v>
      </c>
      <c r="K63" s="8">
        <v>5.0926499999999999</v>
      </c>
      <c r="L63" s="8">
        <v>3</v>
      </c>
      <c r="M63" s="8">
        <v>2.4</v>
      </c>
      <c r="N63" s="8">
        <v>0.79989299999999997</v>
      </c>
      <c r="O63" s="8">
        <v>4</v>
      </c>
      <c r="P63" s="8">
        <v>6.48</v>
      </c>
      <c r="Q63" s="8">
        <v>2.15971</v>
      </c>
      <c r="R63" s="8">
        <v>7</v>
      </c>
      <c r="S63" s="8">
        <v>61.88</v>
      </c>
      <c r="T63" s="8">
        <v>20.623899999999999</v>
      </c>
      <c r="U63" s="8">
        <v>3</v>
      </c>
      <c r="V63" s="8">
        <v>2.16</v>
      </c>
      <c r="W63" s="8">
        <v>0.71990399999999999</v>
      </c>
      <c r="X63" s="8">
        <v>1</v>
      </c>
      <c r="Y63" s="8">
        <v>0.96</v>
      </c>
      <c r="Z63" s="8">
        <v>0.31995699999999999</v>
      </c>
      <c r="AA63" s="8">
        <v>4</v>
      </c>
      <c r="AB63" s="8">
        <v>1.76</v>
      </c>
      <c r="AC63" s="8">
        <v>0.586588</v>
      </c>
      <c r="AD63" s="8">
        <v>10</v>
      </c>
      <c r="AE63" s="8">
        <v>8</v>
      </c>
      <c r="AF63" s="8">
        <v>2.6663100000000002</v>
      </c>
      <c r="AG63" s="8">
        <v>4</v>
      </c>
      <c r="AH63" s="8">
        <v>8.8800000000000008</v>
      </c>
      <c r="AI63" s="8">
        <v>2.9596100000000001</v>
      </c>
      <c r="AJ63" s="8">
        <v>2</v>
      </c>
      <c r="AK63" s="8">
        <v>1.52</v>
      </c>
      <c r="AL63" s="8">
        <v>0.50659900000000002</v>
      </c>
      <c r="AM63" s="8">
        <v>4</v>
      </c>
      <c r="AN63" s="8">
        <v>2.76</v>
      </c>
      <c r="AO63" s="8">
        <v>0.91987699999999994</v>
      </c>
      <c r="AP63" s="8">
        <v>9</v>
      </c>
      <c r="AQ63" s="8">
        <v>20.76</v>
      </c>
      <c r="AR63" s="8">
        <v>6.9190800000000001</v>
      </c>
      <c r="AS63" s="8">
        <v>7</v>
      </c>
      <c r="AT63" s="8">
        <v>21.64</v>
      </c>
      <c r="AU63" s="8">
        <v>7.2123699999999999</v>
      </c>
      <c r="AV63" s="8">
        <v>9</v>
      </c>
      <c r="AW63" s="8">
        <v>10.8</v>
      </c>
      <c r="AX63" s="8">
        <v>3.5995200000000001</v>
      </c>
      <c r="AY63" s="8">
        <v>6</v>
      </c>
      <c r="AZ63" s="8">
        <v>81.239999999999995</v>
      </c>
      <c r="BA63" s="8">
        <v>27.0764</v>
      </c>
      <c r="BB63" s="8">
        <v>6</v>
      </c>
      <c r="BC63" s="8">
        <v>53.52</v>
      </c>
      <c r="BD63" s="8">
        <v>17.837599999999998</v>
      </c>
      <c r="BE63" s="8">
        <v>130.80000000000001</v>
      </c>
      <c r="BF63" s="8">
        <v>169.2</v>
      </c>
      <c r="BG63" s="9">
        <f t="shared" ref="BG63:BH88" si="8">X63+AA63+AJ63+AM63</f>
        <v>11</v>
      </c>
      <c r="BH63" s="9">
        <f t="shared" si="8"/>
        <v>7</v>
      </c>
      <c r="BI63" s="9">
        <f t="shared" ref="BI63:BI91" si="9">Z63+AL63+AO63+AC63</f>
        <v>2.333021</v>
      </c>
      <c r="BJ63" s="9">
        <f t="shared" ref="BJ63:BJ91" si="10">I63+L63+O63+R63+U63+AD63+AG63+AP63+AS63+AV63+AY63+BB63</f>
        <v>71</v>
      </c>
      <c r="BK63" s="9">
        <f t="shared" ref="BK63:BK90" si="11">J63+M63+P63+S63+AE63+AQ63+AT63+AW63+AZ63+BC63</f>
        <v>282</v>
      </c>
      <c r="BL63" s="9">
        <f t="shared" ref="BL63:BL91" si="12">K63+N63+Q63+T63+W63+AF63+AI63+AR63+AU63+AX63+BA63+BD63</f>
        <v>97.666946999999993</v>
      </c>
    </row>
    <row r="64" spans="1:64" ht="14.4" x14ac:dyDescent="0.3">
      <c r="A64" s="15">
        <v>2480</v>
      </c>
      <c r="B64" s="8">
        <v>1672.95</v>
      </c>
      <c r="C64" s="8">
        <v>5.5899099999999997</v>
      </c>
      <c r="D64" s="9"/>
      <c r="E64" s="9"/>
      <c r="F64" s="9"/>
      <c r="G64" s="9"/>
      <c r="H64" s="9"/>
      <c r="I64" s="8">
        <v>5</v>
      </c>
      <c r="J64" s="8">
        <v>52.28</v>
      </c>
      <c r="K64" s="8">
        <v>17.424299999999999</v>
      </c>
      <c r="L64" s="8">
        <v>7</v>
      </c>
      <c r="M64" s="8">
        <v>7.04</v>
      </c>
      <c r="N64" s="8">
        <v>2.3463500000000002</v>
      </c>
      <c r="O64" s="8">
        <v>10</v>
      </c>
      <c r="P64" s="8">
        <v>9.48</v>
      </c>
      <c r="Q64" s="8">
        <v>3.1595800000000001</v>
      </c>
      <c r="R64" s="8">
        <v>7</v>
      </c>
      <c r="S64" s="8">
        <v>20.28</v>
      </c>
      <c r="T64" s="8">
        <v>6.7591000000000001</v>
      </c>
      <c r="U64" s="8">
        <v>8</v>
      </c>
      <c r="V64" s="8">
        <v>4.76</v>
      </c>
      <c r="W64" s="8">
        <v>1.58646</v>
      </c>
      <c r="X64" s="8">
        <v>5</v>
      </c>
      <c r="Y64" s="8">
        <v>2.12</v>
      </c>
      <c r="Z64" s="8">
        <v>0.70657199999999998</v>
      </c>
      <c r="AA64" s="8">
        <v>6</v>
      </c>
      <c r="AB64" s="8">
        <v>3.96</v>
      </c>
      <c r="AC64" s="8">
        <v>1.31982</v>
      </c>
      <c r="AD64" s="8">
        <v>6</v>
      </c>
      <c r="AE64" s="8">
        <v>6.76</v>
      </c>
      <c r="AF64" s="8">
        <v>2.2530299999999999</v>
      </c>
      <c r="AG64" s="8">
        <v>11</v>
      </c>
      <c r="AH64" s="8">
        <v>23.52</v>
      </c>
      <c r="AI64" s="8">
        <v>7.8389499999999996</v>
      </c>
      <c r="AJ64" s="8">
        <v>5</v>
      </c>
      <c r="AK64" s="8">
        <v>2.48</v>
      </c>
      <c r="AL64" s="8">
        <v>0.82655599999999996</v>
      </c>
      <c r="AM64" s="8">
        <v>5</v>
      </c>
      <c r="AN64" s="8">
        <v>3.64</v>
      </c>
      <c r="AO64" s="8">
        <v>1.2131700000000001</v>
      </c>
      <c r="AP64" s="8">
        <v>7</v>
      </c>
      <c r="AQ64" s="8">
        <v>20.16</v>
      </c>
      <c r="AR64" s="8">
        <v>6.7191000000000001</v>
      </c>
      <c r="AS64" s="8">
        <v>9</v>
      </c>
      <c r="AT64" s="8">
        <v>27.88</v>
      </c>
      <c r="AU64" s="8">
        <v>9.29209</v>
      </c>
      <c r="AV64" s="8">
        <v>11</v>
      </c>
      <c r="AW64" s="8">
        <v>18.48</v>
      </c>
      <c r="AX64" s="8">
        <v>6.1591800000000001</v>
      </c>
      <c r="AY64" s="8">
        <v>15</v>
      </c>
      <c r="AZ64" s="8">
        <v>30.36</v>
      </c>
      <c r="BA64" s="8">
        <v>10.1187</v>
      </c>
      <c r="BB64" s="8">
        <v>12</v>
      </c>
      <c r="BC64" s="8">
        <v>66.84</v>
      </c>
      <c r="BD64" s="8">
        <v>22.277000000000001</v>
      </c>
      <c r="BE64" s="8">
        <v>179.64</v>
      </c>
      <c r="BF64" s="8">
        <v>120.36</v>
      </c>
      <c r="BG64" s="9">
        <f t="shared" si="8"/>
        <v>21</v>
      </c>
      <c r="BH64" s="9">
        <f t="shared" si="8"/>
        <v>12.200000000000001</v>
      </c>
      <c r="BI64" s="9">
        <f t="shared" si="9"/>
        <v>4.0661180000000003</v>
      </c>
      <c r="BJ64" s="9">
        <f t="shared" si="10"/>
        <v>108</v>
      </c>
      <c r="BK64" s="9">
        <f t="shared" si="11"/>
        <v>259.55999999999995</v>
      </c>
      <c r="BL64" s="9">
        <f t="shared" si="12"/>
        <v>95.933840000000004</v>
      </c>
    </row>
    <row r="65" spans="1:64" ht="14.4" x14ac:dyDescent="0.3">
      <c r="A65" s="18">
        <v>2540</v>
      </c>
      <c r="B65" s="8">
        <v>1312.16</v>
      </c>
      <c r="C65" s="8">
        <v>4.3832199999999997</v>
      </c>
      <c r="D65" s="8">
        <v>29.6372</v>
      </c>
      <c r="E65" s="8">
        <v>6.7099800000000001E-2</v>
      </c>
      <c r="F65" s="8">
        <v>1</v>
      </c>
      <c r="G65" s="8">
        <v>300.04000000000002</v>
      </c>
      <c r="H65" s="8">
        <v>100</v>
      </c>
      <c r="I65" s="8">
        <v>5</v>
      </c>
      <c r="J65" s="8">
        <v>25.24</v>
      </c>
      <c r="K65" s="8">
        <v>8.41221</v>
      </c>
      <c r="L65" s="8">
        <v>6</v>
      </c>
      <c r="M65" s="8">
        <v>3.08</v>
      </c>
      <c r="N65" s="8">
        <v>1.0265299999999999</v>
      </c>
      <c r="O65" s="8">
        <v>9</v>
      </c>
      <c r="P65" s="8">
        <v>12.92</v>
      </c>
      <c r="Q65" s="8">
        <v>4.3060900000000002</v>
      </c>
      <c r="R65" s="8">
        <v>5</v>
      </c>
      <c r="S65" s="8">
        <v>90.36</v>
      </c>
      <c r="T65" s="8">
        <v>30.116</v>
      </c>
      <c r="U65" s="8">
        <v>5</v>
      </c>
      <c r="V65" s="8">
        <v>7.44</v>
      </c>
      <c r="W65" s="8">
        <v>2.47967</v>
      </c>
      <c r="X65" s="8">
        <v>1</v>
      </c>
      <c r="Y65" s="8">
        <v>1.08</v>
      </c>
      <c r="Z65" s="8">
        <v>0.35995199999999999</v>
      </c>
      <c r="AA65" s="8">
        <v>5</v>
      </c>
      <c r="AB65" s="8">
        <v>1.72</v>
      </c>
      <c r="AC65" s="8">
        <v>0.57325700000000002</v>
      </c>
      <c r="AD65" s="8">
        <v>7</v>
      </c>
      <c r="AE65" s="8">
        <v>21.68</v>
      </c>
      <c r="AF65" s="8">
        <v>7.2256999999999998</v>
      </c>
      <c r="AG65" s="8">
        <v>5</v>
      </c>
      <c r="AH65" s="8">
        <v>7.92</v>
      </c>
      <c r="AI65" s="8">
        <v>2.6396500000000001</v>
      </c>
      <c r="AJ65" s="8">
        <v>1</v>
      </c>
      <c r="AK65" s="8">
        <v>0.52</v>
      </c>
      <c r="AL65" s="8">
        <v>0.17330999999999999</v>
      </c>
      <c r="AM65" s="8">
        <v>3</v>
      </c>
      <c r="AN65" s="8">
        <v>1.68</v>
      </c>
      <c r="AO65" s="8">
        <v>0.55992500000000001</v>
      </c>
      <c r="AP65" s="8">
        <v>9</v>
      </c>
      <c r="AQ65" s="8">
        <v>28.64</v>
      </c>
      <c r="AR65" s="8">
        <v>9.5453899999999994</v>
      </c>
      <c r="AS65" s="8">
        <v>5</v>
      </c>
      <c r="AT65" s="8">
        <v>22.72</v>
      </c>
      <c r="AU65" s="8">
        <v>7.5723200000000004</v>
      </c>
      <c r="AV65" s="8">
        <v>7</v>
      </c>
      <c r="AW65" s="8">
        <v>8.2799999999999994</v>
      </c>
      <c r="AX65" s="8">
        <v>2.75963</v>
      </c>
      <c r="AY65" s="8">
        <v>8</v>
      </c>
      <c r="AZ65" s="8">
        <v>12.04</v>
      </c>
      <c r="BA65" s="8">
        <v>4.0128000000000004</v>
      </c>
      <c r="BB65" s="8">
        <v>7</v>
      </c>
      <c r="BC65" s="8">
        <v>54.4</v>
      </c>
      <c r="BD65" s="8">
        <v>18.1309</v>
      </c>
      <c r="BE65" s="8">
        <v>134.19999999999999</v>
      </c>
      <c r="BF65" s="8">
        <v>165.8</v>
      </c>
      <c r="BG65" s="9">
        <f t="shared" si="8"/>
        <v>10</v>
      </c>
      <c r="BH65" s="9">
        <f t="shared" si="8"/>
        <v>5</v>
      </c>
      <c r="BI65" s="9">
        <f t="shared" si="9"/>
        <v>1.6664439999999998</v>
      </c>
      <c r="BJ65" s="9">
        <f t="shared" si="10"/>
        <v>78</v>
      </c>
      <c r="BK65" s="9">
        <f t="shared" si="11"/>
        <v>279.36</v>
      </c>
      <c r="BL65" s="9">
        <f t="shared" si="12"/>
        <v>98.226889999999997</v>
      </c>
    </row>
    <row r="66" spans="1:64" ht="14.4" x14ac:dyDescent="0.3">
      <c r="A66" s="18">
        <v>2545</v>
      </c>
      <c r="B66" s="8">
        <v>1876.26</v>
      </c>
      <c r="C66" s="8">
        <v>6.2642300000000004</v>
      </c>
      <c r="D66" s="8">
        <v>32.624200000000002</v>
      </c>
      <c r="E66" s="8">
        <v>7.7307799999999996E-2</v>
      </c>
      <c r="F66" s="8">
        <v>1</v>
      </c>
      <c r="G66" s="8">
        <v>300.04000000000002</v>
      </c>
      <c r="H66" s="8">
        <v>100</v>
      </c>
      <c r="I66" s="8">
        <v>9</v>
      </c>
      <c r="J66" s="8">
        <v>30.88</v>
      </c>
      <c r="K66" s="8">
        <v>10.292</v>
      </c>
      <c r="L66" s="8">
        <v>10</v>
      </c>
      <c r="M66" s="8">
        <v>7.16</v>
      </c>
      <c r="N66" s="8">
        <v>2.3863500000000002</v>
      </c>
      <c r="O66" s="8">
        <v>9</v>
      </c>
      <c r="P66" s="8">
        <v>7.44</v>
      </c>
      <c r="Q66" s="8">
        <v>2.47967</v>
      </c>
      <c r="R66" s="8">
        <v>7</v>
      </c>
      <c r="S66" s="8">
        <v>43.76</v>
      </c>
      <c r="T66" s="8">
        <v>14.5847</v>
      </c>
      <c r="U66" s="8">
        <v>10</v>
      </c>
      <c r="V66" s="8">
        <v>9.44</v>
      </c>
      <c r="W66" s="8">
        <v>3.1462500000000002</v>
      </c>
      <c r="X66" s="8">
        <v>2</v>
      </c>
      <c r="Y66" s="8">
        <v>0.84</v>
      </c>
      <c r="Z66" s="8">
        <v>0.27996300000000002</v>
      </c>
      <c r="AA66" s="8">
        <v>2</v>
      </c>
      <c r="AB66" s="8">
        <v>1.6</v>
      </c>
      <c r="AC66" s="8">
        <v>0.53326200000000001</v>
      </c>
      <c r="AD66" s="8">
        <v>6</v>
      </c>
      <c r="AE66" s="8">
        <v>4.28</v>
      </c>
      <c r="AF66" s="8">
        <v>1.42648</v>
      </c>
      <c r="AG66" s="8">
        <v>12</v>
      </c>
      <c r="AH66" s="8">
        <v>23.88</v>
      </c>
      <c r="AI66" s="8">
        <v>7.9589400000000001</v>
      </c>
      <c r="AJ66" s="8">
        <v>3</v>
      </c>
      <c r="AK66" s="8">
        <v>3.44</v>
      </c>
      <c r="AL66" s="8">
        <v>1.1465099999999999</v>
      </c>
      <c r="AM66" s="8">
        <v>4</v>
      </c>
      <c r="AN66" s="8">
        <v>7.04</v>
      </c>
      <c r="AO66" s="8">
        <v>2.3463500000000002</v>
      </c>
      <c r="AP66" s="8">
        <v>7</v>
      </c>
      <c r="AQ66" s="8">
        <v>12.8</v>
      </c>
      <c r="AR66" s="8">
        <v>4.2660999999999998</v>
      </c>
      <c r="AS66" s="8">
        <v>10</v>
      </c>
      <c r="AT66" s="8">
        <v>76.64</v>
      </c>
      <c r="AU66" s="8">
        <v>25.543299999999999</v>
      </c>
      <c r="AV66" s="8">
        <v>10</v>
      </c>
      <c r="AW66" s="8">
        <v>24.32</v>
      </c>
      <c r="AX66" s="8">
        <v>8.1055899999999994</v>
      </c>
      <c r="AY66" s="8">
        <v>9</v>
      </c>
      <c r="AZ66" s="8">
        <v>25.32</v>
      </c>
      <c r="BA66" s="8">
        <v>8.4388699999999996</v>
      </c>
      <c r="BB66" s="8">
        <v>6</v>
      </c>
      <c r="BC66" s="8">
        <v>21.2</v>
      </c>
      <c r="BD66" s="8">
        <v>7.0657199999999998</v>
      </c>
      <c r="BE66" s="8">
        <v>188.8</v>
      </c>
      <c r="BF66" s="8">
        <v>111.16</v>
      </c>
      <c r="BG66" s="9">
        <f t="shared" si="8"/>
        <v>11</v>
      </c>
      <c r="BH66" s="9">
        <f t="shared" si="8"/>
        <v>12.92</v>
      </c>
      <c r="BI66" s="9">
        <f t="shared" si="9"/>
        <v>4.3060849999999995</v>
      </c>
      <c r="BJ66" s="9">
        <f t="shared" si="10"/>
        <v>105</v>
      </c>
      <c r="BK66" s="9">
        <f t="shared" si="11"/>
        <v>253.79999999999995</v>
      </c>
      <c r="BL66" s="9">
        <f t="shared" si="12"/>
        <v>95.693969999999993</v>
      </c>
    </row>
    <row r="67" spans="1:64" ht="14.4" x14ac:dyDescent="0.3">
      <c r="A67" s="18">
        <v>2546</v>
      </c>
      <c r="B67" s="8">
        <v>1032.3</v>
      </c>
      <c r="C67" s="8">
        <v>3.4483700000000002</v>
      </c>
      <c r="D67" s="8">
        <v>24.207599999999999</v>
      </c>
      <c r="E67" s="8">
        <v>5.4919500000000003E-2</v>
      </c>
      <c r="F67" s="8">
        <v>1</v>
      </c>
      <c r="G67" s="8">
        <v>300.04000000000002</v>
      </c>
      <c r="H67" s="8">
        <v>100</v>
      </c>
      <c r="I67" s="8">
        <v>4</v>
      </c>
      <c r="J67" s="8">
        <v>44.32</v>
      </c>
      <c r="K67" s="8">
        <v>14.7714</v>
      </c>
      <c r="L67" s="8">
        <v>4</v>
      </c>
      <c r="M67" s="8">
        <v>8.48</v>
      </c>
      <c r="N67" s="8">
        <v>2.8262900000000002</v>
      </c>
      <c r="O67" s="8">
        <v>3</v>
      </c>
      <c r="P67" s="8">
        <v>8.76</v>
      </c>
      <c r="Q67" s="8">
        <v>2.91961</v>
      </c>
      <c r="R67" s="8">
        <v>2</v>
      </c>
      <c r="S67" s="8">
        <v>16.8</v>
      </c>
      <c r="T67" s="8">
        <v>5.5992499999999996</v>
      </c>
      <c r="U67" s="8">
        <v>4</v>
      </c>
      <c r="V67" s="8">
        <v>4.84</v>
      </c>
      <c r="W67" s="8">
        <v>1.6131200000000001</v>
      </c>
      <c r="X67" s="8">
        <v>2</v>
      </c>
      <c r="Y67" s="8">
        <v>1.36</v>
      </c>
      <c r="Z67" s="8">
        <v>0.45327299999999998</v>
      </c>
      <c r="AA67" s="8">
        <v>1</v>
      </c>
      <c r="AB67" s="8">
        <v>0.64</v>
      </c>
      <c r="AC67" s="8">
        <v>0.21330499999999999</v>
      </c>
      <c r="AD67" s="8">
        <v>1</v>
      </c>
      <c r="AE67" s="8">
        <v>0.68</v>
      </c>
      <c r="AF67" s="8">
        <v>0.226636</v>
      </c>
      <c r="AG67" s="8">
        <v>8</v>
      </c>
      <c r="AH67" s="8">
        <v>18.96</v>
      </c>
      <c r="AI67" s="8">
        <v>6.3191600000000001</v>
      </c>
      <c r="AJ67" s="8">
        <v>2</v>
      </c>
      <c r="AK67" s="8">
        <v>2.68</v>
      </c>
      <c r="AL67" s="8">
        <v>0.89321399999999995</v>
      </c>
      <c r="AM67" s="8">
        <v>1</v>
      </c>
      <c r="AN67" s="8">
        <v>1.56</v>
      </c>
      <c r="AO67" s="8">
        <v>0.51993100000000003</v>
      </c>
      <c r="AP67" s="8">
        <v>2</v>
      </c>
      <c r="AQ67" s="8">
        <v>16.88</v>
      </c>
      <c r="AR67" s="8">
        <v>5.6259199999999998</v>
      </c>
      <c r="AS67" s="8">
        <v>8</v>
      </c>
      <c r="AT67" s="8">
        <v>107</v>
      </c>
      <c r="AU67" s="8">
        <v>35.661900000000003</v>
      </c>
      <c r="AV67" s="8">
        <v>7</v>
      </c>
      <c r="AW67" s="8">
        <v>7.08</v>
      </c>
      <c r="AX67" s="8">
        <v>2.3596900000000001</v>
      </c>
      <c r="AY67" s="8">
        <v>7</v>
      </c>
      <c r="AZ67" s="8">
        <v>13.32</v>
      </c>
      <c r="BA67" s="8">
        <v>4.4394099999999996</v>
      </c>
      <c r="BB67" s="8">
        <v>5</v>
      </c>
      <c r="BC67" s="8">
        <v>46.68</v>
      </c>
      <c r="BD67" s="8">
        <v>15.5579</v>
      </c>
      <c r="BE67" s="8">
        <v>119.96</v>
      </c>
      <c r="BF67" s="8">
        <v>180.04</v>
      </c>
      <c r="BG67" s="9">
        <f t="shared" si="8"/>
        <v>6</v>
      </c>
      <c r="BH67" s="9">
        <f t="shared" si="8"/>
        <v>6.24</v>
      </c>
      <c r="BI67" s="9">
        <f t="shared" si="9"/>
        <v>2.079723</v>
      </c>
      <c r="BJ67" s="9">
        <f t="shared" si="10"/>
        <v>55</v>
      </c>
      <c r="BK67" s="9">
        <f t="shared" si="11"/>
        <v>270</v>
      </c>
      <c r="BL67" s="9">
        <f t="shared" si="12"/>
        <v>97.920286000000004</v>
      </c>
    </row>
    <row r="68" spans="1:64" ht="14.4" x14ac:dyDescent="0.3">
      <c r="A68" s="18">
        <v>2549</v>
      </c>
      <c r="B68" s="8">
        <v>1877.13</v>
      </c>
      <c r="C68" s="8">
        <v>6.2704599999999999</v>
      </c>
      <c r="D68" s="8">
        <v>32.165300000000002</v>
      </c>
      <c r="E68" s="8">
        <v>6.9518099999999999E-2</v>
      </c>
      <c r="F68" s="8">
        <v>1</v>
      </c>
      <c r="G68" s="8">
        <v>300.04000000000002</v>
      </c>
      <c r="H68" s="8">
        <v>100</v>
      </c>
      <c r="I68" s="8">
        <v>4</v>
      </c>
      <c r="J68" s="8">
        <v>17.88</v>
      </c>
      <c r="K68" s="8">
        <v>5.9592099999999997</v>
      </c>
      <c r="L68" s="8">
        <v>9</v>
      </c>
      <c r="M68" s="8">
        <v>7.52</v>
      </c>
      <c r="N68" s="8">
        <v>2.5063300000000002</v>
      </c>
      <c r="O68" s="8">
        <v>11</v>
      </c>
      <c r="P68" s="8">
        <v>10.96</v>
      </c>
      <c r="Q68" s="8">
        <v>3.6528499999999999</v>
      </c>
      <c r="R68" s="8">
        <v>7</v>
      </c>
      <c r="S68" s="8">
        <v>23.68</v>
      </c>
      <c r="T68" s="8">
        <v>7.8922800000000004</v>
      </c>
      <c r="U68" s="8">
        <v>10</v>
      </c>
      <c r="V68" s="8">
        <v>11.24</v>
      </c>
      <c r="W68" s="8">
        <v>3.7461700000000002</v>
      </c>
      <c r="X68" s="8">
        <v>7</v>
      </c>
      <c r="Y68" s="8">
        <v>8.48</v>
      </c>
      <c r="Z68" s="8">
        <v>2.8262900000000002</v>
      </c>
      <c r="AA68" s="8">
        <v>8</v>
      </c>
      <c r="AB68" s="8">
        <v>11.44</v>
      </c>
      <c r="AC68" s="8">
        <v>3.8128199999999999</v>
      </c>
      <c r="AD68" s="8">
        <v>12</v>
      </c>
      <c r="AE68" s="8">
        <v>16.64</v>
      </c>
      <c r="AF68" s="8">
        <v>5.5459300000000002</v>
      </c>
      <c r="AG68" s="8">
        <v>9</v>
      </c>
      <c r="AH68" s="8">
        <v>16.12</v>
      </c>
      <c r="AI68" s="8">
        <v>5.3726200000000004</v>
      </c>
      <c r="AJ68" s="8">
        <v>6</v>
      </c>
      <c r="AK68" s="8">
        <v>9.16</v>
      </c>
      <c r="AL68" s="8">
        <v>3.0529299999999999</v>
      </c>
      <c r="AM68" s="8">
        <v>8</v>
      </c>
      <c r="AN68" s="8">
        <v>12.52</v>
      </c>
      <c r="AO68" s="8">
        <v>4.1727800000000004</v>
      </c>
      <c r="AP68" s="8">
        <v>15</v>
      </c>
      <c r="AQ68" s="8">
        <v>39.6</v>
      </c>
      <c r="AR68" s="8">
        <v>13.1982</v>
      </c>
      <c r="AS68" s="8">
        <v>7</v>
      </c>
      <c r="AT68" s="8">
        <v>32.6</v>
      </c>
      <c r="AU68" s="8">
        <v>10.8652</v>
      </c>
      <c r="AV68" s="8">
        <v>8</v>
      </c>
      <c r="AW68" s="8">
        <v>19.600000000000001</v>
      </c>
      <c r="AX68" s="8">
        <v>6.5324600000000004</v>
      </c>
      <c r="AY68" s="8">
        <v>8</v>
      </c>
      <c r="AZ68" s="8">
        <v>13.64</v>
      </c>
      <c r="BA68" s="8">
        <v>4.5460599999999998</v>
      </c>
      <c r="BB68" s="8">
        <v>10</v>
      </c>
      <c r="BC68" s="8">
        <v>48.96</v>
      </c>
      <c r="BD68" s="8">
        <v>16.317799999999998</v>
      </c>
      <c r="BE68" s="8">
        <v>206.12</v>
      </c>
      <c r="BF68" s="8">
        <v>93.84</v>
      </c>
      <c r="BG68" s="9">
        <f t="shared" si="8"/>
        <v>29</v>
      </c>
      <c r="BH68" s="9">
        <f t="shared" si="8"/>
        <v>41.6</v>
      </c>
      <c r="BI68" s="9">
        <f t="shared" si="9"/>
        <v>13.86482</v>
      </c>
      <c r="BJ68" s="9">
        <f t="shared" si="10"/>
        <v>110</v>
      </c>
      <c r="BK68" s="9">
        <f t="shared" si="11"/>
        <v>231.08</v>
      </c>
      <c r="BL68" s="9">
        <f t="shared" si="12"/>
        <v>86.135109999999997</v>
      </c>
    </row>
    <row r="69" spans="1:64" ht="14.4" x14ac:dyDescent="0.3">
      <c r="A69" s="18">
        <v>2550</v>
      </c>
      <c r="B69" s="8">
        <v>1256.5899999999999</v>
      </c>
      <c r="C69" s="8">
        <v>4.1975899999999999</v>
      </c>
      <c r="D69" s="8">
        <v>28.455500000000001</v>
      </c>
      <c r="E69" s="8">
        <v>6.0324000000000003E-2</v>
      </c>
      <c r="F69" s="8">
        <v>1</v>
      </c>
      <c r="G69" s="8">
        <v>300.04000000000002</v>
      </c>
      <c r="H69" s="8">
        <v>100</v>
      </c>
      <c r="I69" s="8">
        <v>6</v>
      </c>
      <c r="J69" s="8">
        <v>85.4</v>
      </c>
      <c r="K69" s="8">
        <v>28.462900000000001</v>
      </c>
      <c r="L69" s="8">
        <v>7</v>
      </c>
      <c r="M69" s="8">
        <v>5.12</v>
      </c>
      <c r="N69" s="8">
        <v>1.70644</v>
      </c>
      <c r="O69" s="8">
        <v>8</v>
      </c>
      <c r="P69" s="8">
        <v>4.8</v>
      </c>
      <c r="Q69" s="8">
        <v>1.59979</v>
      </c>
      <c r="R69" s="8">
        <v>4</v>
      </c>
      <c r="S69" s="8">
        <v>30.44</v>
      </c>
      <c r="T69" s="8">
        <v>10.145300000000001</v>
      </c>
      <c r="U69" s="8">
        <v>8</v>
      </c>
      <c r="V69" s="8">
        <v>10.4</v>
      </c>
      <c r="W69" s="8">
        <v>3.4662000000000002</v>
      </c>
      <c r="X69" s="8">
        <v>1</v>
      </c>
      <c r="Y69" s="8">
        <v>0.36</v>
      </c>
      <c r="Z69" s="8">
        <v>0.11998399999999999</v>
      </c>
      <c r="AA69" s="8">
        <v>0</v>
      </c>
      <c r="AB69" s="8">
        <v>0</v>
      </c>
      <c r="AC69" s="8">
        <v>0</v>
      </c>
      <c r="AD69" s="8">
        <v>3</v>
      </c>
      <c r="AE69" s="8">
        <v>2.44</v>
      </c>
      <c r="AF69" s="8">
        <v>0.81322499999999998</v>
      </c>
      <c r="AG69" s="8">
        <v>6</v>
      </c>
      <c r="AH69" s="8">
        <v>11.16</v>
      </c>
      <c r="AI69" s="8">
        <v>3.7195</v>
      </c>
      <c r="AJ69" s="8">
        <v>4</v>
      </c>
      <c r="AK69" s="8">
        <v>6.96</v>
      </c>
      <c r="AL69" s="8">
        <v>2.31969</v>
      </c>
      <c r="AM69" s="8">
        <v>3</v>
      </c>
      <c r="AN69" s="8">
        <v>3.04</v>
      </c>
      <c r="AO69" s="8">
        <v>1.0132000000000001</v>
      </c>
      <c r="AP69" s="8">
        <v>6</v>
      </c>
      <c r="AQ69" s="8">
        <v>11.44</v>
      </c>
      <c r="AR69" s="8">
        <v>3.8128199999999999</v>
      </c>
      <c r="AS69" s="8">
        <v>4</v>
      </c>
      <c r="AT69" s="8">
        <v>15.36</v>
      </c>
      <c r="AU69" s="8">
        <v>5.1193200000000001</v>
      </c>
      <c r="AV69" s="8">
        <v>4</v>
      </c>
      <c r="AW69" s="8">
        <v>10.68</v>
      </c>
      <c r="AX69" s="8">
        <v>3.5595300000000001</v>
      </c>
      <c r="AY69" s="8">
        <v>6</v>
      </c>
      <c r="AZ69" s="8">
        <v>24.16</v>
      </c>
      <c r="BA69" s="8">
        <v>8.0522600000000004</v>
      </c>
      <c r="BB69" s="8">
        <v>8</v>
      </c>
      <c r="BC69" s="8">
        <v>72.84</v>
      </c>
      <c r="BD69" s="8">
        <v>24.276800000000001</v>
      </c>
      <c r="BE69" s="8">
        <v>147.24</v>
      </c>
      <c r="BF69" s="8">
        <v>152.76</v>
      </c>
      <c r="BG69" s="9">
        <f t="shared" si="8"/>
        <v>8</v>
      </c>
      <c r="BH69" s="9">
        <f t="shared" si="8"/>
        <v>10.36</v>
      </c>
      <c r="BI69" s="9">
        <f t="shared" si="9"/>
        <v>3.4528740000000004</v>
      </c>
      <c r="BJ69" s="9">
        <f t="shared" si="10"/>
        <v>70</v>
      </c>
      <c r="BK69" s="9">
        <f t="shared" si="11"/>
        <v>262.68</v>
      </c>
      <c r="BL69" s="9">
        <f t="shared" si="12"/>
        <v>94.734085000000022</v>
      </c>
    </row>
    <row r="70" spans="1:64" ht="14.4" x14ac:dyDescent="0.3">
      <c r="A70" s="18">
        <v>2468</v>
      </c>
      <c r="B70" s="8">
        <v>1511.15</v>
      </c>
      <c r="C70" s="8">
        <v>5.0553699999999999</v>
      </c>
      <c r="D70" s="8">
        <v>31.128499999999999</v>
      </c>
      <c r="E70" s="8">
        <v>6.9274500000000003E-2</v>
      </c>
      <c r="F70" s="8">
        <v>1</v>
      </c>
      <c r="G70" s="8">
        <v>300.04000000000002</v>
      </c>
      <c r="H70" s="8">
        <v>100</v>
      </c>
      <c r="I70" s="8">
        <v>5</v>
      </c>
      <c r="J70" s="8">
        <v>41.64</v>
      </c>
      <c r="K70" s="8">
        <v>13.8781</v>
      </c>
      <c r="L70" s="8">
        <v>5</v>
      </c>
      <c r="M70" s="8">
        <v>14.68</v>
      </c>
      <c r="N70" s="8">
        <v>4.8926800000000004</v>
      </c>
      <c r="O70" s="8">
        <v>7</v>
      </c>
      <c r="P70" s="8">
        <v>17.399999999999999</v>
      </c>
      <c r="Q70" s="8">
        <v>5.7992299999999997</v>
      </c>
      <c r="R70" s="8">
        <v>11</v>
      </c>
      <c r="S70" s="8">
        <v>25.28</v>
      </c>
      <c r="T70" s="8">
        <v>8.4255399999999998</v>
      </c>
      <c r="U70" s="8">
        <v>7</v>
      </c>
      <c r="V70" s="8">
        <v>6.76</v>
      </c>
      <c r="W70" s="8">
        <v>2.2530299999999999</v>
      </c>
      <c r="X70" s="8">
        <v>1</v>
      </c>
      <c r="Y70" s="8">
        <v>0.32</v>
      </c>
      <c r="Z70" s="8">
        <v>0.106652</v>
      </c>
      <c r="AA70" s="8">
        <v>3</v>
      </c>
      <c r="AB70" s="8">
        <v>4.96</v>
      </c>
      <c r="AC70" s="8">
        <v>1.6531100000000001</v>
      </c>
      <c r="AD70" s="8">
        <v>16</v>
      </c>
      <c r="AE70" s="8">
        <v>38.32</v>
      </c>
      <c r="AF70" s="8">
        <v>12.771599999999999</v>
      </c>
      <c r="AG70" s="8">
        <v>8</v>
      </c>
      <c r="AH70" s="8">
        <v>11.24</v>
      </c>
      <c r="AI70" s="8">
        <v>3.7461700000000002</v>
      </c>
      <c r="AJ70" s="8">
        <v>4</v>
      </c>
      <c r="AK70" s="8">
        <v>8.52</v>
      </c>
      <c r="AL70" s="8">
        <v>2.83962</v>
      </c>
      <c r="AM70" s="8">
        <v>8</v>
      </c>
      <c r="AN70" s="8">
        <v>5.52</v>
      </c>
      <c r="AO70" s="8">
        <v>1.83975</v>
      </c>
      <c r="AP70" s="8">
        <v>15</v>
      </c>
      <c r="AQ70" s="8">
        <v>18.12</v>
      </c>
      <c r="AR70" s="8">
        <v>6.0391899999999996</v>
      </c>
      <c r="AS70" s="8">
        <v>6</v>
      </c>
      <c r="AT70" s="8">
        <v>79.599999999999994</v>
      </c>
      <c r="AU70" s="8">
        <v>26.529800000000002</v>
      </c>
      <c r="AV70" s="8">
        <v>6</v>
      </c>
      <c r="AW70" s="8">
        <v>5.72</v>
      </c>
      <c r="AX70" s="8">
        <v>1.9064099999999999</v>
      </c>
      <c r="AY70" s="8">
        <v>6</v>
      </c>
      <c r="AZ70" s="8">
        <v>5.52</v>
      </c>
      <c r="BA70" s="8">
        <v>1.83975</v>
      </c>
      <c r="BB70" s="8">
        <v>6</v>
      </c>
      <c r="BC70" s="8">
        <v>16.440000000000001</v>
      </c>
      <c r="BD70" s="8">
        <v>5.4792699999999996</v>
      </c>
      <c r="BE70" s="8">
        <v>162.44</v>
      </c>
      <c r="BF70" s="8">
        <v>137.4</v>
      </c>
      <c r="BG70" s="9">
        <f t="shared" si="8"/>
        <v>16</v>
      </c>
      <c r="BH70" s="9">
        <f t="shared" si="8"/>
        <v>19.32</v>
      </c>
      <c r="BI70" s="9">
        <f t="shared" si="9"/>
        <v>6.4391319999999999</v>
      </c>
      <c r="BJ70" s="9">
        <f t="shared" si="10"/>
        <v>98</v>
      </c>
      <c r="BK70" s="9">
        <f t="shared" si="11"/>
        <v>262.72000000000003</v>
      </c>
      <c r="BL70" s="9">
        <f t="shared" si="12"/>
        <v>93.560769999999991</v>
      </c>
    </row>
    <row r="71" spans="1:64" ht="14.4" x14ac:dyDescent="0.3">
      <c r="A71" s="18">
        <v>2469</v>
      </c>
      <c r="B71" s="8">
        <v>1467.53</v>
      </c>
      <c r="C71" s="8">
        <v>4.8969800000000001</v>
      </c>
      <c r="D71" s="8">
        <v>30.135999999999999</v>
      </c>
      <c r="E71" s="8">
        <v>6.9327700000000006E-2</v>
      </c>
      <c r="F71" s="8">
        <v>1</v>
      </c>
      <c r="G71" s="8">
        <v>300.04000000000002</v>
      </c>
      <c r="H71" s="8">
        <v>100</v>
      </c>
      <c r="I71" s="8">
        <v>6</v>
      </c>
      <c r="J71" s="8">
        <v>19.16</v>
      </c>
      <c r="K71" s="8">
        <v>6.3858199999999998</v>
      </c>
      <c r="L71" s="8">
        <v>5</v>
      </c>
      <c r="M71" s="8">
        <v>5.68</v>
      </c>
      <c r="N71" s="8">
        <v>1.8930800000000001</v>
      </c>
      <c r="O71" s="8">
        <v>5</v>
      </c>
      <c r="P71" s="8">
        <v>5.32</v>
      </c>
      <c r="Q71" s="8">
        <v>1.7730999999999999</v>
      </c>
      <c r="R71" s="8">
        <v>6</v>
      </c>
      <c r="S71" s="8">
        <v>7.28</v>
      </c>
      <c r="T71" s="8">
        <v>2.4263400000000002</v>
      </c>
      <c r="U71" s="8">
        <v>9</v>
      </c>
      <c r="V71" s="8">
        <v>12.12</v>
      </c>
      <c r="W71" s="8">
        <v>4.0394600000000001</v>
      </c>
      <c r="X71" s="8">
        <v>5</v>
      </c>
      <c r="Y71" s="8">
        <v>4.2</v>
      </c>
      <c r="Z71" s="8">
        <v>1.39981</v>
      </c>
      <c r="AA71" s="8">
        <v>3</v>
      </c>
      <c r="AB71" s="8">
        <v>2.96</v>
      </c>
      <c r="AC71" s="8">
        <v>0.98653500000000005</v>
      </c>
      <c r="AD71" s="8">
        <v>7</v>
      </c>
      <c r="AE71" s="8">
        <v>8.1199999999999992</v>
      </c>
      <c r="AF71" s="8">
        <v>2.7063100000000002</v>
      </c>
      <c r="AG71" s="8">
        <v>11</v>
      </c>
      <c r="AH71" s="8">
        <v>19</v>
      </c>
      <c r="AI71" s="8">
        <v>6.33249</v>
      </c>
      <c r="AJ71" s="8">
        <v>6</v>
      </c>
      <c r="AK71" s="8">
        <v>7.76</v>
      </c>
      <c r="AL71" s="8">
        <v>2.5863200000000002</v>
      </c>
      <c r="AM71" s="8">
        <v>4</v>
      </c>
      <c r="AN71" s="8">
        <v>1.6</v>
      </c>
      <c r="AO71" s="8">
        <v>0.53326200000000001</v>
      </c>
      <c r="AP71" s="8">
        <v>8</v>
      </c>
      <c r="AQ71" s="8">
        <v>48.72</v>
      </c>
      <c r="AR71" s="8">
        <v>16.2378</v>
      </c>
      <c r="AS71" s="8">
        <v>10</v>
      </c>
      <c r="AT71" s="8">
        <v>15.52</v>
      </c>
      <c r="AU71" s="8">
        <v>5.1726400000000003</v>
      </c>
      <c r="AV71" s="8">
        <v>10</v>
      </c>
      <c r="AW71" s="8">
        <v>17.64</v>
      </c>
      <c r="AX71" s="8">
        <v>5.8792200000000001</v>
      </c>
      <c r="AY71" s="8">
        <v>10</v>
      </c>
      <c r="AZ71" s="8">
        <v>10.52</v>
      </c>
      <c r="BA71" s="8">
        <v>3.5062000000000002</v>
      </c>
      <c r="BB71" s="8">
        <v>9</v>
      </c>
      <c r="BC71" s="8">
        <v>114.44</v>
      </c>
      <c r="BD71" s="8">
        <v>38.141599999999997</v>
      </c>
      <c r="BE71" s="8">
        <v>151.91999999999999</v>
      </c>
      <c r="BF71" s="8">
        <v>148.08000000000001</v>
      </c>
      <c r="BG71" s="9">
        <f t="shared" si="8"/>
        <v>18</v>
      </c>
      <c r="BH71" s="9">
        <f t="shared" si="8"/>
        <v>16.52</v>
      </c>
      <c r="BI71" s="9">
        <f t="shared" si="9"/>
        <v>5.5059269999999998</v>
      </c>
      <c r="BJ71" s="9">
        <f t="shared" si="10"/>
        <v>96</v>
      </c>
      <c r="BK71" s="9">
        <f t="shared" si="11"/>
        <v>252.4</v>
      </c>
      <c r="BL71" s="9">
        <f t="shared" si="12"/>
        <v>94.49405999999999</v>
      </c>
    </row>
    <row r="72" spans="1:64" ht="14.4" x14ac:dyDescent="0.3">
      <c r="A72" s="18">
        <v>2472</v>
      </c>
      <c r="B72" s="8">
        <v>394.23399999999998</v>
      </c>
      <c r="C72" s="8">
        <v>1.3295399999999999</v>
      </c>
      <c r="D72" s="8">
        <v>17.3508</v>
      </c>
      <c r="E72" s="8">
        <v>2.8605599999999998E-2</v>
      </c>
      <c r="F72" s="8">
        <v>7</v>
      </c>
      <c r="G72" s="8">
        <v>298.2</v>
      </c>
      <c r="H72" s="8">
        <v>99.386700000000005</v>
      </c>
      <c r="I72" s="8">
        <v>0</v>
      </c>
      <c r="J72" s="8">
        <v>0</v>
      </c>
      <c r="K72" s="8">
        <v>0</v>
      </c>
      <c r="L72" s="8">
        <v>1</v>
      </c>
      <c r="M72" s="8">
        <v>4.84</v>
      </c>
      <c r="N72" s="8">
        <v>1.6131200000000001</v>
      </c>
      <c r="O72" s="8">
        <v>4</v>
      </c>
      <c r="P72" s="8">
        <v>5.64</v>
      </c>
      <c r="Q72" s="8">
        <v>1.87975</v>
      </c>
      <c r="R72" s="8">
        <v>5</v>
      </c>
      <c r="S72" s="8">
        <v>249.04</v>
      </c>
      <c r="T72" s="8">
        <v>83.002300000000005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1</v>
      </c>
      <c r="AB72" s="8">
        <v>0.96</v>
      </c>
      <c r="AC72" s="8">
        <v>0.31995699999999999</v>
      </c>
      <c r="AD72" s="8">
        <v>8</v>
      </c>
      <c r="AE72" s="8">
        <v>13.96</v>
      </c>
      <c r="AF72" s="8">
        <v>4.6527099999999999</v>
      </c>
      <c r="AG72" s="8">
        <v>0</v>
      </c>
      <c r="AH72" s="8">
        <v>0</v>
      </c>
      <c r="AI72" s="8">
        <v>0</v>
      </c>
      <c r="AJ72" s="8">
        <v>1</v>
      </c>
      <c r="AK72" s="8">
        <v>3.56</v>
      </c>
      <c r="AL72" s="8">
        <v>1.18651</v>
      </c>
      <c r="AM72" s="8">
        <v>2</v>
      </c>
      <c r="AN72" s="8">
        <v>1.68</v>
      </c>
      <c r="AO72" s="8">
        <v>0.55992500000000001</v>
      </c>
      <c r="AP72" s="8">
        <v>4</v>
      </c>
      <c r="AQ72" s="8">
        <v>8.8000000000000007</v>
      </c>
      <c r="AR72" s="8">
        <v>2.9329399999999999</v>
      </c>
      <c r="AS72" s="8">
        <v>1</v>
      </c>
      <c r="AT72" s="8">
        <v>1.92</v>
      </c>
      <c r="AU72" s="8">
        <v>0.63991500000000001</v>
      </c>
      <c r="AV72" s="8">
        <v>1</v>
      </c>
      <c r="AW72" s="8">
        <v>2.2400000000000002</v>
      </c>
      <c r="AX72" s="8">
        <v>0.74656699999999998</v>
      </c>
      <c r="AY72" s="8">
        <v>2</v>
      </c>
      <c r="AZ72" s="8">
        <v>2.2799999999999998</v>
      </c>
      <c r="BA72" s="8">
        <v>0.75989899999999999</v>
      </c>
      <c r="BB72" s="8">
        <v>1</v>
      </c>
      <c r="BC72" s="8">
        <v>3.28</v>
      </c>
      <c r="BD72" s="8">
        <v>1.0931900000000001</v>
      </c>
      <c r="BE72" s="8">
        <v>55.68</v>
      </c>
      <c r="BF72" s="8">
        <v>242.16</v>
      </c>
      <c r="BG72" s="9">
        <f t="shared" si="8"/>
        <v>4</v>
      </c>
      <c r="BH72" s="9">
        <f t="shared" si="8"/>
        <v>6.1999999999999993</v>
      </c>
      <c r="BI72" s="9">
        <f t="shared" si="9"/>
        <v>2.066392</v>
      </c>
      <c r="BJ72" s="9">
        <f t="shared" si="10"/>
        <v>27</v>
      </c>
      <c r="BK72" s="9">
        <f t="shared" si="11"/>
        <v>291.99999999999994</v>
      </c>
      <c r="BL72" s="9">
        <f t="shared" si="12"/>
        <v>97.320391000000015</v>
      </c>
    </row>
    <row r="73" spans="1:64" ht="14.4" x14ac:dyDescent="0.3">
      <c r="A73" s="18">
        <v>2474</v>
      </c>
      <c r="B73" s="8">
        <v>2199</v>
      </c>
      <c r="C73" s="8">
        <v>7.3397899999999998</v>
      </c>
      <c r="D73" s="8">
        <v>37.066400000000002</v>
      </c>
      <c r="E73" s="8">
        <v>9.9515199999999998E-2</v>
      </c>
      <c r="F73" s="8">
        <v>1</v>
      </c>
      <c r="G73" s="8">
        <v>300.04000000000002</v>
      </c>
      <c r="H73" s="8">
        <v>100</v>
      </c>
      <c r="I73" s="8">
        <v>6</v>
      </c>
      <c r="J73" s="8">
        <v>45</v>
      </c>
      <c r="K73" s="8">
        <v>14.997999999999999</v>
      </c>
      <c r="L73" s="8">
        <v>10</v>
      </c>
      <c r="M73" s="8">
        <v>7.52</v>
      </c>
      <c r="N73" s="8">
        <v>2.5063300000000002</v>
      </c>
      <c r="O73" s="8">
        <v>8</v>
      </c>
      <c r="P73" s="8">
        <v>4.12</v>
      </c>
      <c r="Q73" s="8">
        <v>1.3731500000000001</v>
      </c>
      <c r="R73" s="8">
        <v>10</v>
      </c>
      <c r="S73" s="8">
        <v>25.36</v>
      </c>
      <c r="T73" s="8">
        <v>8.4522099999999991</v>
      </c>
      <c r="U73" s="8">
        <v>9</v>
      </c>
      <c r="V73" s="8">
        <v>3.76</v>
      </c>
      <c r="W73" s="8">
        <v>1.2531699999999999</v>
      </c>
      <c r="X73" s="8">
        <v>9</v>
      </c>
      <c r="Y73" s="8">
        <v>6.64</v>
      </c>
      <c r="Z73" s="8">
        <v>2.2130399999999999</v>
      </c>
      <c r="AA73" s="8">
        <v>5</v>
      </c>
      <c r="AB73" s="8">
        <v>2.92</v>
      </c>
      <c r="AC73" s="8">
        <v>0.97320399999999996</v>
      </c>
      <c r="AD73" s="8">
        <v>13</v>
      </c>
      <c r="AE73" s="8">
        <v>12.44</v>
      </c>
      <c r="AF73" s="8">
        <v>4.1461100000000002</v>
      </c>
      <c r="AG73" s="8">
        <v>13</v>
      </c>
      <c r="AH73" s="8">
        <v>22.88</v>
      </c>
      <c r="AI73" s="8">
        <v>7.6256500000000003</v>
      </c>
      <c r="AJ73" s="8">
        <v>9</v>
      </c>
      <c r="AK73" s="8">
        <v>5.4</v>
      </c>
      <c r="AL73" s="8">
        <v>1.79976</v>
      </c>
      <c r="AM73" s="8">
        <v>6</v>
      </c>
      <c r="AN73" s="8">
        <v>3.4</v>
      </c>
      <c r="AO73" s="8">
        <v>1.1331800000000001</v>
      </c>
      <c r="AP73" s="8">
        <v>11</v>
      </c>
      <c r="AQ73" s="8">
        <v>12.68</v>
      </c>
      <c r="AR73" s="8">
        <v>4.2260999999999997</v>
      </c>
      <c r="AS73" s="8">
        <v>12</v>
      </c>
      <c r="AT73" s="8">
        <v>57.4</v>
      </c>
      <c r="AU73" s="8">
        <v>19.130800000000001</v>
      </c>
      <c r="AV73" s="8">
        <v>11</v>
      </c>
      <c r="AW73" s="8">
        <v>14.48</v>
      </c>
      <c r="AX73" s="8">
        <v>4.8260199999999998</v>
      </c>
      <c r="AY73" s="8">
        <v>11</v>
      </c>
      <c r="AZ73" s="8">
        <v>17.079999999999998</v>
      </c>
      <c r="BA73" s="8">
        <v>5.6925699999999999</v>
      </c>
      <c r="BB73" s="8">
        <v>10</v>
      </c>
      <c r="BC73" s="8">
        <v>58.96</v>
      </c>
      <c r="BD73" s="8">
        <v>19.650700000000001</v>
      </c>
      <c r="BE73" s="8">
        <v>185.72</v>
      </c>
      <c r="BF73" s="8">
        <v>114.28</v>
      </c>
      <c r="BG73" s="9">
        <f t="shared" si="8"/>
        <v>29</v>
      </c>
      <c r="BH73" s="9">
        <f t="shared" si="8"/>
        <v>18.36</v>
      </c>
      <c r="BI73" s="9">
        <f t="shared" si="9"/>
        <v>6.1191840000000006</v>
      </c>
      <c r="BJ73" s="9">
        <f t="shared" si="10"/>
        <v>124</v>
      </c>
      <c r="BK73" s="9">
        <f t="shared" si="11"/>
        <v>255.04</v>
      </c>
      <c r="BL73" s="9">
        <f t="shared" si="12"/>
        <v>93.880810000000011</v>
      </c>
    </row>
    <row r="74" spans="1:64" ht="14.4" x14ac:dyDescent="0.3">
      <c r="A74" s="18">
        <v>2477</v>
      </c>
      <c r="B74" s="8">
        <v>242.965</v>
      </c>
      <c r="C74" s="8">
        <v>0.81883700000000004</v>
      </c>
      <c r="D74" s="8">
        <v>14.0314</v>
      </c>
      <c r="E74" s="8">
        <v>2.0141300000000001E-2</v>
      </c>
      <c r="F74" s="8">
        <v>5</v>
      </c>
      <c r="G74" s="8">
        <v>298.64</v>
      </c>
      <c r="H74" s="8">
        <v>99.5334</v>
      </c>
      <c r="I74" s="8">
        <v>1</v>
      </c>
      <c r="J74" s="8">
        <v>3.64</v>
      </c>
      <c r="K74" s="8">
        <v>1.2131700000000001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4</v>
      </c>
      <c r="V74" s="8">
        <v>232.44</v>
      </c>
      <c r="W74" s="8">
        <v>77.469700000000003</v>
      </c>
      <c r="X74" s="8">
        <v>2</v>
      </c>
      <c r="Y74" s="8">
        <v>3.08</v>
      </c>
      <c r="Z74" s="8">
        <v>1.0265299999999999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4</v>
      </c>
      <c r="AH74" s="8">
        <v>8.2799999999999994</v>
      </c>
      <c r="AI74" s="8">
        <v>2.75963</v>
      </c>
      <c r="AJ74" s="8">
        <v>1</v>
      </c>
      <c r="AK74" s="8">
        <v>0.36</v>
      </c>
      <c r="AL74" s="8">
        <v>0.11998399999999999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4</v>
      </c>
      <c r="AT74" s="8">
        <v>50.6</v>
      </c>
      <c r="AU74" s="8">
        <v>16.8644</v>
      </c>
      <c r="AV74" s="8">
        <v>2</v>
      </c>
      <c r="AW74" s="8">
        <v>0.24</v>
      </c>
      <c r="AX74" s="8">
        <v>7.9989299999999999E-2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36.159999999999997</v>
      </c>
      <c r="BF74" s="8">
        <v>262</v>
      </c>
      <c r="BG74" s="9">
        <f t="shared" si="8"/>
        <v>3</v>
      </c>
      <c r="BH74" s="9">
        <f t="shared" si="8"/>
        <v>3.44</v>
      </c>
      <c r="BI74" s="9">
        <f t="shared" si="9"/>
        <v>1.146514</v>
      </c>
      <c r="BJ74" s="9">
        <f t="shared" si="10"/>
        <v>15</v>
      </c>
      <c r="BK74" s="9">
        <f t="shared" si="11"/>
        <v>54.480000000000004</v>
      </c>
      <c r="BL74" s="9">
        <f t="shared" si="12"/>
        <v>98.386889300000007</v>
      </c>
    </row>
    <row r="75" spans="1:64" ht="14.4" x14ac:dyDescent="0.3">
      <c r="A75" s="18">
        <v>2508</v>
      </c>
      <c r="B75" s="8">
        <v>181.066</v>
      </c>
      <c r="C75" s="8">
        <v>0.60387599999999997</v>
      </c>
      <c r="D75" s="8">
        <v>7.8609799999999996</v>
      </c>
      <c r="E75" s="8">
        <v>1.20553E-2</v>
      </c>
      <c r="F75" s="8">
        <v>1</v>
      </c>
      <c r="G75" s="8">
        <v>300.04000000000002</v>
      </c>
      <c r="H75" s="8">
        <v>100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1</v>
      </c>
      <c r="AB75" s="8">
        <v>2.3199999999999998</v>
      </c>
      <c r="AC75" s="8">
        <v>0.77322999999999997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3</v>
      </c>
      <c r="AN75" s="8">
        <v>9.1999999999999993</v>
      </c>
      <c r="AO75" s="8">
        <v>3.0662600000000002</v>
      </c>
      <c r="AP75" s="8">
        <v>2</v>
      </c>
      <c r="AQ75" s="8">
        <v>16.32</v>
      </c>
      <c r="AR75" s="8">
        <v>5.4392699999999996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1</v>
      </c>
      <c r="AZ75" s="8">
        <v>4.2</v>
      </c>
      <c r="BA75" s="8">
        <v>1.39981</v>
      </c>
      <c r="BB75" s="8">
        <v>2</v>
      </c>
      <c r="BC75" s="8">
        <v>268</v>
      </c>
      <c r="BD75" s="8">
        <v>89.321399999999997</v>
      </c>
      <c r="BE75" s="8">
        <v>30.76</v>
      </c>
      <c r="BF75" s="8">
        <v>269.24</v>
      </c>
      <c r="BG75" s="9">
        <f t="shared" si="8"/>
        <v>4</v>
      </c>
      <c r="BH75" s="9">
        <f t="shared" si="8"/>
        <v>11.52</v>
      </c>
      <c r="BI75" s="9">
        <f t="shared" si="9"/>
        <v>3.8394900000000001</v>
      </c>
      <c r="BJ75" s="9">
        <f t="shared" si="10"/>
        <v>5</v>
      </c>
      <c r="BK75" s="9">
        <f t="shared" si="11"/>
        <v>288.52</v>
      </c>
      <c r="BL75" s="9">
        <f t="shared" si="12"/>
        <v>96.160479999999993</v>
      </c>
    </row>
    <row r="76" spans="1:64" ht="14.4" x14ac:dyDescent="0.3">
      <c r="A76" s="18">
        <v>2510</v>
      </c>
      <c r="B76" s="8">
        <v>2410.7199999999998</v>
      </c>
      <c r="C76" s="8">
        <v>8.0400100000000005</v>
      </c>
      <c r="D76" s="8">
        <v>37.284999999999997</v>
      </c>
      <c r="E76" s="8">
        <v>8.0793599999999993E-2</v>
      </c>
      <c r="F76" s="8">
        <v>1</v>
      </c>
      <c r="G76" s="8">
        <v>300.04000000000002</v>
      </c>
      <c r="H76" s="8">
        <v>100</v>
      </c>
      <c r="I76" s="8">
        <v>11</v>
      </c>
      <c r="J76" s="8">
        <v>21.76</v>
      </c>
      <c r="K76" s="8">
        <v>7.25237</v>
      </c>
      <c r="L76" s="8">
        <v>16</v>
      </c>
      <c r="M76" s="8">
        <v>18.04</v>
      </c>
      <c r="N76" s="8">
        <v>6.0125299999999999</v>
      </c>
      <c r="O76" s="8">
        <v>17</v>
      </c>
      <c r="P76" s="8">
        <v>17.32</v>
      </c>
      <c r="Q76" s="8">
        <v>5.7725600000000004</v>
      </c>
      <c r="R76" s="8">
        <v>15</v>
      </c>
      <c r="S76" s="8">
        <v>79.84</v>
      </c>
      <c r="T76" s="8">
        <v>26.6098</v>
      </c>
      <c r="U76" s="8">
        <v>6</v>
      </c>
      <c r="V76" s="8">
        <v>3.64</v>
      </c>
      <c r="W76" s="8">
        <v>1.2131700000000001</v>
      </c>
      <c r="X76" s="8">
        <v>8</v>
      </c>
      <c r="Y76" s="8">
        <v>6.4</v>
      </c>
      <c r="Z76" s="8">
        <v>2.1330499999999999</v>
      </c>
      <c r="AA76" s="8">
        <v>12</v>
      </c>
      <c r="AB76" s="8">
        <v>10.119999999999999</v>
      </c>
      <c r="AC76" s="8">
        <v>3.3728799999999999</v>
      </c>
      <c r="AD76" s="8">
        <v>18</v>
      </c>
      <c r="AE76" s="8">
        <v>32.200000000000003</v>
      </c>
      <c r="AF76" s="8">
        <v>10.7319</v>
      </c>
      <c r="AG76" s="8">
        <v>6</v>
      </c>
      <c r="AH76" s="8">
        <v>8.56</v>
      </c>
      <c r="AI76" s="8">
        <v>2.8529499999999999</v>
      </c>
      <c r="AJ76" s="8">
        <v>9</v>
      </c>
      <c r="AK76" s="8">
        <v>5.4</v>
      </c>
      <c r="AL76" s="8">
        <v>1.79976</v>
      </c>
      <c r="AM76" s="8">
        <v>11</v>
      </c>
      <c r="AN76" s="8">
        <v>3.72</v>
      </c>
      <c r="AO76" s="8">
        <v>1.23983</v>
      </c>
      <c r="AP76" s="8">
        <v>17</v>
      </c>
      <c r="AQ76" s="8">
        <v>30.84</v>
      </c>
      <c r="AR76" s="8">
        <v>10.278600000000001</v>
      </c>
      <c r="AS76" s="8">
        <v>3</v>
      </c>
      <c r="AT76" s="8">
        <v>3.8</v>
      </c>
      <c r="AU76" s="8">
        <v>1.2665</v>
      </c>
      <c r="AV76" s="8">
        <v>11</v>
      </c>
      <c r="AW76" s="8">
        <v>7.52</v>
      </c>
      <c r="AX76" s="8">
        <v>2.5063300000000002</v>
      </c>
      <c r="AY76" s="8">
        <v>15</v>
      </c>
      <c r="AZ76" s="8">
        <v>15.36</v>
      </c>
      <c r="BA76" s="8">
        <v>5.1193200000000001</v>
      </c>
      <c r="BB76" s="8">
        <v>13</v>
      </c>
      <c r="BC76" s="8">
        <v>34.76</v>
      </c>
      <c r="BD76" s="8">
        <v>11.585100000000001</v>
      </c>
      <c r="BE76" s="8">
        <v>231.92</v>
      </c>
      <c r="BF76" s="8">
        <v>68.08</v>
      </c>
      <c r="BG76" s="9">
        <f t="shared" si="8"/>
        <v>40</v>
      </c>
      <c r="BH76" s="9">
        <f t="shared" si="8"/>
        <v>25.64</v>
      </c>
      <c r="BI76" s="9">
        <f t="shared" si="9"/>
        <v>8.5455199999999998</v>
      </c>
      <c r="BJ76" s="9">
        <f t="shared" si="10"/>
        <v>148</v>
      </c>
      <c r="BK76" s="9">
        <f t="shared" si="11"/>
        <v>261.44000000000005</v>
      </c>
      <c r="BL76" s="9">
        <f t="shared" si="12"/>
        <v>91.201130000000006</v>
      </c>
    </row>
    <row r="77" spans="1:64" ht="14.4" x14ac:dyDescent="0.3">
      <c r="A77" s="18">
        <v>2514</v>
      </c>
      <c r="B77" s="8">
        <v>202.76599999999999</v>
      </c>
      <c r="C77" s="8">
        <v>0.67651899999999998</v>
      </c>
      <c r="D77" s="8">
        <v>10.5076</v>
      </c>
      <c r="E77" s="8">
        <v>1.4855E-2</v>
      </c>
      <c r="F77" s="8">
        <v>1</v>
      </c>
      <c r="G77" s="8">
        <v>300.04000000000002</v>
      </c>
      <c r="H77" s="8">
        <v>100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1</v>
      </c>
      <c r="AN77" s="8">
        <v>10.08</v>
      </c>
      <c r="AO77" s="8">
        <v>3.35955</v>
      </c>
      <c r="AP77" s="8">
        <v>2</v>
      </c>
      <c r="AQ77" s="8">
        <v>3.84</v>
      </c>
      <c r="AR77" s="8">
        <v>1.27983</v>
      </c>
      <c r="AS77" s="8">
        <v>1</v>
      </c>
      <c r="AT77" s="8">
        <v>269.2</v>
      </c>
      <c r="AU77" s="8">
        <v>89.721400000000003</v>
      </c>
      <c r="AV77" s="8">
        <v>1</v>
      </c>
      <c r="AW77" s="8">
        <v>3.6</v>
      </c>
      <c r="AX77" s="8">
        <v>1.19984</v>
      </c>
      <c r="AY77" s="8">
        <v>1</v>
      </c>
      <c r="AZ77" s="8">
        <v>2.72</v>
      </c>
      <c r="BA77" s="8">
        <v>0.90654599999999996</v>
      </c>
      <c r="BB77" s="8">
        <v>2</v>
      </c>
      <c r="BC77" s="8">
        <v>10.6</v>
      </c>
      <c r="BD77" s="8">
        <v>3.5328599999999999</v>
      </c>
      <c r="BE77" s="8">
        <v>32.6</v>
      </c>
      <c r="BF77" s="8">
        <v>267.39999999999998</v>
      </c>
      <c r="BG77" s="9">
        <f t="shared" si="8"/>
        <v>1</v>
      </c>
      <c r="BH77" s="9">
        <f t="shared" si="8"/>
        <v>10.08</v>
      </c>
      <c r="BI77" s="9">
        <f t="shared" si="9"/>
        <v>3.35955</v>
      </c>
      <c r="BJ77" s="9">
        <f t="shared" si="10"/>
        <v>7</v>
      </c>
      <c r="BK77" s="9">
        <f t="shared" si="11"/>
        <v>289.96000000000004</v>
      </c>
      <c r="BL77" s="9">
        <f t="shared" si="12"/>
        <v>96.640476000000007</v>
      </c>
    </row>
    <row r="78" spans="1:64" ht="14.4" x14ac:dyDescent="0.3">
      <c r="A78" s="18">
        <v>2516</v>
      </c>
      <c r="B78" s="8">
        <v>2551.85</v>
      </c>
      <c r="C78" s="8">
        <v>8.5129699999999993</v>
      </c>
      <c r="D78" s="8">
        <v>35.976799999999997</v>
      </c>
      <c r="E78" s="8">
        <v>9.1952099999999995E-2</v>
      </c>
      <c r="F78" s="8">
        <v>1</v>
      </c>
      <c r="G78" s="8">
        <v>300.04000000000002</v>
      </c>
      <c r="H78" s="8">
        <v>100</v>
      </c>
      <c r="I78" s="8">
        <v>11</v>
      </c>
      <c r="J78" s="8">
        <v>31.04</v>
      </c>
      <c r="K78" s="8">
        <v>10.3453</v>
      </c>
      <c r="L78" s="8">
        <v>10</v>
      </c>
      <c r="M78" s="8">
        <v>9.9600000000000009</v>
      </c>
      <c r="N78" s="8">
        <v>3.3195600000000001</v>
      </c>
      <c r="O78" s="8">
        <v>8</v>
      </c>
      <c r="P78" s="8">
        <v>8.8000000000000007</v>
      </c>
      <c r="Q78" s="8">
        <v>2.9329399999999999</v>
      </c>
      <c r="R78" s="8">
        <v>13</v>
      </c>
      <c r="S78" s="8">
        <v>48.16</v>
      </c>
      <c r="T78" s="8">
        <v>16.051200000000001</v>
      </c>
      <c r="U78" s="8">
        <v>12</v>
      </c>
      <c r="V78" s="8">
        <v>8.68</v>
      </c>
      <c r="W78" s="8">
        <v>2.8929499999999999</v>
      </c>
      <c r="X78" s="8">
        <v>6</v>
      </c>
      <c r="Y78" s="8">
        <v>3.84</v>
      </c>
      <c r="Z78" s="8">
        <v>1.27983</v>
      </c>
      <c r="AA78" s="8">
        <v>6</v>
      </c>
      <c r="AB78" s="8">
        <v>4.24</v>
      </c>
      <c r="AC78" s="8">
        <v>1.4131400000000001</v>
      </c>
      <c r="AD78" s="8">
        <v>15</v>
      </c>
      <c r="AE78" s="8">
        <v>13.68</v>
      </c>
      <c r="AF78" s="8">
        <v>4.5593899999999996</v>
      </c>
      <c r="AG78" s="8">
        <v>13</v>
      </c>
      <c r="AH78" s="8">
        <v>31.68</v>
      </c>
      <c r="AI78" s="8">
        <v>10.5586</v>
      </c>
      <c r="AJ78" s="8">
        <v>7</v>
      </c>
      <c r="AK78" s="8">
        <v>4.08</v>
      </c>
      <c r="AL78" s="8">
        <v>1.35982</v>
      </c>
      <c r="AM78" s="8">
        <v>9</v>
      </c>
      <c r="AN78" s="8">
        <v>6.96</v>
      </c>
      <c r="AO78" s="8">
        <v>2.31969</v>
      </c>
      <c r="AP78" s="8">
        <v>16</v>
      </c>
      <c r="AQ78" s="8">
        <v>27</v>
      </c>
      <c r="AR78" s="8">
        <v>8.9987999999999992</v>
      </c>
      <c r="AS78" s="8">
        <v>15</v>
      </c>
      <c r="AT78" s="8">
        <v>36</v>
      </c>
      <c r="AU78" s="8">
        <v>11.9984</v>
      </c>
      <c r="AV78" s="8">
        <v>18</v>
      </c>
      <c r="AW78" s="8">
        <v>20.8</v>
      </c>
      <c r="AX78" s="8">
        <v>6.93241</v>
      </c>
      <c r="AY78" s="8">
        <v>16</v>
      </c>
      <c r="AZ78" s="8">
        <v>15.12</v>
      </c>
      <c r="BA78" s="8">
        <v>5.0393299999999996</v>
      </c>
      <c r="BB78" s="8">
        <v>14</v>
      </c>
      <c r="BC78" s="8">
        <v>29.44</v>
      </c>
      <c r="BD78" s="8">
        <v>9.81203</v>
      </c>
      <c r="BE78" s="8">
        <v>232.8</v>
      </c>
      <c r="BF78" s="8">
        <v>67.16</v>
      </c>
      <c r="BG78" s="9">
        <f t="shared" si="8"/>
        <v>28</v>
      </c>
      <c r="BH78" s="9">
        <f t="shared" si="8"/>
        <v>19.12</v>
      </c>
      <c r="BI78" s="9">
        <f t="shared" si="9"/>
        <v>6.3724800000000004</v>
      </c>
      <c r="BJ78" s="9">
        <f t="shared" si="10"/>
        <v>161</v>
      </c>
      <c r="BK78" s="9">
        <f t="shared" si="11"/>
        <v>240</v>
      </c>
      <c r="BL78" s="9">
        <f t="shared" si="12"/>
        <v>93.440910000000002</v>
      </c>
    </row>
    <row r="79" spans="1:64" ht="14.4" x14ac:dyDescent="0.3">
      <c r="A79" s="18">
        <v>2518</v>
      </c>
      <c r="B79" s="8">
        <v>214.83600000000001</v>
      </c>
      <c r="C79" s="8">
        <v>0.71707600000000005</v>
      </c>
      <c r="D79" s="8">
        <v>18.825099999999999</v>
      </c>
      <c r="E79" s="8">
        <v>1.4555200000000001E-2</v>
      </c>
      <c r="F79" s="8">
        <v>1</v>
      </c>
      <c r="G79" s="8">
        <v>300.04000000000002</v>
      </c>
      <c r="H79" s="8">
        <v>100</v>
      </c>
      <c r="I79" s="8">
        <v>1</v>
      </c>
      <c r="J79" s="8">
        <v>274.08</v>
      </c>
      <c r="K79" s="8">
        <v>91.347800000000007</v>
      </c>
      <c r="L79" s="8">
        <v>1</v>
      </c>
      <c r="M79" s="8">
        <v>1.28</v>
      </c>
      <c r="N79" s="8">
        <v>0.42660999999999999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3</v>
      </c>
      <c r="Y79" s="8">
        <v>3.28</v>
      </c>
      <c r="Z79" s="8">
        <v>1.0931900000000001</v>
      </c>
      <c r="AA79" s="8">
        <v>3</v>
      </c>
      <c r="AB79" s="8">
        <v>15.72</v>
      </c>
      <c r="AC79" s="8">
        <v>5.2393000000000001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1</v>
      </c>
      <c r="AK79" s="8">
        <v>0.68</v>
      </c>
      <c r="AL79" s="8">
        <v>0.226636</v>
      </c>
      <c r="AM79" s="8">
        <v>1</v>
      </c>
      <c r="AN79" s="8">
        <v>5</v>
      </c>
      <c r="AO79" s="8">
        <v>1.6664399999999999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33.159999999999997</v>
      </c>
      <c r="BF79" s="8">
        <v>266.8</v>
      </c>
      <c r="BG79" s="9">
        <f t="shared" si="8"/>
        <v>8</v>
      </c>
      <c r="BH79" s="9">
        <f t="shared" si="8"/>
        <v>24.68</v>
      </c>
      <c r="BI79" s="9">
        <f t="shared" si="9"/>
        <v>8.2255660000000006</v>
      </c>
      <c r="BJ79" s="9">
        <f t="shared" si="10"/>
        <v>2</v>
      </c>
      <c r="BK79" s="9">
        <f t="shared" si="11"/>
        <v>275.35999999999996</v>
      </c>
      <c r="BL79" s="9">
        <f t="shared" si="12"/>
        <v>91.774410000000003</v>
      </c>
    </row>
    <row r="80" spans="1:64" ht="14.4" x14ac:dyDescent="0.3">
      <c r="A80" s="18">
        <v>2519</v>
      </c>
      <c r="B80" s="8">
        <v>2052.5700000000002</v>
      </c>
      <c r="C80" s="8">
        <v>6.8510400000000002</v>
      </c>
      <c r="D80" s="8">
        <v>34.243200000000002</v>
      </c>
      <c r="E80" s="8">
        <v>8.3471799999999999E-2</v>
      </c>
      <c r="F80" s="8">
        <v>1</v>
      </c>
      <c r="G80" s="8">
        <v>300.04000000000002</v>
      </c>
      <c r="H80" s="8">
        <v>100</v>
      </c>
      <c r="I80" s="8">
        <v>6</v>
      </c>
      <c r="J80" s="8">
        <v>23.48</v>
      </c>
      <c r="K80" s="8">
        <v>7.8256199999999998</v>
      </c>
      <c r="L80" s="8">
        <v>8</v>
      </c>
      <c r="M80" s="8">
        <v>5.52</v>
      </c>
      <c r="N80" s="8">
        <v>1.83975</v>
      </c>
      <c r="O80" s="8">
        <v>11</v>
      </c>
      <c r="P80" s="8">
        <v>5.48</v>
      </c>
      <c r="Q80" s="8">
        <v>1.8264199999999999</v>
      </c>
      <c r="R80" s="8">
        <v>11</v>
      </c>
      <c r="S80" s="8">
        <v>32.520000000000003</v>
      </c>
      <c r="T80" s="8">
        <v>10.8386</v>
      </c>
      <c r="U80" s="8">
        <v>7</v>
      </c>
      <c r="V80" s="8">
        <v>13.36</v>
      </c>
      <c r="W80" s="8">
        <v>4.4527400000000004</v>
      </c>
      <c r="X80" s="8">
        <v>7</v>
      </c>
      <c r="Y80" s="8">
        <v>4.2</v>
      </c>
      <c r="Z80" s="8">
        <v>1.39981</v>
      </c>
      <c r="AA80" s="8">
        <v>12</v>
      </c>
      <c r="AB80" s="8">
        <v>7</v>
      </c>
      <c r="AC80" s="8">
        <v>2.3330199999999999</v>
      </c>
      <c r="AD80" s="8">
        <v>18</v>
      </c>
      <c r="AE80" s="8">
        <v>57.6</v>
      </c>
      <c r="AF80" s="8">
        <v>19.197399999999998</v>
      </c>
      <c r="AG80" s="8">
        <v>8</v>
      </c>
      <c r="AH80" s="8">
        <v>16.920000000000002</v>
      </c>
      <c r="AI80" s="8">
        <v>5.6392499999999997</v>
      </c>
      <c r="AJ80" s="8">
        <v>5</v>
      </c>
      <c r="AK80" s="8">
        <v>5.28</v>
      </c>
      <c r="AL80" s="8">
        <v>1.7597700000000001</v>
      </c>
      <c r="AM80" s="8">
        <v>9</v>
      </c>
      <c r="AN80" s="8">
        <v>9.8800000000000008</v>
      </c>
      <c r="AO80" s="8">
        <v>3.2928899999999999</v>
      </c>
      <c r="AP80" s="8">
        <v>16</v>
      </c>
      <c r="AQ80" s="8">
        <v>42.88</v>
      </c>
      <c r="AR80" s="8">
        <v>14.291399999999999</v>
      </c>
      <c r="AS80" s="8">
        <v>10</v>
      </c>
      <c r="AT80" s="8">
        <v>14</v>
      </c>
      <c r="AU80" s="8">
        <v>4.6660399999999997</v>
      </c>
      <c r="AV80" s="8">
        <v>10</v>
      </c>
      <c r="AW80" s="8">
        <v>13.68</v>
      </c>
      <c r="AX80" s="8">
        <v>4.5593899999999996</v>
      </c>
      <c r="AY80" s="8">
        <v>7</v>
      </c>
      <c r="AZ80" s="8">
        <v>5.84</v>
      </c>
      <c r="BA80" s="8">
        <v>1.94641</v>
      </c>
      <c r="BB80" s="8">
        <v>8</v>
      </c>
      <c r="BC80" s="8">
        <v>42.16</v>
      </c>
      <c r="BD80" s="8">
        <v>14.051500000000001</v>
      </c>
      <c r="BE80" s="8">
        <v>201.12</v>
      </c>
      <c r="BF80" s="8">
        <v>98.88</v>
      </c>
      <c r="BG80" s="9">
        <f t="shared" si="8"/>
        <v>33</v>
      </c>
      <c r="BH80" s="9">
        <f t="shared" si="8"/>
        <v>26.36</v>
      </c>
      <c r="BI80" s="9">
        <f t="shared" si="9"/>
        <v>8.7854899999999994</v>
      </c>
      <c r="BJ80" s="9">
        <f t="shared" si="10"/>
        <v>120</v>
      </c>
      <c r="BK80" s="9">
        <f t="shared" si="11"/>
        <v>243.16</v>
      </c>
      <c r="BL80" s="9">
        <f t="shared" si="12"/>
        <v>91.134519999999995</v>
      </c>
    </row>
    <row r="81" spans="1:64" ht="14.4" x14ac:dyDescent="0.3">
      <c r="A81" s="18">
        <v>2483</v>
      </c>
      <c r="B81" s="8">
        <v>97.049099999999996</v>
      </c>
      <c r="C81" s="8">
        <v>0.32558100000000001</v>
      </c>
      <c r="D81" s="8">
        <v>7.8421599999999998</v>
      </c>
      <c r="E81" s="8">
        <v>8.4267000000000005E-3</v>
      </c>
      <c r="F81" s="8">
        <v>5</v>
      </c>
      <c r="G81" s="8">
        <v>299.27999999999997</v>
      </c>
      <c r="H81" s="8">
        <v>99.746700000000004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3</v>
      </c>
      <c r="AB81" s="8">
        <v>7.92</v>
      </c>
      <c r="AC81" s="8">
        <v>2.6396500000000001</v>
      </c>
      <c r="AD81" s="8">
        <v>4</v>
      </c>
      <c r="AE81" s="8">
        <v>22.92</v>
      </c>
      <c r="AF81" s="8">
        <v>7.6389800000000001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2</v>
      </c>
      <c r="AN81" s="8">
        <v>0.76</v>
      </c>
      <c r="AO81" s="8">
        <v>0.25330000000000003</v>
      </c>
      <c r="AP81" s="8">
        <v>1</v>
      </c>
      <c r="AQ81" s="8">
        <v>267.68</v>
      </c>
      <c r="AR81" s="8">
        <v>89.214799999999997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11.16</v>
      </c>
      <c r="BF81" s="8">
        <v>287.76</v>
      </c>
      <c r="BG81" s="9">
        <f t="shared" si="8"/>
        <v>5</v>
      </c>
      <c r="BH81" s="9">
        <f t="shared" si="8"/>
        <v>8.68</v>
      </c>
      <c r="BI81" s="9">
        <f t="shared" si="9"/>
        <v>2.8929499999999999</v>
      </c>
      <c r="BJ81" s="9">
        <f t="shared" si="10"/>
        <v>5</v>
      </c>
      <c r="BK81" s="9">
        <f t="shared" si="11"/>
        <v>290.60000000000002</v>
      </c>
      <c r="BL81" s="9">
        <f t="shared" si="12"/>
        <v>96.85378</v>
      </c>
    </row>
    <row r="82" spans="1:64" ht="14.4" x14ac:dyDescent="0.3">
      <c r="A82" s="18">
        <v>2484</v>
      </c>
      <c r="B82" s="8">
        <v>2848.29</v>
      </c>
      <c r="C82" s="8">
        <v>9.5019100000000005</v>
      </c>
      <c r="D82" s="8">
        <v>36.183700000000002</v>
      </c>
      <c r="E82" s="8">
        <v>8.8427099999999995E-2</v>
      </c>
      <c r="F82" s="8">
        <v>1</v>
      </c>
      <c r="G82" s="8">
        <v>300.04000000000002</v>
      </c>
      <c r="H82" s="8">
        <v>100</v>
      </c>
      <c r="I82" s="8">
        <v>12</v>
      </c>
      <c r="J82" s="8">
        <v>18.920000000000002</v>
      </c>
      <c r="K82" s="8">
        <v>6.3058300000000003</v>
      </c>
      <c r="L82" s="8">
        <v>14</v>
      </c>
      <c r="M82" s="8">
        <v>10.48</v>
      </c>
      <c r="N82" s="8">
        <v>3.4928699999999999</v>
      </c>
      <c r="O82" s="8">
        <v>13</v>
      </c>
      <c r="P82" s="8">
        <v>8.36</v>
      </c>
      <c r="Q82" s="8">
        <v>2.7863000000000002</v>
      </c>
      <c r="R82" s="8">
        <v>10</v>
      </c>
      <c r="S82" s="8">
        <v>25.16</v>
      </c>
      <c r="T82" s="8">
        <v>8.3855500000000003</v>
      </c>
      <c r="U82" s="8">
        <v>20</v>
      </c>
      <c r="V82" s="8">
        <v>26.16</v>
      </c>
      <c r="W82" s="8">
        <v>8.7188400000000001</v>
      </c>
      <c r="X82" s="8">
        <v>12</v>
      </c>
      <c r="Y82" s="8">
        <v>7.92</v>
      </c>
      <c r="Z82" s="8">
        <v>2.6396500000000001</v>
      </c>
      <c r="AA82" s="8">
        <v>10</v>
      </c>
      <c r="AB82" s="8">
        <v>11.32</v>
      </c>
      <c r="AC82" s="8">
        <v>3.7728299999999999</v>
      </c>
      <c r="AD82" s="8">
        <v>14</v>
      </c>
      <c r="AE82" s="8">
        <v>16.88</v>
      </c>
      <c r="AF82" s="8">
        <v>5.6259199999999998</v>
      </c>
      <c r="AG82" s="8">
        <v>18</v>
      </c>
      <c r="AH82" s="8">
        <v>29.76</v>
      </c>
      <c r="AI82" s="8">
        <v>9.9186800000000002</v>
      </c>
      <c r="AJ82" s="8">
        <v>13</v>
      </c>
      <c r="AK82" s="8">
        <v>8.52</v>
      </c>
      <c r="AL82" s="8">
        <v>2.83962</v>
      </c>
      <c r="AM82" s="8">
        <v>14</v>
      </c>
      <c r="AN82" s="8">
        <v>15.36</v>
      </c>
      <c r="AO82" s="8">
        <v>5.1193200000000001</v>
      </c>
      <c r="AP82" s="8">
        <v>16</v>
      </c>
      <c r="AQ82" s="8">
        <v>24.56</v>
      </c>
      <c r="AR82" s="8">
        <v>8.1855799999999999</v>
      </c>
      <c r="AS82" s="8">
        <v>10</v>
      </c>
      <c r="AT82" s="8">
        <v>24.32</v>
      </c>
      <c r="AU82" s="8">
        <v>8.1055899999999994</v>
      </c>
      <c r="AV82" s="8">
        <v>15</v>
      </c>
      <c r="AW82" s="8">
        <v>30.84</v>
      </c>
      <c r="AX82" s="8">
        <v>10.278600000000001</v>
      </c>
      <c r="AY82" s="8">
        <v>19</v>
      </c>
      <c r="AZ82" s="8">
        <v>22.24</v>
      </c>
      <c r="BA82" s="8">
        <v>7.41235</v>
      </c>
      <c r="BB82" s="8">
        <v>12</v>
      </c>
      <c r="BC82" s="8">
        <v>19.12</v>
      </c>
      <c r="BD82" s="8">
        <v>6.3724800000000004</v>
      </c>
      <c r="BE82" s="8">
        <v>242.6</v>
      </c>
      <c r="BF82" s="8">
        <v>57.4</v>
      </c>
      <c r="BG82" s="9">
        <f t="shared" si="8"/>
        <v>49</v>
      </c>
      <c r="BH82" s="9">
        <f t="shared" si="8"/>
        <v>43.120000000000005</v>
      </c>
      <c r="BI82" s="9">
        <f t="shared" si="9"/>
        <v>14.371420000000001</v>
      </c>
      <c r="BJ82" s="9">
        <f t="shared" si="10"/>
        <v>173</v>
      </c>
      <c r="BK82" s="9">
        <f t="shared" si="11"/>
        <v>200.88000000000002</v>
      </c>
      <c r="BL82" s="9">
        <f t="shared" si="12"/>
        <v>85.588590000000011</v>
      </c>
    </row>
    <row r="83" spans="1:64" ht="14.4" x14ac:dyDescent="0.3">
      <c r="A83" s="18">
        <v>2525</v>
      </c>
      <c r="B83" s="8">
        <v>1214.27</v>
      </c>
      <c r="C83" s="8">
        <v>4.0518900000000002</v>
      </c>
      <c r="D83" s="8">
        <v>33.869700000000002</v>
      </c>
      <c r="E83" s="8">
        <v>6.6980700000000004E-2</v>
      </c>
      <c r="F83" s="8">
        <v>1</v>
      </c>
      <c r="G83" s="8">
        <v>300.04000000000002</v>
      </c>
      <c r="H83" s="8">
        <v>100</v>
      </c>
      <c r="I83" s="8">
        <v>4</v>
      </c>
      <c r="J83" s="8">
        <v>6.12</v>
      </c>
      <c r="K83" s="8">
        <v>2.03973</v>
      </c>
      <c r="L83" s="8">
        <v>4</v>
      </c>
      <c r="M83" s="8">
        <v>4.4400000000000004</v>
      </c>
      <c r="N83" s="8">
        <v>1.4798</v>
      </c>
      <c r="O83" s="8">
        <v>5</v>
      </c>
      <c r="P83" s="8">
        <v>6.88</v>
      </c>
      <c r="Q83" s="8">
        <v>2.2930299999999999</v>
      </c>
      <c r="R83" s="8">
        <v>4</v>
      </c>
      <c r="S83" s="8">
        <v>8.8800000000000008</v>
      </c>
      <c r="T83" s="8">
        <v>2.9596100000000001</v>
      </c>
      <c r="U83" s="8">
        <v>3</v>
      </c>
      <c r="V83" s="8">
        <v>3.68</v>
      </c>
      <c r="W83" s="8">
        <v>1.2264999999999999</v>
      </c>
      <c r="X83" s="8">
        <v>1</v>
      </c>
      <c r="Y83" s="8">
        <v>0.44</v>
      </c>
      <c r="Z83" s="8">
        <v>0.146647</v>
      </c>
      <c r="AA83" s="8">
        <v>3</v>
      </c>
      <c r="AB83" s="8">
        <v>1.84</v>
      </c>
      <c r="AC83" s="8">
        <v>0.61325200000000002</v>
      </c>
      <c r="AD83" s="8">
        <v>7</v>
      </c>
      <c r="AE83" s="8">
        <v>10</v>
      </c>
      <c r="AF83" s="8">
        <v>3.3328899999999999</v>
      </c>
      <c r="AG83" s="8">
        <v>5</v>
      </c>
      <c r="AH83" s="8">
        <v>16.32</v>
      </c>
      <c r="AI83" s="8">
        <v>5.4392699999999996</v>
      </c>
      <c r="AJ83" s="8">
        <v>4</v>
      </c>
      <c r="AK83" s="8">
        <v>17.16</v>
      </c>
      <c r="AL83" s="8">
        <v>5.7192400000000001</v>
      </c>
      <c r="AM83" s="8">
        <v>6</v>
      </c>
      <c r="AN83" s="8">
        <v>3.48</v>
      </c>
      <c r="AO83" s="8">
        <v>1.15985</v>
      </c>
      <c r="AP83" s="8">
        <v>8</v>
      </c>
      <c r="AQ83" s="8">
        <v>43.08</v>
      </c>
      <c r="AR83" s="8">
        <v>14.3581</v>
      </c>
      <c r="AS83" s="8">
        <v>6</v>
      </c>
      <c r="AT83" s="8">
        <v>62</v>
      </c>
      <c r="AU83" s="8">
        <v>20.663900000000002</v>
      </c>
      <c r="AV83" s="8">
        <v>10</v>
      </c>
      <c r="AW83" s="8">
        <v>12.88</v>
      </c>
      <c r="AX83" s="8">
        <v>4.2927600000000004</v>
      </c>
      <c r="AY83" s="8">
        <v>18</v>
      </c>
      <c r="AZ83" s="8">
        <v>47.92</v>
      </c>
      <c r="BA83" s="8">
        <v>15.9712</v>
      </c>
      <c r="BB83" s="8">
        <v>13</v>
      </c>
      <c r="BC83" s="8">
        <v>54</v>
      </c>
      <c r="BD83" s="8">
        <v>17.997599999999998</v>
      </c>
      <c r="BE83" s="8">
        <v>139.24</v>
      </c>
      <c r="BF83" s="8">
        <v>160.76</v>
      </c>
      <c r="BG83" s="9">
        <f t="shared" si="8"/>
        <v>14</v>
      </c>
      <c r="BH83" s="9">
        <f t="shared" si="8"/>
        <v>22.92</v>
      </c>
      <c r="BI83" s="9">
        <f t="shared" si="9"/>
        <v>7.6389889999999996</v>
      </c>
      <c r="BJ83" s="9">
        <f t="shared" si="10"/>
        <v>87</v>
      </c>
      <c r="BK83" s="9">
        <f t="shared" si="11"/>
        <v>256.2</v>
      </c>
      <c r="BL83" s="9">
        <f t="shared" si="12"/>
        <v>92.054389999999984</v>
      </c>
    </row>
    <row r="84" spans="1:64" ht="14.4" x14ac:dyDescent="0.3">
      <c r="A84" s="18">
        <v>2526</v>
      </c>
      <c r="B84" s="8">
        <v>2506.23</v>
      </c>
      <c r="C84" s="8">
        <v>8.3607899999999997</v>
      </c>
      <c r="D84" s="8">
        <v>32.485999999999997</v>
      </c>
      <c r="E84" s="8">
        <v>8.6171700000000004E-2</v>
      </c>
      <c r="F84" s="8">
        <v>1</v>
      </c>
      <c r="G84" s="8">
        <v>300.04000000000002</v>
      </c>
      <c r="H84" s="8">
        <v>100</v>
      </c>
      <c r="I84" s="8">
        <v>13</v>
      </c>
      <c r="J84" s="8">
        <v>38.4</v>
      </c>
      <c r="K84" s="8">
        <v>12.798299999999999</v>
      </c>
      <c r="L84" s="8">
        <v>12</v>
      </c>
      <c r="M84" s="8">
        <v>10.16</v>
      </c>
      <c r="N84" s="8">
        <v>3.3862199999999998</v>
      </c>
      <c r="O84" s="8">
        <v>13</v>
      </c>
      <c r="P84" s="8">
        <v>13.76</v>
      </c>
      <c r="Q84" s="8">
        <v>4.5860599999999998</v>
      </c>
      <c r="R84" s="8">
        <v>11</v>
      </c>
      <c r="S84" s="8">
        <v>27.08</v>
      </c>
      <c r="T84" s="8">
        <v>9.0254600000000007</v>
      </c>
      <c r="U84" s="8">
        <v>14</v>
      </c>
      <c r="V84" s="8">
        <v>16.64</v>
      </c>
      <c r="W84" s="8">
        <v>5.5459300000000002</v>
      </c>
      <c r="X84" s="8">
        <v>3</v>
      </c>
      <c r="Y84" s="8">
        <v>1.36</v>
      </c>
      <c r="Z84" s="8">
        <v>0.45327299999999998</v>
      </c>
      <c r="AA84" s="8">
        <v>5</v>
      </c>
      <c r="AB84" s="8">
        <v>4.8</v>
      </c>
      <c r="AC84" s="8">
        <v>1.59979</v>
      </c>
      <c r="AD84" s="8">
        <v>9</v>
      </c>
      <c r="AE84" s="8">
        <v>6.2</v>
      </c>
      <c r="AF84" s="8">
        <v>2.0663900000000002</v>
      </c>
      <c r="AG84" s="8">
        <v>17</v>
      </c>
      <c r="AH84" s="8">
        <v>36.24</v>
      </c>
      <c r="AI84" s="8">
        <v>12.0784</v>
      </c>
      <c r="AJ84" s="8">
        <v>1</v>
      </c>
      <c r="AK84" s="8">
        <v>0.12</v>
      </c>
      <c r="AL84" s="8">
        <v>3.9994700000000001E-2</v>
      </c>
      <c r="AM84" s="8">
        <v>4</v>
      </c>
      <c r="AN84" s="8">
        <v>2.08</v>
      </c>
      <c r="AO84" s="8">
        <v>0.693241</v>
      </c>
      <c r="AP84" s="8">
        <v>12</v>
      </c>
      <c r="AQ84" s="8">
        <v>18.12</v>
      </c>
      <c r="AR84" s="8">
        <v>6.0391899999999996</v>
      </c>
      <c r="AS84" s="8">
        <v>15</v>
      </c>
      <c r="AT84" s="8">
        <v>54.16</v>
      </c>
      <c r="AU84" s="8">
        <v>18.050899999999999</v>
      </c>
      <c r="AV84" s="8">
        <v>12</v>
      </c>
      <c r="AW84" s="8">
        <v>12.08</v>
      </c>
      <c r="AX84" s="8">
        <v>4.0261300000000002</v>
      </c>
      <c r="AY84" s="8">
        <v>14</v>
      </c>
      <c r="AZ84" s="8">
        <v>14.12</v>
      </c>
      <c r="BA84" s="8">
        <v>4.7060399999999998</v>
      </c>
      <c r="BB84" s="8">
        <v>13</v>
      </c>
      <c r="BC84" s="8">
        <v>44.72</v>
      </c>
      <c r="BD84" s="8">
        <v>14.9047</v>
      </c>
      <c r="BE84" s="8">
        <v>226.72</v>
      </c>
      <c r="BF84" s="8">
        <v>73.28</v>
      </c>
      <c r="BG84" s="9">
        <f t="shared" si="8"/>
        <v>13</v>
      </c>
      <c r="BH84" s="9">
        <f t="shared" si="8"/>
        <v>8.36</v>
      </c>
      <c r="BI84" s="9">
        <f t="shared" si="9"/>
        <v>2.7862987000000001</v>
      </c>
      <c r="BJ84" s="9">
        <f t="shared" si="10"/>
        <v>155</v>
      </c>
      <c r="BK84" s="9">
        <f t="shared" si="11"/>
        <v>238.8</v>
      </c>
      <c r="BL84" s="9">
        <f t="shared" si="12"/>
        <v>97.213719999999995</v>
      </c>
    </row>
    <row r="85" spans="1:64" ht="14.4" x14ac:dyDescent="0.3">
      <c r="A85" s="18">
        <v>2539</v>
      </c>
      <c r="B85" s="8">
        <v>999.88300000000004</v>
      </c>
      <c r="C85" s="8">
        <v>3.3400699999999999</v>
      </c>
      <c r="D85" s="8">
        <v>17.142700000000001</v>
      </c>
      <c r="E85" s="8">
        <v>4.3472499999999997E-2</v>
      </c>
      <c r="F85" s="8">
        <v>1</v>
      </c>
      <c r="G85" s="8">
        <v>300.04000000000002</v>
      </c>
      <c r="H85" s="8">
        <v>100</v>
      </c>
      <c r="I85" s="8">
        <v>4</v>
      </c>
      <c r="J85" s="8">
        <v>118.12</v>
      </c>
      <c r="K85" s="8">
        <v>39.368099999999998</v>
      </c>
      <c r="L85" s="8">
        <v>3</v>
      </c>
      <c r="M85" s="8">
        <v>10.119999999999999</v>
      </c>
      <c r="N85" s="8">
        <v>3.3728799999999999</v>
      </c>
      <c r="O85" s="8">
        <v>4</v>
      </c>
      <c r="P85" s="8">
        <v>9.6</v>
      </c>
      <c r="Q85" s="8">
        <v>3.19957</v>
      </c>
      <c r="R85" s="8">
        <v>4</v>
      </c>
      <c r="S85" s="8">
        <v>63.04</v>
      </c>
      <c r="T85" s="8">
        <v>21.0105</v>
      </c>
      <c r="U85" s="8">
        <v>5</v>
      </c>
      <c r="V85" s="8">
        <v>6.32</v>
      </c>
      <c r="W85" s="8">
        <v>2.1063900000000002</v>
      </c>
      <c r="X85" s="8">
        <v>2</v>
      </c>
      <c r="Y85" s="8">
        <v>7.84</v>
      </c>
      <c r="Z85" s="8">
        <v>2.6129799999999999</v>
      </c>
      <c r="AA85" s="8">
        <v>2</v>
      </c>
      <c r="AB85" s="8">
        <v>11.16</v>
      </c>
      <c r="AC85" s="8">
        <v>3.7195</v>
      </c>
      <c r="AD85" s="8">
        <v>6</v>
      </c>
      <c r="AE85" s="8">
        <v>7.8</v>
      </c>
      <c r="AF85" s="8">
        <v>2.59965</v>
      </c>
      <c r="AG85" s="8">
        <v>4</v>
      </c>
      <c r="AH85" s="8">
        <v>7.12</v>
      </c>
      <c r="AI85" s="8">
        <v>2.3730199999999999</v>
      </c>
      <c r="AJ85" s="8">
        <v>1</v>
      </c>
      <c r="AK85" s="8">
        <v>1.64</v>
      </c>
      <c r="AL85" s="8">
        <v>0.54659400000000002</v>
      </c>
      <c r="AM85" s="8">
        <v>0</v>
      </c>
      <c r="AN85" s="8">
        <v>0</v>
      </c>
      <c r="AO85" s="8">
        <v>0</v>
      </c>
      <c r="AP85" s="8">
        <v>6</v>
      </c>
      <c r="AQ85" s="8">
        <v>8.64</v>
      </c>
      <c r="AR85" s="8">
        <v>2.8796200000000001</v>
      </c>
      <c r="AS85" s="8">
        <v>3</v>
      </c>
      <c r="AT85" s="8">
        <v>12.16</v>
      </c>
      <c r="AU85" s="8">
        <v>4.0527899999999999</v>
      </c>
      <c r="AV85" s="8">
        <v>4</v>
      </c>
      <c r="AW85" s="8">
        <v>3.96</v>
      </c>
      <c r="AX85" s="8">
        <v>1.31982</v>
      </c>
      <c r="AY85" s="8">
        <v>4</v>
      </c>
      <c r="AZ85" s="8">
        <v>6</v>
      </c>
      <c r="BA85" s="8">
        <v>1.99973</v>
      </c>
      <c r="BB85" s="8">
        <v>5</v>
      </c>
      <c r="BC85" s="8">
        <v>26.52</v>
      </c>
      <c r="BD85" s="8">
        <v>8.8388200000000001</v>
      </c>
      <c r="BE85" s="8">
        <v>144.19999999999999</v>
      </c>
      <c r="BF85" s="8">
        <v>155.80000000000001</v>
      </c>
      <c r="BG85" s="9">
        <f t="shared" si="8"/>
        <v>5</v>
      </c>
      <c r="BH85" s="9">
        <f t="shared" si="8"/>
        <v>20.64</v>
      </c>
      <c r="BI85" s="9">
        <f t="shared" si="9"/>
        <v>6.8790740000000001</v>
      </c>
      <c r="BJ85" s="9">
        <f t="shared" si="10"/>
        <v>52</v>
      </c>
      <c r="BK85" s="9">
        <f t="shared" si="11"/>
        <v>265.95999999999998</v>
      </c>
      <c r="BL85" s="9">
        <f t="shared" si="12"/>
        <v>93.120890000000003</v>
      </c>
    </row>
    <row r="86" spans="1:64" ht="14.4" x14ac:dyDescent="0.3">
      <c r="A86" s="18">
        <v>2569</v>
      </c>
      <c r="B86" s="8">
        <v>2061.86</v>
      </c>
      <c r="C86" s="8">
        <v>6.8875500000000001</v>
      </c>
      <c r="D86" s="8">
        <v>187.572</v>
      </c>
      <c r="E86" s="8">
        <v>8.5336899999999993E-2</v>
      </c>
      <c r="F86" s="8">
        <v>1</v>
      </c>
      <c r="G86" s="8">
        <v>300.04000000000002</v>
      </c>
      <c r="H86" s="8">
        <v>100</v>
      </c>
      <c r="I86" s="8">
        <v>8</v>
      </c>
      <c r="J86" s="8">
        <v>32.119999999999997</v>
      </c>
      <c r="K86" s="8">
        <v>10.7052</v>
      </c>
      <c r="L86" s="8">
        <v>11</v>
      </c>
      <c r="M86" s="8">
        <v>11.2</v>
      </c>
      <c r="N86" s="8">
        <v>3.7328399999999999</v>
      </c>
      <c r="O86" s="8">
        <v>15</v>
      </c>
      <c r="P86" s="8">
        <v>26.44</v>
      </c>
      <c r="Q86" s="8">
        <v>8.8121600000000004</v>
      </c>
      <c r="R86" s="8">
        <v>13</v>
      </c>
      <c r="S86" s="8">
        <v>27.36</v>
      </c>
      <c r="T86" s="8">
        <v>9.1187799999999992</v>
      </c>
      <c r="U86" s="8">
        <v>8</v>
      </c>
      <c r="V86" s="8">
        <v>10.32</v>
      </c>
      <c r="W86" s="8">
        <v>3.43954</v>
      </c>
      <c r="X86" s="8">
        <v>6</v>
      </c>
      <c r="Y86" s="8">
        <v>6.32</v>
      </c>
      <c r="Z86" s="8">
        <v>2.1063900000000002</v>
      </c>
      <c r="AA86" s="8">
        <v>11</v>
      </c>
      <c r="AB86" s="8">
        <v>6.8</v>
      </c>
      <c r="AC86" s="8">
        <v>2.2663600000000002</v>
      </c>
      <c r="AD86" s="8">
        <v>8</v>
      </c>
      <c r="AE86" s="8">
        <v>8.68</v>
      </c>
      <c r="AF86" s="8">
        <v>2.8929499999999999</v>
      </c>
      <c r="AG86" s="8">
        <v>9</v>
      </c>
      <c r="AH86" s="8">
        <v>20.12</v>
      </c>
      <c r="AI86" s="8">
        <v>6.7057700000000002</v>
      </c>
      <c r="AJ86" s="8">
        <v>4</v>
      </c>
      <c r="AK86" s="8">
        <v>2.68</v>
      </c>
      <c r="AL86" s="8">
        <v>0.89321399999999995</v>
      </c>
      <c r="AM86" s="8">
        <v>10</v>
      </c>
      <c r="AN86" s="8">
        <v>9.0399999999999991</v>
      </c>
      <c r="AO86" s="8">
        <v>3.0129299999999999</v>
      </c>
      <c r="AP86" s="8">
        <v>10</v>
      </c>
      <c r="AQ86" s="8">
        <v>13.08</v>
      </c>
      <c r="AR86" s="8">
        <v>4.3594200000000001</v>
      </c>
      <c r="AS86" s="8">
        <v>11</v>
      </c>
      <c r="AT86" s="8">
        <v>38.32</v>
      </c>
      <c r="AU86" s="8">
        <v>12.771599999999999</v>
      </c>
      <c r="AV86" s="8">
        <v>10</v>
      </c>
      <c r="AW86" s="8">
        <v>16.600000000000001</v>
      </c>
      <c r="AX86" s="8">
        <v>5.5326000000000004</v>
      </c>
      <c r="AY86" s="8">
        <v>8</v>
      </c>
      <c r="AZ86" s="8">
        <v>12.84</v>
      </c>
      <c r="BA86" s="8">
        <v>4.2794299999999996</v>
      </c>
      <c r="BB86" s="8">
        <v>7</v>
      </c>
      <c r="BC86" s="8">
        <v>54.48</v>
      </c>
      <c r="BD86" s="8">
        <v>18.157599999999999</v>
      </c>
      <c r="BE86" s="8">
        <v>213.84</v>
      </c>
      <c r="BF86" s="8">
        <v>86.16</v>
      </c>
      <c r="BG86" s="9">
        <f t="shared" si="8"/>
        <v>31</v>
      </c>
      <c r="BH86" s="9">
        <f t="shared" si="8"/>
        <v>24.84</v>
      </c>
      <c r="BI86" s="9">
        <f t="shared" si="9"/>
        <v>8.2788940000000011</v>
      </c>
      <c r="BJ86" s="9">
        <f t="shared" si="10"/>
        <v>118</v>
      </c>
      <c r="BK86" s="9">
        <f t="shared" si="11"/>
        <v>241.11999999999998</v>
      </c>
      <c r="BL86" s="9">
        <f t="shared" si="12"/>
        <v>90.507890000000003</v>
      </c>
    </row>
    <row r="87" spans="1:64" ht="14.4" x14ac:dyDescent="0.3">
      <c r="A87" s="18">
        <v>2594</v>
      </c>
      <c r="B87" s="8">
        <v>2257.35</v>
      </c>
      <c r="C87" s="8">
        <v>7.53254</v>
      </c>
      <c r="D87" s="8">
        <v>34.121299999999998</v>
      </c>
      <c r="E87" s="8">
        <v>9.0941999999999995E-2</v>
      </c>
      <c r="F87" s="8">
        <v>1</v>
      </c>
      <c r="G87" s="8">
        <v>300.04000000000002</v>
      </c>
      <c r="H87" s="8">
        <v>100</v>
      </c>
      <c r="I87" s="8">
        <v>10</v>
      </c>
      <c r="J87" s="8">
        <v>26.28</v>
      </c>
      <c r="K87" s="8">
        <v>8.7588299999999997</v>
      </c>
      <c r="L87" s="8">
        <v>10</v>
      </c>
      <c r="M87" s="8">
        <v>7.16</v>
      </c>
      <c r="N87" s="8">
        <v>2.3863500000000002</v>
      </c>
      <c r="O87" s="8">
        <v>7</v>
      </c>
      <c r="P87" s="8">
        <v>7.64</v>
      </c>
      <c r="Q87" s="8">
        <v>2.5463300000000002</v>
      </c>
      <c r="R87" s="8">
        <v>6</v>
      </c>
      <c r="S87" s="8">
        <v>23.4</v>
      </c>
      <c r="T87" s="8">
        <v>7.7989600000000001</v>
      </c>
      <c r="U87" s="8">
        <v>9</v>
      </c>
      <c r="V87" s="8">
        <v>5.56</v>
      </c>
      <c r="W87" s="8">
        <v>1.8530899999999999</v>
      </c>
      <c r="X87" s="8">
        <v>6</v>
      </c>
      <c r="Y87" s="8">
        <v>3.76</v>
      </c>
      <c r="Z87" s="8">
        <v>1.2531699999999999</v>
      </c>
      <c r="AA87" s="8">
        <v>4</v>
      </c>
      <c r="AB87" s="8">
        <v>3.84</v>
      </c>
      <c r="AC87" s="8">
        <v>1.27983</v>
      </c>
      <c r="AD87" s="8">
        <v>10</v>
      </c>
      <c r="AE87" s="8">
        <v>6.52</v>
      </c>
      <c r="AF87" s="8">
        <v>2.1730399999999999</v>
      </c>
      <c r="AG87" s="8">
        <v>11</v>
      </c>
      <c r="AH87" s="8">
        <v>17.8</v>
      </c>
      <c r="AI87" s="8">
        <v>5.9325400000000004</v>
      </c>
      <c r="AJ87" s="8">
        <v>10</v>
      </c>
      <c r="AK87" s="8">
        <v>13.72</v>
      </c>
      <c r="AL87" s="8">
        <v>4.5727200000000003</v>
      </c>
      <c r="AM87" s="8">
        <v>9</v>
      </c>
      <c r="AN87" s="8">
        <v>6.12</v>
      </c>
      <c r="AO87" s="8">
        <v>2.03973</v>
      </c>
      <c r="AP87" s="8">
        <v>17</v>
      </c>
      <c r="AQ87" s="8">
        <v>21.28</v>
      </c>
      <c r="AR87" s="8">
        <v>7.09239</v>
      </c>
      <c r="AS87" s="8">
        <v>10</v>
      </c>
      <c r="AT87" s="8">
        <v>34.119999999999997</v>
      </c>
      <c r="AU87" s="8">
        <v>11.3718</v>
      </c>
      <c r="AV87" s="8">
        <v>18</v>
      </c>
      <c r="AW87" s="8">
        <v>41.6</v>
      </c>
      <c r="AX87" s="8">
        <v>13.864800000000001</v>
      </c>
      <c r="AY87" s="8">
        <v>20</v>
      </c>
      <c r="AZ87" s="8">
        <v>22.8</v>
      </c>
      <c r="BA87" s="8">
        <v>7.5989899999999997</v>
      </c>
      <c r="BB87" s="8">
        <v>14</v>
      </c>
      <c r="BC87" s="8">
        <v>58.44</v>
      </c>
      <c r="BD87" s="8">
        <v>19.477399999999999</v>
      </c>
      <c r="BE87" s="8">
        <v>206.08</v>
      </c>
      <c r="BF87" s="8">
        <v>93.92</v>
      </c>
      <c r="BG87" s="9">
        <f t="shared" si="8"/>
        <v>29</v>
      </c>
      <c r="BH87" s="9">
        <f>Y87+AB87+AK87+AN87</f>
        <v>27.44</v>
      </c>
      <c r="BI87" s="9">
        <f t="shared" si="9"/>
        <v>9.1454500000000003</v>
      </c>
      <c r="BJ87" s="9">
        <f t="shared" si="10"/>
        <v>142</v>
      </c>
      <c r="BK87" s="9">
        <f t="shared" si="11"/>
        <v>249.23999999999998</v>
      </c>
      <c r="BL87" s="9">
        <f t="shared" si="12"/>
        <v>90.854520000000008</v>
      </c>
    </row>
    <row r="88" spans="1:64" ht="14.4" x14ac:dyDescent="0.3">
      <c r="A88" s="3" t="s">
        <v>110</v>
      </c>
      <c r="B88" s="8">
        <v>2316.2399999999998</v>
      </c>
      <c r="C88" s="8">
        <v>7.8261799999999999</v>
      </c>
      <c r="D88" s="3"/>
      <c r="E88" s="3"/>
      <c r="F88" s="3"/>
      <c r="G88" s="3"/>
      <c r="H88" s="3"/>
      <c r="I88" s="3">
        <v>9</v>
      </c>
      <c r="J88" s="3">
        <v>18.079999999999998</v>
      </c>
      <c r="K88" s="3">
        <v>6.0258599999999998</v>
      </c>
      <c r="L88" s="3">
        <v>10</v>
      </c>
      <c r="M88" s="3">
        <v>10.52</v>
      </c>
      <c r="N88" s="3">
        <v>3.5062000000000002</v>
      </c>
      <c r="O88" s="3">
        <v>10</v>
      </c>
      <c r="P88" s="3">
        <v>8.56</v>
      </c>
      <c r="Q88" s="3">
        <v>2.8529499999999999</v>
      </c>
      <c r="R88" s="3">
        <v>8</v>
      </c>
      <c r="S88" s="3">
        <v>48.88</v>
      </c>
      <c r="T88" s="3">
        <v>16.2912</v>
      </c>
      <c r="U88" s="3">
        <v>8</v>
      </c>
      <c r="V88" s="3">
        <v>6.28</v>
      </c>
      <c r="W88" s="3">
        <v>2.0930499999999999</v>
      </c>
      <c r="X88" s="3">
        <v>5</v>
      </c>
      <c r="Y88" s="3">
        <v>4.16</v>
      </c>
      <c r="Z88" s="3">
        <v>1.3864799999999999</v>
      </c>
      <c r="AA88" s="3">
        <v>12</v>
      </c>
      <c r="AB88" s="3">
        <v>9.32</v>
      </c>
      <c r="AC88" s="3">
        <v>3.1062500000000002</v>
      </c>
      <c r="AD88" s="3">
        <v>16</v>
      </c>
      <c r="AE88" s="3">
        <v>14.88</v>
      </c>
      <c r="AF88" s="3">
        <v>4.9593400000000001</v>
      </c>
      <c r="AG88" s="3">
        <v>9</v>
      </c>
      <c r="AH88" s="3">
        <v>11.44</v>
      </c>
      <c r="AI88" s="3">
        <v>3.8128199999999999</v>
      </c>
      <c r="AJ88" s="3">
        <v>13</v>
      </c>
      <c r="AK88" s="3">
        <v>8.1199999999999992</v>
      </c>
      <c r="AL88" s="3">
        <v>2.7063100000000002</v>
      </c>
      <c r="AM88" s="3">
        <v>15</v>
      </c>
      <c r="AN88" s="3">
        <v>17.8</v>
      </c>
      <c r="AO88" s="3">
        <v>5.9325400000000004</v>
      </c>
      <c r="AP88" s="3">
        <v>20</v>
      </c>
      <c r="AQ88" s="3">
        <v>20.440000000000001</v>
      </c>
      <c r="AR88" s="3">
        <v>6.81243</v>
      </c>
      <c r="AS88" s="3">
        <v>5</v>
      </c>
      <c r="AT88" s="3">
        <v>12.64</v>
      </c>
      <c r="AU88" s="3">
        <v>4.2127699999999999</v>
      </c>
      <c r="AV88" s="3">
        <v>11</v>
      </c>
      <c r="AW88" s="3">
        <v>17.04</v>
      </c>
      <c r="AX88" s="3">
        <v>5.6792400000000001</v>
      </c>
      <c r="AY88" s="3">
        <v>14</v>
      </c>
      <c r="AZ88" s="3">
        <v>27.4</v>
      </c>
      <c r="BA88" s="3">
        <v>9.1321200000000005</v>
      </c>
      <c r="BB88" s="3">
        <v>12</v>
      </c>
      <c r="BC88" s="3">
        <v>61.08</v>
      </c>
      <c r="BD88" s="3">
        <v>20.357299999999999</v>
      </c>
      <c r="BE88" s="3">
        <v>219.24</v>
      </c>
      <c r="BF88" s="3">
        <v>77.239999999999995</v>
      </c>
      <c r="BG88" s="9">
        <f t="shared" si="8"/>
        <v>45</v>
      </c>
      <c r="BH88" s="9">
        <f t="shared" ref="BH88:BH91" si="13">Y88+AB88+AK88+AN88</f>
        <v>39.400000000000006</v>
      </c>
      <c r="BI88" s="9">
        <f t="shared" si="9"/>
        <v>13.13158</v>
      </c>
      <c r="BJ88" s="9">
        <f t="shared" si="10"/>
        <v>132</v>
      </c>
      <c r="BK88" s="9">
        <f t="shared" si="11"/>
        <v>239.51999999999998</v>
      </c>
      <c r="BL88" s="9">
        <f t="shared" si="12"/>
        <v>85.735279999999989</v>
      </c>
    </row>
    <row r="89" spans="1:64" ht="14.4" x14ac:dyDescent="0.3">
      <c r="A89" s="3" t="s">
        <v>111</v>
      </c>
      <c r="B89" s="8">
        <v>1870.24</v>
      </c>
      <c r="C89" s="8">
        <v>6.2491199999999996</v>
      </c>
      <c r="D89" s="3"/>
      <c r="E89" s="3"/>
      <c r="F89" s="3"/>
      <c r="G89" s="3"/>
      <c r="H89" s="3"/>
      <c r="I89" s="3">
        <v>6</v>
      </c>
      <c r="J89" s="3">
        <v>18.64</v>
      </c>
      <c r="K89" s="3">
        <v>6.2125000000000004</v>
      </c>
      <c r="L89" s="3">
        <v>10</v>
      </c>
      <c r="M89" s="3">
        <v>8.8000000000000007</v>
      </c>
      <c r="N89" s="3">
        <v>2.9329399999999999</v>
      </c>
      <c r="O89" s="3">
        <v>10</v>
      </c>
      <c r="P89" s="3">
        <v>13.16</v>
      </c>
      <c r="Q89" s="3">
        <v>4.3860799999999998</v>
      </c>
      <c r="R89" s="3">
        <v>7</v>
      </c>
      <c r="S89" s="3">
        <v>43.56</v>
      </c>
      <c r="T89" s="3">
        <v>14.5181</v>
      </c>
      <c r="U89" s="3">
        <v>7</v>
      </c>
      <c r="V89" s="3">
        <v>7.6</v>
      </c>
      <c r="W89" s="3">
        <v>2.5329999999999999</v>
      </c>
      <c r="X89" s="3">
        <v>3</v>
      </c>
      <c r="Y89" s="3">
        <v>2.2799999999999998</v>
      </c>
      <c r="Z89" s="3">
        <v>0.75989899999999999</v>
      </c>
      <c r="AA89" s="3">
        <v>5</v>
      </c>
      <c r="AB89" s="3">
        <v>4.6399999999999997</v>
      </c>
      <c r="AC89" s="3">
        <v>1.5464599999999999</v>
      </c>
      <c r="AD89" s="3">
        <v>12</v>
      </c>
      <c r="AE89" s="3">
        <v>13</v>
      </c>
      <c r="AF89" s="3">
        <v>4.3327600000000004</v>
      </c>
      <c r="AG89" s="3">
        <v>9</v>
      </c>
      <c r="AH89" s="3">
        <v>16.2</v>
      </c>
      <c r="AI89" s="3">
        <v>5.3992800000000001</v>
      </c>
      <c r="AJ89" s="3">
        <v>6</v>
      </c>
      <c r="AK89" s="3">
        <v>5.12</v>
      </c>
      <c r="AL89" s="3">
        <v>1.70644</v>
      </c>
      <c r="AM89" s="3">
        <v>8</v>
      </c>
      <c r="AN89" s="3">
        <v>7.84</v>
      </c>
      <c r="AO89" s="3">
        <v>2.6129799999999999</v>
      </c>
      <c r="AP89" s="3">
        <v>16</v>
      </c>
      <c r="AQ89" s="3">
        <v>28.68</v>
      </c>
      <c r="AR89" s="3">
        <v>9.5587300000000006</v>
      </c>
      <c r="AS89" s="3">
        <v>4</v>
      </c>
      <c r="AT89" s="3">
        <v>10.96</v>
      </c>
      <c r="AU89" s="3">
        <v>3.6528499999999999</v>
      </c>
      <c r="AV89" s="3">
        <v>5</v>
      </c>
      <c r="AW89" s="3">
        <v>7.32</v>
      </c>
      <c r="AX89" s="3">
        <v>2.43967</v>
      </c>
      <c r="AY89" s="3">
        <v>16</v>
      </c>
      <c r="AZ89" s="3">
        <v>22.2</v>
      </c>
      <c r="BA89" s="3">
        <v>7.3990099999999996</v>
      </c>
      <c r="BB89" s="3">
        <v>18</v>
      </c>
      <c r="BC89" s="3">
        <v>90.04</v>
      </c>
      <c r="BD89" s="3">
        <v>30.0093</v>
      </c>
      <c r="BE89" s="3">
        <v>215.92</v>
      </c>
      <c r="BF89" s="3">
        <v>84.08</v>
      </c>
      <c r="BG89" s="9">
        <f t="shared" ref="BG89:BG91" si="14">X89+AA89+AJ89+AM89</f>
        <v>22</v>
      </c>
      <c r="BH89" s="9">
        <f t="shared" si="13"/>
        <v>19.88</v>
      </c>
      <c r="BI89" s="9">
        <f t="shared" si="9"/>
        <v>6.6257789999999996</v>
      </c>
      <c r="BJ89" s="9">
        <f t="shared" si="10"/>
        <v>120</v>
      </c>
      <c r="BK89" s="9">
        <f t="shared" si="11"/>
        <v>256.36</v>
      </c>
      <c r="BL89" s="9">
        <f t="shared" si="12"/>
        <v>93.374219999999994</v>
      </c>
    </row>
    <row r="90" spans="1:64" ht="14.4" x14ac:dyDescent="0.3">
      <c r="A90" s="3" t="s">
        <v>112</v>
      </c>
      <c r="B90" s="8">
        <v>194.38200000000001</v>
      </c>
      <c r="C90" s="8">
        <v>0.65167699999999995</v>
      </c>
      <c r="D90" s="3"/>
      <c r="E90" s="3"/>
      <c r="F90" s="3"/>
      <c r="G90" s="3"/>
      <c r="H90" s="3"/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7</v>
      </c>
      <c r="AB90" s="3">
        <v>6.4</v>
      </c>
      <c r="AC90" s="3">
        <v>2.1330499999999999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2</v>
      </c>
      <c r="AK90" s="3">
        <v>34.200000000000003</v>
      </c>
      <c r="AL90" s="3">
        <v>11.3985</v>
      </c>
      <c r="AM90" s="3">
        <v>11</v>
      </c>
      <c r="AN90" s="3">
        <v>258.27999999999997</v>
      </c>
      <c r="AO90" s="3">
        <v>86.081900000000005</v>
      </c>
      <c r="AP90" s="3">
        <v>1</v>
      </c>
      <c r="AQ90" s="3">
        <v>0.44</v>
      </c>
      <c r="AR90" s="3">
        <v>0.146647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31.92</v>
      </c>
      <c r="BF90" s="3">
        <v>267.12</v>
      </c>
      <c r="BG90" s="9">
        <f t="shared" si="14"/>
        <v>20</v>
      </c>
      <c r="BH90" s="9">
        <f t="shared" si="13"/>
        <v>298.88</v>
      </c>
      <c r="BI90" s="9">
        <f t="shared" si="9"/>
        <v>99.61345</v>
      </c>
      <c r="BJ90" s="9">
        <f t="shared" si="10"/>
        <v>1</v>
      </c>
      <c r="BK90" s="9">
        <f t="shared" si="11"/>
        <v>0.44</v>
      </c>
      <c r="BL90" s="9">
        <f t="shared" si="12"/>
        <v>0.146647</v>
      </c>
    </row>
    <row r="91" spans="1:64" ht="14.4" x14ac:dyDescent="0.3">
      <c r="A91" s="3" t="s">
        <v>113</v>
      </c>
      <c r="B91" s="8">
        <v>177.94300000000001</v>
      </c>
      <c r="C91" s="8">
        <v>0.59496800000000005</v>
      </c>
      <c r="D91" s="3"/>
      <c r="E91" s="3"/>
      <c r="F91" s="3"/>
      <c r="G91" s="3"/>
      <c r="H91" s="3"/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</v>
      </c>
      <c r="AK91" s="3">
        <v>3.72</v>
      </c>
      <c r="AL91" s="3">
        <v>1.23983</v>
      </c>
      <c r="AM91" s="3">
        <v>5</v>
      </c>
      <c r="AN91" s="3">
        <v>5.68</v>
      </c>
      <c r="AO91" s="3">
        <v>1.8930800000000001</v>
      </c>
      <c r="AP91" s="3">
        <v>0</v>
      </c>
      <c r="AQ91" s="3">
        <v>0</v>
      </c>
      <c r="AR91" s="3">
        <v>0</v>
      </c>
      <c r="AS91" s="3">
        <v>2</v>
      </c>
      <c r="AT91" s="3">
        <v>18.72</v>
      </c>
      <c r="AU91" s="3">
        <v>6.2391699999999997</v>
      </c>
      <c r="AV91" s="3">
        <v>3</v>
      </c>
      <c r="AW91" s="3">
        <v>7.48</v>
      </c>
      <c r="AX91" s="3">
        <v>2.4929999999999999</v>
      </c>
      <c r="AY91" s="3">
        <v>1</v>
      </c>
      <c r="AZ91" s="3">
        <v>1.96</v>
      </c>
      <c r="BA91" s="3">
        <v>0.65324599999999999</v>
      </c>
      <c r="BB91" s="3">
        <v>3</v>
      </c>
      <c r="BC91" s="3">
        <v>262.32</v>
      </c>
      <c r="BD91" s="3">
        <v>87.428299999999993</v>
      </c>
      <c r="BE91" s="3">
        <v>27.36</v>
      </c>
      <c r="BF91" s="3">
        <v>272.2</v>
      </c>
      <c r="BG91" s="9">
        <f t="shared" si="14"/>
        <v>10</v>
      </c>
      <c r="BH91" s="9">
        <f t="shared" si="13"/>
        <v>9.4</v>
      </c>
      <c r="BI91" s="9">
        <f t="shared" si="9"/>
        <v>3.1329099999999999</v>
      </c>
      <c r="BJ91" s="9">
        <f t="shared" si="10"/>
        <v>9</v>
      </c>
      <c r="BK91" s="9">
        <f>J91+M91+P91+S91+AE91+AQ91+AT91+AW91+AZ91+BC91+V91+AH91</f>
        <v>290.48</v>
      </c>
      <c r="BL91" s="9">
        <f t="shared" si="12"/>
        <v>96.813715999999999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opLeftCell="A36" workbookViewId="0">
      <selection sqref="A1:H87"/>
    </sheetView>
  </sheetViews>
  <sheetFormatPr baseColWidth="10" defaultRowHeight="13.8" x14ac:dyDescent="0.25"/>
  <sheetData>
    <row r="1" spans="1:8" x14ac:dyDescent="0.25">
      <c r="A1" t="s">
        <v>83</v>
      </c>
      <c r="B1" t="s">
        <v>82</v>
      </c>
      <c r="C1" t="s">
        <v>76</v>
      </c>
      <c r="D1" t="s">
        <v>77</v>
      </c>
      <c r="E1" t="s">
        <v>80</v>
      </c>
      <c r="F1" t="s">
        <v>78</v>
      </c>
      <c r="G1" t="s">
        <v>81</v>
      </c>
      <c r="H1" t="s">
        <v>79</v>
      </c>
    </row>
    <row r="2" spans="1:8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</row>
    <row r="4" spans="1:8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</row>
    <row r="5" spans="1:8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</row>
    <row r="6" spans="1:8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</row>
    <row r="7" spans="1:8" x14ac:dyDescent="0.25">
      <c r="A7">
        <v>2619.65</v>
      </c>
      <c r="B7">
        <v>8.7368100000000002</v>
      </c>
      <c r="C7">
        <v>230.44</v>
      </c>
      <c r="D7">
        <v>69.56</v>
      </c>
      <c r="E7">
        <v>38</v>
      </c>
      <c r="F7">
        <v>38</v>
      </c>
      <c r="G7">
        <v>156</v>
      </c>
      <c r="H7">
        <v>279.27999999999997</v>
      </c>
    </row>
    <row r="8" spans="1:8" x14ac:dyDescent="0.25">
      <c r="A8">
        <v>2187.4499999999998</v>
      </c>
      <c r="B8">
        <v>7.29345</v>
      </c>
      <c r="C8">
        <v>213.8</v>
      </c>
      <c r="D8">
        <v>86.2</v>
      </c>
      <c r="E8">
        <v>18</v>
      </c>
      <c r="F8">
        <v>18</v>
      </c>
      <c r="G8">
        <v>145</v>
      </c>
      <c r="H8">
        <v>282.52</v>
      </c>
    </row>
    <row r="9" spans="1:8" x14ac:dyDescent="0.25">
      <c r="A9">
        <v>1532.47</v>
      </c>
      <c r="B9">
        <v>5.11233</v>
      </c>
      <c r="C9">
        <v>220.76</v>
      </c>
      <c r="D9">
        <v>79.2</v>
      </c>
      <c r="E9">
        <v>13</v>
      </c>
      <c r="F9">
        <v>13</v>
      </c>
      <c r="G9">
        <v>132</v>
      </c>
      <c r="H9">
        <v>292.19999999999993</v>
      </c>
    </row>
    <row r="10" spans="1:8" x14ac:dyDescent="0.25">
      <c r="A10">
        <v>2055.7600000000002</v>
      </c>
      <c r="B10">
        <v>6.8598400000000002</v>
      </c>
      <c r="C10">
        <v>195</v>
      </c>
      <c r="D10">
        <v>105</v>
      </c>
      <c r="E10">
        <v>12</v>
      </c>
      <c r="F10">
        <v>12</v>
      </c>
      <c r="G10">
        <v>121</v>
      </c>
      <c r="H10">
        <v>292.32</v>
      </c>
    </row>
    <row r="11" spans="1:8" x14ac:dyDescent="0.25">
      <c r="A11">
        <v>2062.0500000000002</v>
      </c>
      <c r="B11">
        <v>6.8771599999999999</v>
      </c>
      <c r="C11">
        <v>190.32</v>
      </c>
      <c r="D11">
        <v>109.68</v>
      </c>
      <c r="E11">
        <v>24</v>
      </c>
      <c r="F11">
        <v>24</v>
      </c>
      <c r="G11">
        <v>139</v>
      </c>
      <c r="H11">
        <v>286.52</v>
      </c>
    </row>
    <row r="12" spans="1:8" x14ac:dyDescent="0.25">
      <c r="A12">
        <v>2009.69</v>
      </c>
      <c r="B12">
        <v>6.7052199999999997</v>
      </c>
      <c r="C12">
        <v>196.6</v>
      </c>
      <c r="D12">
        <v>103.4</v>
      </c>
      <c r="E12">
        <v>17</v>
      </c>
      <c r="F12">
        <v>17</v>
      </c>
      <c r="G12">
        <v>127</v>
      </c>
      <c r="H12">
        <v>289.96000000000004</v>
      </c>
    </row>
    <row r="13" spans="1:8" x14ac:dyDescent="0.25">
      <c r="A13">
        <v>1829.4</v>
      </c>
      <c r="B13">
        <v>6.1012599999999999</v>
      </c>
      <c r="C13">
        <v>173.4</v>
      </c>
      <c r="D13">
        <v>126.6</v>
      </c>
      <c r="E13">
        <v>18</v>
      </c>
      <c r="F13">
        <v>18</v>
      </c>
      <c r="G13">
        <v>106</v>
      </c>
      <c r="H13">
        <v>289.36</v>
      </c>
    </row>
    <row r="14" spans="1:8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</row>
    <row r="15" spans="1:8" x14ac:dyDescent="0.25">
      <c r="A15" t="s">
        <v>6</v>
      </c>
      <c r="B15" t="s">
        <v>6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</row>
    <row r="16" spans="1:8" x14ac:dyDescent="0.25">
      <c r="A16" t="s">
        <v>6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G16" t="s">
        <v>6</v>
      </c>
      <c r="H16" t="s">
        <v>6</v>
      </c>
    </row>
    <row r="17" spans="1:8" x14ac:dyDescent="0.25">
      <c r="A17">
        <v>162.553</v>
      </c>
      <c r="B17">
        <v>0.54235</v>
      </c>
      <c r="C17">
        <v>25.12</v>
      </c>
      <c r="D17">
        <v>274.88</v>
      </c>
      <c r="E17">
        <v>24</v>
      </c>
      <c r="F17">
        <v>24</v>
      </c>
      <c r="G17">
        <v>0</v>
      </c>
      <c r="H17">
        <v>0</v>
      </c>
    </row>
    <row r="18" spans="1:8" x14ac:dyDescent="0.25">
      <c r="A18">
        <v>121.465</v>
      </c>
      <c r="B18">
        <v>0.40526299999999998</v>
      </c>
      <c r="C18">
        <v>16.440000000000001</v>
      </c>
      <c r="D18">
        <v>283.48</v>
      </c>
      <c r="E18">
        <v>5</v>
      </c>
      <c r="F18">
        <v>5</v>
      </c>
      <c r="G18">
        <v>3</v>
      </c>
      <c r="H18">
        <v>292.36</v>
      </c>
    </row>
    <row r="19" spans="1:8" x14ac:dyDescent="0.25">
      <c r="A19">
        <v>218.43799999999999</v>
      </c>
      <c r="B19">
        <v>0.73203099999999999</v>
      </c>
      <c r="C19">
        <v>29.16</v>
      </c>
      <c r="D19">
        <v>270</v>
      </c>
      <c r="E19">
        <v>4</v>
      </c>
      <c r="F19">
        <v>4</v>
      </c>
      <c r="G19">
        <v>6</v>
      </c>
      <c r="H19">
        <v>291.52000000000004</v>
      </c>
    </row>
    <row r="20" spans="1:8" x14ac:dyDescent="0.25">
      <c r="A20">
        <v>198.28200000000001</v>
      </c>
      <c r="B20">
        <v>0.66448399999999996</v>
      </c>
      <c r="C20">
        <v>27.64</v>
      </c>
      <c r="D20">
        <v>272.12</v>
      </c>
      <c r="E20">
        <v>5</v>
      </c>
      <c r="F20">
        <v>5</v>
      </c>
      <c r="G20">
        <v>7</v>
      </c>
      <c r="H20">
        <v>293.40000000000003</v>
      </c>
    </row>
    <row r="21" spans="1:8" x14ac:dyDescent="0.25">
      <c r="A21">
        <v>233.61</v>
      </c>
      <c r="B21">
        <v>0.78308599999999995</v>
      </c>
      <c r="C21">
        <v>34.44</v>
      </c>
      <c r="D21">
        <v>265.16000000000003</v>
      </c>
      <c r="E21">
        <v>4</v>
      </c>
      <c r="F21">
        <v>4</v>
      </c>
      <c r="G21">
        <v>11</v>
      </c>
      <c r="H21">
        <v>294.75999999999993</v>
      </c>
    </row>
    <row r="22" spans="1:8" x14ac:dyDescent="0.25">
      <c r="A22">
        <v>209.351</v>
      </c>
      <c r="B22">
        <v>0.70017099999999999</v>
      </c>
      <c r="C22">
        <v>30.44</v>
      </c>
      <c r="D22">
        <v>269.36</v>
      </c>
      <c r="E22">
        <v>10</v>
      </c>
      <c r="F22">
        <v>10</v>
      </c>
      <c r="G22">
        <v>12</v>
      </c>
      <c r="H22">
        <v>288.56</v>
      </c>
    </row>
    <row r="23" spans="1:8" x14ac:dyDescent="0.25">
      <c r="A23">
        <v>221.11500000000001</v>
      </c>
      <c r="B23">
        <v>0.74159900000000001</v>
      </c>
      <c r="C23">
        <v>30.56</v>
      </c>
      <c r="D23">
        <v>268.32</v>
      </c>
      <c r="E23">
        <v>1</v>
      </c>
      <c r="F23">
        <v>1</v>
      </c>
      <c r="G23">
        <v>11</v>
      </c>
      <c r="H23">
        <v>297.39999999999998</v>
      </c>
    </row>
    <row r="24" spans="1:8" x14ac:dyDescent="0.25">
      <c r="A24">
        <v>979.75699999999995</v>
      </c>
      <c r="B24">
        <v>3.2754599999999998</v>
      </c>
      <c r="C24">
        <v>142.04</v>
      </c>
      <c r="D24">
        <v>157.47999999999999</v>
      </c>
      <c r="E24">
        <v>10</v>
      </c>
      <c r="F24">
        <v>10</v>
      </c>
      <c r="G24">
        <v>67</v>
      </c>
      <c r="H24">
        <v>286.75999999999993</v>
      </c>
    </row>
    <row r="25" spans="1:8" x14ac:dyDescent="0.25">
      <c r="A25" t="s">
        <v>6</v>
      </c>
      <c r="B25" t="s">
        <v>6</v>
      </c>
      <c r="C25" t="s">
        <v>6</v>
      </c>
      <c r="D25" t="s">
        <v>6</v>
      </c>
      <c r="E25" t="s">
        <v>6</v>
      </c>
      <c r="F25" t="s">
        <v>6</v>
      </c>
      <c r="G25" t="s">
        <v>6</v>
      </c>
      <c r="H25" t="s">
        <v>6</v>
      </c>
    </row>
    <row r="26" spans="1:8" x14ac:dyDescent="0.25">
      <c r="A26" t="s">
        <v>6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  <c r="H26" t="s">
        <v>6</v>
      </c>
    </row>
    <row r="27" spans="1:8" x14ac:dyDescent="0.25">
      <c r="A27" t="s">
        <v>6</v>
      </c>
      <c r="B27" t="s">
        <v>6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t="s">
        <v>6</v>
      </c>
    </row>
    <row r="28" spans="1:8" x14ac:dyDescent="0.25">
      <c r="A28" t="s">
        <v>6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 t="s">
        <v>6</v>
      </c>
    </row>
    <row r="29" spans="1:8" x14ac:dyDescent="0.25">
      <c r="A29">
        <v>1532.47</v>
      </c>
      <c r="B29">
        <v>5.11233</v>
      </c>
      <c r="C29">
        <v>161.32</v>
      </c>
      <c r="D29">
        <v>138.68</v>
      </c>
      <c r="E29">
        <v>9</v>
      </c>
      <c r="F29">
        <v>9</v>
      </c>
      <c r="G29">
        <v>88</v>
      </c>
      <c r="H29">
        <v>294.44</v>
      </c>
    </row>
    <row r="30" spans="1:8" x14ac:dyDescent="0.25">
      <c r="A30">
        <v>2566.13</v>
      </c>
      <c r="B30">
        <v>8.5560600000000004</v>
      </c>
      <c r="C30">
        <v>239.12</v>
      </c>
      <c r="D30">
        <v>60.88</v>
      </c>
      <c r="E30">
        <v>50</v>
      </c>
      <c r="F30">
        <v>50</v>
      </c>
      <c r="G30">
        <v>146</v>
      </c>
      <c r="H30">
        <v>262.27999999999997</v>
      </c>
    </row>
    <row r="31" spans="1:8" x14ac:dyDescent="0.25">
      <c r="A31">
        <v>1848.25</v>
      </c>
      <c r="B31">
        <v>6.1657700000000002</v>
      </c>
      <c r="C31">
        <v>195.04</v>
      </c>
      <c r="D31">
        <v>104.96</v>
      </c>
      <c r="E31">
        <v>28</v>
      </c>
      <c r="F31">
        <v>28</v>
      </c>
      <c r="G31">
        <v>139</v>
      </c>
      <c r="H31">
        <v>271.35999999999996</v>
      </c>
    </row>
    <row r="32" spans="1:8" x14ac:dyDescent="0.25">
      <c r="A32">
        <v>2185</v>
      </c>
      <c r="B32">
        <v>7.28721</v>
      </c>
      <c r="C32">
        <v>180.04</v>
      </c>
      <c r="D32">
        <v>119.96</v>
      </c>
      <c r="E32">
        <v>34</v>
      </c>
      <c r="F32">
        <v>34</v>
      </c>
      <c r="G32">
        <v>129</v>
      </c>
      <c r="H32">
        <v>242.32</v>
      </c>
    </row>
    <row r="33" spans="1:8" x14ac:dyDescent="0.25">
      <c r="A33">
        <v>3129.51</v>
      </c>
      <c r="B33">
        <v>10.440099999999999</v>
      </c>
      <c r="C33">
        <v>229.12</v>
      </c>
      <c r="D33">
        <v>70.88</v>
      </c>
      <c r="E33">
        <v>32</v>
      </c>
      <c r="F33">
        <v>32</v>
      </c>
      <c r="G33">
        <v>189</v>
      </c>
      <c r="H33">
        <v>283.59999999999997</v>
      </c>
    </row>
    <row r="34" spans="1:8" x14ac:dyDescent="0.25">
      <c r="A34">
        <v>2701.4</v>
      </c>
      <c r="B34">
        <v>9.0166799999999991</v>
      </c>
      <c r="C34">
        <v>227.76</v>
      </c>
      <c r="D34">
        <v>72.239999999999995</v>
      </c>
      <c r="E34">
        <v>24</v>
      </c>
      <c r="F34">
        <v>24</v>
      </c>
      <c r="G34">
        <v>165</v>
      </c>
      <c r="H34">
        <v>284.08</v>
      </c>
    </row>
    <row r="35" spans="1:8" x14ac:dyDescent="0.25">
      <c r="A35" t="s">
        <v>6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  <c r="H35" t="s">
        <v>6</v>
      </c>
    </row>
    <row r="36" spans="1:8" x14ac:dyDescent="0.25">
      <c r="A36">
        <v>479.97199999999998</v>
      </c>
      <c r="B36">
        <v>1.60762</v>
      </c>
      <c r="C36">
        <v>74.040000000000006</v>
      </c>
      <c r="D36">
        <v>225.2</v>
      </c>
      <c r="E36">
        <v>2</v>
      </c>
      <c r="F36">
        <v>2</v>
      </c>
      <c r="G36">
        <v>47</v>
      </c>
      <c r="H36">
        <v>298.2</v>
      </c>
    </row>
    <row r="37" spans="1:8" x14ac:dyDescent="0.25">
      <c r="A37" t="s">
        <v>6</v>
      </c>
      <c r="B37" t="s">
        <v>6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t="s">
        <v>6</v>
      </c>
    </row>
    <row r="38" spans="1:8" x14ac:dyDescent="0.25">
      <c r="A38">
        <v>242.15100000000001</v>
      </c>
      <c r="B38">
        <v>0.80781599999999998</v>
      </c>
      <c r="C38">
        <v>35.72</v>
      </c>
      <c r="D38">
        <v>264.27999999999997</v>
      </c>
      <c r="E38">
        <v>4</v>
      </c>
      <c r="F38">
        <v>4</v>
      </c>
      <c r="G38">
        <v>12</v>
      </c>
      <c r="H38">
        <v>296.44</v>
      </c>
    </row>
    <row r="39" spans="1:8" x14ac:dyDescent="0.25">
      <c r="A39">
        <v>143.88999999999999</v>
      </c>
      <c r="B39">
        <v>0.480016</v>
      </c>
      <c r="C39">
        <v>18.32</v>
      </c>
      <c r="D39">
        <v>281.68</v>
      </c>
      <c r="E39">
        <v>2</v>
      </c>
      <c r="F39">
        <v>2</v>
      </c>
      <c r="G39">
        <v>2</v>
      </c>
      <c r="H39">
        <v>296.68</v>
      </c>
    </row>
    <row r="40" spans="1:8" x14ac:dyDescent="0.25">
      <c r="A40">
        <v>700.90700000000004</v>
      </c>
      <c r="B40">
        <v>2.3545699999999998</v>
      </c>
      <c r="C40">
        <v>101.4</v>
      </c>
      <c r="D40">
        <v>197.08</v>
      </c>
      <c r="E40">
        <v>4</v>
      </c>
      <c r="F40">
        <v>4</v>
      </c>
      <c r="G40">
        <v>37</v>
      </c>
      <c r="H40">
        <v>287.35999999999996</v>
      </c>
    </row>
    <row r="41" spans="1:8" x14ac:dyDescent="0.25">
      <c r="A41">
        <v>161.13499999999999</v>
      </c>
      <c r="B41">
        <v>0.53769100000000003</v>
      </c>
      <c r="C41">
        <v>21.96</v>
      </c>
      <c r="D41">
        <v>278.04000000000002</v>
      </c>
      <c r="E41">
        <v>6</v>
      </c>
      <c r="F41">
        <v>6</v>
      </c>
      <c r="G41">
        <v>3</v>
      </c>
      <c r="H41">
        <v>287.68</v>
      </c>
    </row>
    <row r="42" spans="1:8" x14ac:dyDescent="0.25">
      <c r="A42">
        <v>248.63499999999999</v>
      </c>
      <c r="B42">
        <v>0.82989100000000005</v>
      </c>
      <c r="C42">
        <v>44.84</v>
      </c>
      <c r="D42">
        <v>255.16</v>
      </c>
      <c r="E42">
        <v>6</v>
      </c>
      <c r="F42">
        <v>6</v>
      </c>
      <c r="G42">
        <v>5</v>
      </c>
      <c r="H42">
        <v>286.32</v>
      </c>
    </row>
    <row r="43" spans="1:8" x14ac:dyDescent="0.25">
      <c r="A43">
        <v>738.99400000000003</v>
      </c>
      <c r="B43">
        <v>2.4885299999999999</v>
      </c>
      <c r="C43">
        <v>101.64</v>
      </c>
      <c r="D43">
        <v>197.08</v>
      </c>
      <c r="E43">
        <v>5</v>
      </c>
      <c r="F43">
        <v>5</v>
      </c>
      <c r="G43">
        <v>46</v>
      </c>
      <c r="H43">
        <v>292.72000000000003</v>
      </c>
    </row>
    <row r="44" spans="1:8" x14ac:dyDescent="0.25">
      <c r="A44">
        <v>1001.51</v>
      </c>
      <c r="B44">
        <v>3.3481800000000002</v>
      </c>
      <c r="C44">
        <v>131.24</v>
      </c>
      <c r="D44">
        <v>168.56</v>
      </c>
      <c r="E44">
        <v>5</v>
      </c>
      <c r="F44">
        <v>5</v>
      </c>
      <c r="G44">
        <v>57</v>
      </c>
      <c r="H44">
        <v>295.40000000000003</v>
      </c>
    </row>
    <row r="45" spans="1:8" x14ac:dyDescent="0.25">
      <c r="A45">
        <v>3617.5</v>
      </c>
      <c r="B45">
        <v>12.0648</v>
      </c>
      <c r="C45">
        <v>269.72000000000003</v>
      </c>
      <c r="D45">
        <v>30.28</v>
      </c>
      <c r="E45">
        <v>49</v>
      </c>
      <c r="F45">
        <v>49</v>
      </c>
      <c r="G45">
        <v>240</v>
      </c>
      <c r="H45">
        <v>272.68</v>
      </c>
    </row>
    <row r="46" spans="1:8" x14ac:dyDescent="0.25">
      <c r="A46">
        <v>2594.42</v>
      </c>
      <c r="B46">
        <v>8.6526700000000005</v>
      </c>
      <c r="C46">
        <v>226</v>
      </c>
      <c r="D46">
        <v>74</v>
      </c>
      <c r="E46">
        <v>46</v>
      </c>
      <c r="F46">
        <v>46</v>
      </c>
      <c r="G46">
        <v>144</v>
      </c>
      <c r="H46">
        <v>258.08</v>
      </c>
    </row>
    <row r="47" spans="1:8" x14ac:dyDescent="0.25">
      <c r="A47">
        <v>3888.18</v>
      </c>
      <c r="B47">
        <v>12.9796</v>
      </c>
      <c r="C47">
        <v>259.60000000000002</v>
      </c>
      <c r="D47">
        <v>40.4</v>
      </c>
      <c r="E47">
        <v>72</v>
      </c>
      <c r="F47">
        <v>72</v>
      </c>
      <c r="G47">
        <v>227</v>
      </c>
      <c r="H47">
        <v>267.44</v>
      </c>
    </row>
    <row r="48" spans="1:8" x14ac:dyDescent="0.25">
      <c r="A48">
        <v>3593.71</v>
      </c>
      <c r="B48">
        <v>11.9854</v>
      </c>
      <c r="C48">
        <v>260.44</v>
      </c>
      <c r="D48">
        <v>39.56</v>
      </c>
      <c r="E48">
        <v>26</v>
      </c>
      <c r="F48">
        <v>23.84</v>
      </c>
      <c r="G48">
        <v>27</v>
      </c>
      <c r="H48">
        <v>276.08</v>
      </c>
    </row>
    <row r="49" spans="1:8" x14ac:dyDescent="0.25">
      <c r="A49">
        <v>2374.2199999999998</v>
      </c>
      <c r="B49">
        <v>7.9235800000000003</v>
      </c>
      <c r="C49">
        <v>194.08</v>
      </c>
      <c r="D49">
        <v>105.88</v>
      </c>
      <c r="E49">
        <v>23</v>
      </c>
      <c r="F49">
        <v>21.92</v>
      </c>
      <c r="G49">
        <v>25</v>
      </c>
      <c r="H49">
        <v>277.36</v>
      </c>
    </row>
    <row r="50" spans="1:8" x14ac:dyDescent="0.25">
      <c r="A50">
        <v>2953.93</v>
      </c>
      <c r="B50">
        <v>9.8859700000000004</v>
      </c>
      <c r="C50">
        <v>231.6</v>
      </c>
      <c r="D50">
        <v>67.52</v>
      </c>
      <c r="E50">
        <v>22</v>
      </c>
      <c r="F50">
        <v>28</v>
      </c>
      <c r="G50">
        <v>25</v>
      </c>
      <c r="H50">
        <v>271.2</v>
      </c>
    </row>
    <row r="51" spans="1:8" x14ac:dyDescent="0.25">
      <c r="A51">
        <v>2101.4299999999998</v>
      </c>
      <c r="B51">
        <v>7.01973</v>
      </c>
      <c r="C51">
        <v>195.12</v>
      </c>
      <c r="D51">
        <v>104.88</v>
      </c>
      <c r="E51">
        <v>24</v>
      </c>
      <c r="F51">
        <v>13.96</v>
      </c>
      <c r="G51">
        <v>122</v>
      </c>
      <c r="H51">
        <v>286.08</v>
      </c>
    </row>
    <row r="52" spans="1:8" x14ac:dyDescent="0.25">
      <c r="A52">
        <v>2287.8200000000002</v>
      </c>
      <c r="B52">
        <v>7.6301399999999999</v>
      </c>
      <c r="C52">
        <v>190.6</v>
      </c>
      <c r="D52">
        <v>109.4</v>
      </c>
      <c r="E52">
        <v>21</v>
      </c>
      <c r="F52">
        <v>12.52</v>
      </c>
      <c r="G52">
        <v>144</v>
      </c>
      <c r="H52">
        <v>287.12</v>
      </c>
    </row>
    <row r="53" spans="1:8" x14ac:dyDescent="0.25">
      <c r="A53">
        <v>2045.25</v>
      </c>
      <c r="B53">
        <v>6.8439699999999997</v>
      </c>
      <c r="C53">
        <v>194.56</v>
      </c>
      <c r="D53">
        <v>105.44</v>
      </c>
      <c r="E53">
        <v>30</v>
      </c>
      <c r="F53">
        <v>70.400000000000006</v>
      </c>
      <c r="G53">
        <v>111</v>
      </c>
      <c r="H53">
        <v>229.64000000000001</v>
      </c>
    </row>
    <row r="54" spans="1:8" x14ac:dyDescent="0.25">
      <c r="A54">
        <v>3258.37</v>
      </c>
      <c r="B54">
        <v>10.881600000000001</v>
      </c>
      <c r="C54">
        <v>237.76</v>
      </c>
      <c r="D54">
        <v>62.24</v>
      </c>
      <c r="E54">
        <v>48</v>
      </c>
      <c r="F54">
        <v>29.6</v>
      </c>
      <c r="G54">
        <v>205</v>
      </c>
      <c r="H54">
        <v>269.76</v>
      </c>
    </row>
    <row r="55" spans="1:8" x14ac:dyDescent="0.25">
      <c r="A55">
        <v>777.75900000000001</v>
      </c>
      <c r="B55">
        <v>2.5966800000000001</v>
      </c>
      <c r="C55">
        <v>96.64</v>
      </c>
      <c r="D55">
        <v>203.28</v>
      </c>
      <c r="E55">
        <v>10</v>
      </c>
      <c r="F55">
        <v>12.159999999999998</v>
      </c>
      <c r="G55">
        <v>40</v>
      </c>
      <c r="H55">
        <v>287.88</v>
      </c>
    </row>
    <row r="56" spans="1:8" x14ac:dyDescent="0.25">
      <c r="A56">
        <v>993.30700000000002</v>
      </c>
      <c r="B56">
        <v>3.3127900000000001</v>
      </c>
      <c r="C56">
        <v>115.28</v>
      </c>
      <c r="D56">
        <v>184.72</v>
      </c>
      <c r="E56">
        <v>6</v>
      </c>
      <c r="F56">
        <v>4.04</v>
      </c>
      <c r="G56">
        <v>58</v>
      </c>
      <c r="H56">
        <v>296</v>
      </c>
    </row>
    <row r="57" spans="1:8" x14ac:dyDescent="0.25">
      <c r="A57">
        <v>1552.28</v>
      </c>
      <c r="B57">
        <v>5.1860299999999997</v>
      </c>
      <c r="C57">
        <v>152.24</v>
      </c>
      <c r="D57">
        <v>147.68</v>
      </c>
      <c r="E57">
        <v>7</v>
      </c>
      <c r="F57">
        <v>8.32</v>
      </c>
      <c r="G57">
        <v>117</v>
      </c>
      <c r="H57">
        <v>291.72000000000003</v>
      </c>
    </row>
    <row r="58" spans="1:8" x14ac:dyDescent="0.25">
      <c r="A58">
        <v>2142.54</v>
      </c>
      <c r="B58">
        <v>7.1532499999999999</v>
      </c>
      <c r="C58">
        <v>219.76</v>
      </c>
      <c r="D58">
        <v>80.16</v>
      </c>
      <c r="E58">
        <v>13</v>
      </c>
      <c r="F58">
        <v>14.08</v>
      </c>
      <c r="G58">
        <v>131</v>
      </c>
      <c r="H58">
        <v>285.92</v>
      </c>
    </row>
    <row r="59" spans="1:8" x14ac:dyDescent="0.25">
      <c r="A59">
        <v>1327.41</v>
      </c>
      <c r="B59">
        <v>4.4329799999999997</v>
      </c>
      <c r="C59">
        <v>160.96</v>
      </c>
      <c r="D59">
        <v>139.04</v>
      </c>
      <c r="E59">
        <v>3</v>
      </c>
      <c r="F59">
        <v>13.48</v>
      </c>
      <c r="G59">
        <v>3</v>
      </c>
      <c r="H59">
        <v>286.44</v>
      </c>
    </row>
    <row r="60" spans="1:8" x14ac:dyDescent="0.25">
      <c r="A60">
        <v>918.44500000000005</v>
      </c>
      <c r="B60">
        <v>3.0737800000000002</v>
      </c>
      <c r="C60">
        <v>126.04</v>
      </c>
      <c r="D60">
        <v>173.68</v>
      </c>
      <c r="E60">
        <v>2</v>
      </c>
      <c r="F60">
        <v>10.8</v>
      </c>
      <c r="G60">
        <v>3</v>
      </c>
      <c r="H60">
        <v>289.08</v>
      </c>
    </row>
    <row r="61" spans="1:8" x14ac:dyDescent="0.25">
      <c r="A61">
        <v>1005.51</v>
      </c>
      <c r="B61">
        <v>3.3534799999999998</v>
      </c>
      <c r="C61">
        <v>129.28</v>
      </c>
      <c r="D61">
        <v>170.72</v>
      </c>
      <c r="E61">
        <v>1</v>
      </c>
      <c r="F61">
        <v>6.92</v>
      </c>
      <c r="G61">
        <v>1</v>
      </c>
      <c r="H61">
        <v>293.12</v>
      </c>
    </row>
    <row r="62" spans="1:8" x14ac:dyDescent="0.25">
      <c r="A62">
        <v>3794.82</v>
      </c>
      <c r="B62">
        <v>12.6562</v>
      </c>
      <c r="C62">
        <v>270.8</v>
      </c>
      <c r="D62">
        <v>29.2</v>
      </c>
      <c r="E62">
        <v>20</v>
      </c>
      <c r="F62">
        <v>8.7999999999999989</v>
      </c>
      <c r="G62">
        <v>263</v>
      </c>
      <c r="H62">
        <v>253.67999999999998</v>
      </c>
    </row>
    <row r="63" spans="1:8" x14ac:dyDescent="0.25">
      <c r="A63">
        <v>1270.45</v>
      </c>
      <c r="B63">
        <v>4.2370999999999999</v>
      </c>
      <c r="C63">
        <v>130.80000000000001</v>
      </c>
      <c r="D63">
        <v>169.2</v>
      </c>
      <c r="E63">
        <v>11</v>
      </c>
      <c r="F63">
        <v>7</v>
      </c>
      <c r="G63">
        <v>71</v>
      </c>
      <c r="H63">
        <v>282</v>
      </c>
    </row>
    <row r="64" spans="1:8" x14ac:dyDescent="0.25">
      <c r="A64">
        <v>1672.95</v>
      </c>
      <c r="B64">
        <v>5.5899099999999997</v>
      </c>
      <c r="C64">
        <v>179.64</v>
      </c>
      <c r="D64">
        <v>120.36</v>
      </c>
      <c r="E64">
        <v>21</v>
      </c>
      <c r="F64">
        <v>12.200000000000001</v>
      </c>
      <c r="G64">
        <v>108</v>
      </c>
      <c r="H64">
        <v>259.55999999999995</v>
      </c>
    </row>
    <row r="65" spans="1:8" x14ac:dyDescent="0.25">
      <c r="A65">
        <v>1312.16</v>
      </c>
      <c r="B65">
        <v>4.3832199999999997</v>
      </c>
      <c r="C65">
        <v>134.19999999999999</v>
      </c>
      <c r="D65">
        <v>165.8</v>
      </c>
      <c r="E65">
        <v>10</v>
      </c>
      <c r="F65">
        <v>5</v>
      </c>
      <c r="G65">
        <v>78</v>
      </c>
      <c r="H65">
        <v>279.36</v>
      </c>
    </row>
    <row r="66" spans="1:8" x14ac:dyDescent="0.25">
      <c r="A66">
        <v>1876.26</v>
      </c>
      <c r="B66">
        <v>6.2642300000000004</v>
      </c>
      <c r="C66">
        <v>188.8</v>
      </c>
      <c r="D66">
        <v>111.16</v>
      </c>
      <c r="E66">
        <v>11</v>
      </c>
      <c r="F66">
        <v>12.92</v>
      </c>
      <c r="G66">
        <v>105</v>
      </c>
      <c r="H66">
        <v>253.79999999999995</v>
      </c>
    </row>
    <row r="67" spans="1:8" x14ac:dyDescent="0.25">
      <c r="A67">
        <v>1032.3</v>
      </c>
      <c r="B67">
        <v>3.4483700000000002</v>
      </c>
      <c r="C67">
        <v>119.96</v>
      </c>
      <c r="D67">
        <v>180.04</v>
      </c>
      <c r="E67">
        <v>6</v>
      </c>
      <c r="F67">
        <v>6.24</v>
      </c>
      <c r="G67">
        <v>55</v>
      </c>
      <c r="H67">
        <v>270</v>
      </c>
    </row>
    <row r="68" spans="1:8" x14ac:dyDescent="0.25">
      <c r="A68">
        <v>1877.13</v>
      </c>
      <c r="B68">
        <v>6.2704599999999999</v>
      </c>
      <c r="C68">
        <v>206.12</v>
      </c>
      <c r="D68">
        <v>93.84</v>
      </c>
      <c r="E68">
        <v>29</v>
      </c>
      <c r="F68">
        <v>41.6</v>
      </c>
      <c r="G68">
        <v>110</v>
      </c>
      <c r="H68">
        <v>231.08</v>
      </c>
    </row>
    <row r="69" spans="1:8" x14ac:dyDescent="0.25">
      <c r="A69">
        <v>1256.5899999999999</v>
      </c>
      <c r="B69">
        <v>4.1975899999999999</v>
      </c>
      <c r="C69">
        <v>147.24</v>
      </c>
      <c r="D69">
        <v>152.76</v>
      </c>
      <c r="E69">
        <v>8</v>
      </c>
      <c r="F69">
        <v>10.36</v>
      </c>
      <c r="G69">
        <v>70</v>
      </c>
      <c r="H69">
        <v>262.68</v>
      </c>
    </row>
    <row r="70" spans="1:8" x14ac:dyDescent="0.25">
      <c r="A70">
        <v>1511.15</v>
      </c>
      <c r="B70">
        <v>5.0553699999999999</v>
      </c>
      <c r="C70">
        <v>162.44</v>
      </c>
      <c r="D70">
        <v>137.4</v>
      </c>
      <c r="E70">
        <v>16</v>
      </c>
      <c r="F70">
        <v>19.32</v>
      </c>
      <c r="G70">
        <v>98</v>
      </c>
      <c r="H70">
        <v>262.72000000000003</v>
      </c>
    </row>
    <row r="71" spans="1:8" x14ac:dyDescent="0.25">
      <c r="A71">
        <v>1467.53</v>
      </c>
      <c r="B71">
        <v>4.8969800000000001</v>
      </c>
      <c r="C71">
        <v>151.91999999999999</v>
      </c>
      <c r="D71">
        <v>148.08000000000001</v>
      </c>
      <c r="E71">
        <v>18</v>
      </c>
      <c r="F71">
        <v>16.52</v>
      </c>
      <c r="G71">
        <v>96</v>
      </c>
      <c r="H71">
        <v>252.4</v>
      </c>
    </row>
    <row r="72" spans="1:8" x14ac:dyDescent="0.25">
      <c r="A72">
        <v>394.23399999999998</v>
      </c>
      <c r="B72">
        <v>1.3295399999999999</v>
      </c>
      <c r="C72">
        <v>55.68</v>
      </c>
      <c r="D72">
        <v>242.16</v>
      </c>
      <c r="E72">
        <v>4</v>
      </c>
      <c r="F72">
        <v>6.1999999999999993</v>
      </c>
      <c r="G72">
        <v>27</v>
      </c>
      <c r="H72">
        <v>291.99999999999994</v>
      </c>
    </row>
    <row r="73" spans="1:8" x14ac:dyDescent="0.25">
      <c r="A73">
        <v>2199</v>
      </c>
      <c r="B73">
        <v>7.3397899999999998</v>
      </c>
      <c r="C73">
        <v>185.72</v>
      </c>
      <c r="D73">
        <v>114.28</v>
      </c>
      <c r="E73">
        <v>29</v>
      </c>
      <c r="F73">
        <v>18.36</v>
      </c>
      <c r="G73">
        <v>124</v>
      </c>
      <c r="H73">
        <v>255.04</v>
      </c>
    </row>
    <row r="74" spans="1:8" x14ac:dyDescent="0.25">
      <c r="A74">
        <v>242.965</v>
      </c>
      <c r="B74">
        <v>0.81883700000000004</v>
      </c>
      <c r="C74">
        <v>36.159999999999997</v>
      </c>
      <c r="D74">
        <v>262</v>
      </c>
      <c r="E74">
        <v>3</v>
      </c>
      <c r="F74">
        <v>3.44</v>
      </c>
      <c r="G74">
        <v>15</v>
      </c>
      <c r="H74">
        <v>54.480000000000004</v>
      </c>
    </row>
    <row r="75" spans="1:8" x14ac:dyDescent="0.25">
      <c r="A75">
        <v>181.066</v>
      </c>
      <c r="B75">
        <v>0.60387599999999997</v>
      </c>
      <c r="C75">
        <v>30.76</v>
      </c>
      <c r="D75">
        <v>269.24</v>
      </c>
      <c r="E75">
        <v>4</v>
      </c>
      <c r="F75">
        <v>11.52</v>
      </c>
      <c r="G75">
        <v>5</v>
      </c>
      <c r="H75">
        <v>288.52</v>
      </c>
    </row>
    <row r="76" spans="1:8" x14ac:dyDescent="0.25">
      <c r="A76">
        <v>2410.7199999999998</v>
      </c>
      <c r="B76">
        <v>8.0400100000000005</v>
      </c>
      <c r="C76">
        <v>231.92</v>
      </c>
      <c r="D76">
        <v>68.08</v>
      </c>
      <c r="E76">
        <v>40</v>
      </c>
      <c r="F76">
        <v>25.64</v>
      </c>
      <c r="G76">
        <v>148</v>
      </c>
      <c r="H76">
        <v>261.44000000000005</v>
      </c>
    </row>
    <row r="77" spans="1:8" x14ac:dyDescent="0.25">
      <c r="A77">
        <v>202.76599999999999</v>
      </c>
      <c r="B77">
        <v>0.67651899999999998</v>
      </c>
      <c r="C77">
        <v>32.6</v>
      </c>
      <c r="D77">
        <v>267.39999999999998</v>
      </c>
      <c r="E77">
        <v>1</v>
      </c>
      <c r="F77">
        <v>10.08</v>
      </c>
      <c r="G77">
        <v>7</v>
      </c>
      <c r="H77">
        <v>289.96000000000004</v>
      </c>
    </row>
    <row r="78" spans="1:8" x14ac:dyDescent="0.25">
      <c r="A78">
        <v>2551.85</v>
      </c>
      <c r="B78">
        <v>8.5129699999999993</v>
      </c>
      <c r="C78">
        <v>232.8</v>
      </c>
      <c r="D78">
        <v>67.16</v>
      </c>
      <c r="E78">
        <v>28</v>
      </c>
      <c r="F78">
        <v>19.12</v>
      </c>
      <c r="G78">
        <v>161</v>
      </c>
      <c r="H78">
        <v>240</v>
      </c>
    </row>
    <row r="79" spans="1:8" x14ac:dyDescent="0.25">
      <c r="A79">
        <v>214.83600000000001</v>
      </c>
      <c r="B79">
        <v>0.71707600000000005</v>
      </c>
      <c r="C79">
        <v>33.159999999999997</v>
      </c>
      <c r="D79">
        <v>266.8</v>
      </c>
      <c r="E79">
        <v>8</v>
      </c>
      <c r="F79">
        <v>24.68</v>
      </c>
      <c r="G79">
        <v>2</v>
      </c>
      <c r="H79">
        <v>275.35999999999996</v>
      </c>
    </row>
    <row r="80" spans="1:8" x14ac:dyDescent="0.25">
      <c r="A80">
        <v>2052.5700000000002</v>
      </c>
      <c r="B80">
        <v>6.8510400000000002</v>
      </c>
      <c r="C80">
        <v>201.12</v>
      </c>
      <c r="D80">
        <v>98.88</v>
      </c>
      <c r="E80">
        <v>33</v>
      </c>
      <c r="F80">
        <v>26.36</v>
      </c>
      <c r="G80">
        <v>120</v>
      </c>
      <c r="H80">
        <v>243.16</v>
      </c>
    </row>
    <row r="81" spans="1:8" x14ac:dyDescent="0.25">
      <c r="A81">
        <v>97.049099999999996</v>
      </c>
      <c r="B81">
        <v>0.32558100000000001</v>
      </c>
      <c r="C81">
        <v>11.16</v>
      </c>
      <c r="D81">
        <v>287.76</v>
      </c>
      <c r="E81">
        <v>5</v>
      </c>
      <c r="F81">
        <v>8.68</v>
      </c>
      <c r="G81">
        <v>5</v>
      </c>
      <c r="H81">
        <v>290.60000000000002</v>
      </c>
    </row>
    <row r="82" spans="1:8" x14ac:dyDescent="0.25">
      <c r="A82">
        <v>2848.29</v>
      </c>
      <c r="B82">
        <v>9.5019100000000005</v>
      </c>
      <c r="C82">
        <v>242.6</v>
      </c>
      <c r="D82">
        <v>57.4</v>
      </c>
      <c r="E82">
        <v>49</v>
      </c>
      <c r="F82">
        <v>43.120000000000005</v>
      </c>
      <c r="G82">
        <v>173</v>
      </c>
      <c r="H82">
        <v>200.88000000000002</v>
      </c>
    </row>
    <row r="83" spans="1:8" x14ac:dyDescent="0.25">
      <c r="A83">
        <v>1214.27</v>
      </c>
      <c r="B83">
        <v>4.0518900000000002</v>
      </c>
      <c r="C83">
        <v>139.24</v>
      </c>
      <c r="D83">
        <v>160.76</v>
      </c>
      <c r="E83">
        <v>14</v>
      </c>
      <c r="F83">
        <v>22.92</v>
      </c>
      <c r="G83">
        <v>87</v>
      </c>
      <c r="H83">
        <v>256.2</v>
      </c>
    </row>
    <row r="84" spans="1:8" x14ac:dyDescent="0.25">
      <c r="A84">
        <v>2506.23</v>
      </c>
      <c r="B84">
        <v>8.3607899999999997</v>
      </c>
      <c r="C84">
        <v>226.72</v>
      </c>
      <c r="D84">
        <v>73.28</v>
      </c>
      <c r="E84">
        <v>13</v>
      </c>
      <c r="F84">
        <v>8.36</v>
      </c>
      <c r="G84">
        <v>155</v>
      </c>
      <c r="H84">
        <v>238.8</v>
      </c>
    </row>
    <row r="85" spans="1:8" x14ac:dyDescent="0.25">
      <c r="A85">
        <v>999.88300000000004</v>
      </c>
      <c r="B85">
        <v>3.3400699999999999</v>
      </c>
      <c r="C85">
        <v>144.19999999999999</v>
      </c>
      <c r="D85">
        <v>155.80000000000001</v>
      </c>
      <c r="E85">
        <v>5</v>
      </c>
      <c r="F85">
        <v>20.64</v>
      </c>
      <c r="G85">
        <v>52</v>
      </c>
      <c r="H85">
        <v>265.95999999999998</v>
      </c>
    </row>
    <row r="86" spans="1:8" x14ac:dyDescent="0.25">
      <c r="A86">
        <v>2061.86</v>
      </c>
      <c r="B86">
        <v>6.8875500000000001</v>
      </c>
      <c r="C86">
        <v>213.84</v>
      </c>
      <c r="D86">
        <v>86.16</v>
      </c>
      <c r="E86">
        <v>31</v>
      </c>
      <c r="F86">
        <v>24.84</v>
      </c>
      <c r="G86">
        <v>118</v>
      </c>
      <c r="H86">
        <v>241.11999999999998</v>
      </c>
    </row>
    <row r="87" spans="1:8" x14ac:dyDescent="0.25">
      <c r="A87">
        <v>2257.35</v>
      </c>
      <c r="B87">
        <v>7.53254</v>
      </c>
      <c r="C87">
        <v>206.08</v>
      </c>
      <c r="D87">
        <v>93.92</v>
      </c>
      <c r="E87">
        <v>29</v>
      </c>
      <c r="F87">
        <v>27.44</v>
      </c>
      <c r="G87">
        <v>142</v>
      </c>
      <c r="H87">
        <v>249.23999999999998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86"/>
  <sheetViews>
    <sheetView zoomScale="86" zoomScaleNormal="86" workbookViewId="0">
      <selection activeCell="AW116" sqref="AW116"/>
    </sheetView>
  </sheetViews>
  <sheetFormatPr baseColWidth="10" defaultRowHeight="13.8" x14ac:dyDescent="0.25"/>
  <sheetData>
    <row r="1" spans="1:79" ht="14.4" x14ac:dyDescent="0.3">
      <c r="A1" s="2">
        <v>4.8886099999999998E-3</v>
      </c>
      <c r="B1" s="2">
        <v>973.73800000000006</v>
      </c>
      <c r="C1" s="2">
        <v>3.3424999999999998</v>
      </c>
      <c r="D1" s="2">
        <v>11</v>
      </c>
      <c r="E1" s="2">
        <v>27.76</v>
      </c>
      <c r="F1" s="2">
        <v>0.48</v>
      </c>
      <c r="G1" s="2">
        <v>9.2521000000000004</v>
      </c>
      <c r="H1" s="2">
        <v>12</v>
      </c>
      <c r="I1" s="2">
        <v>213.68</v>
      </c>
      <c r="J1" s="2">
        <v>0.6</v>
      </c>
      <c r="K1" s="2">
        <v>71.217200000000005</v>
      </c>
      <c r="L1" s="2">
        <v>1</v>
      </c>
      <c r="M1" s="2">
        <v>300.04000000000002</v>
      </c>
      <c r="N1" s="2">
        <v>0</v>
      </c>
      <c r="O1" s="2">
        <v>100</v>
      </c>
      <c r="P1" s="2">
        <v>142.32</v>
      </c>
      <c r="Q1" s="2">
        <v>47.433700000000002</v>
      </c>
      <c r="R1" s="2">
        <v>156.68</v>
      </c>
      <c r="S1" s="2">
        <v>52.219700000000003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79" ht="14.4" x14ac:dyDescent="0.3">
      <c r="A2" s="2">
        <v>1.1719300000000001E-3</v>
      </c>
      <c r="B2" s="2">
        <v>508.81799999999998</v>
      </c>
      <c r="C2" s="2">
        <v>1.72973</v>
      </c>
      <c r="D2" s="2">
        <v>11</v>
      </c>
      <c r="E2" s="2">
        <v>114.48</v>
      </c>
      <c r="F2" s="2">
        <v>11.76</v>
      </c>
      <c r="G2" s="2">
        <v>38.154899999999998</v>
      </c>
      <c r="H2" s="2">
        <v>10</v>
      </c>
      <c r="I2" s="2">
        <v>53.36</v>
      </c>
      <c r="J2" s="2">
        <v>0</v>
      </c>
      <c r="K2" s="2">
        <v>17.784300000000002</v>
      </c>
      <c r="L2" s="2">
        <v>1</v>
      </c>
      <c r="M2" s="2">
        <v>300.04000000000002</v>
      </c>
      <c r="N2" s="2">
        <v>0</v>
      </c>
      <c r="O2" s="2">
        <v>100</v>
      </c>
      <c r="P2" s="2">
        <v>83.64</v>
      </c>
      <c r="Q2" s="2">
        <v>27.876300000000001</v>
      </c>
      <c r="R2" s="2">
        <v>215.76</v>
      </c>
      <c r="S2" s="2">
        <v>71.910399999999996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ht="14.4" x14ac:dyDescent="0.3">
      <c r="A3" s="2">
        <v>2.29941E-3</v>
      </c>
      <c r="B3" s="2">
        <v>1460.63</v>
      </c>
      <c r="C3" s="2">
        <v>5.1459700000000002</v>
      </c>
      <c r="D3" s="2">
        <v>11</v>
      </c>
      <c r="E3" s="2">
        <v>49.2</v>
      </c>
      <c r="F3" s="2">
        <v>23.12</v>
      </c>
      <c r="G3" s="2">
        <v>16.3978</v>
      </c>
      <c r="H3" s="2">
        <v>22</v>
      </c>
      <c r="I3" s="2">
        <v>187.48</v>
      </c>
      <c r="J3" s="2">
        <v>0.92</v>
      </c>
      <c r="K3" s="2">
        <v>62.484999999999999</v>
      </c>
      <c r="L3" s="2">
        <v>1</v>
      </c>
      <c r="M3" s="2">
        <v>300.04000000000002</v>
      </c>
      <c r="N3" s="2">
        <v>0</v>
      </c>
      <c r="O3" s="2">
        <v>100</v>
      </c>
      <c r="P3" s="2">
        <v>205.76</v>
      </c>
      <c r="Q3" s="2">
        <v>68.577500000000001</v>
      </c>
      <c r="R3" s="2">
        <v>92.96</v>
      </c>
      <c r="S3" s="2">
        <v>30.982500000000002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 ht="14.4" x14ac:dyDescent="0.3">
      <c r="A4" s="2">
        <v>5.9073600000000004E-3</v>
      </c>
      <c r="B4" s="2">
        <v>2113.65</v>
      </c>
      <c r="C4" s="2">
        <v>7.1484500000000004</v>
      </c>
      <c r="D4" s="2">
        <v>21</v>
      </c>
      <c r="E4" s="2">
        <v>244.28</v>
      </c>
      <c r="F4" s="2">
        <v>1.08</v>
      </c>
      <c r="G4" s="2">
        <v>81.415800000000004</v>
      </c>
      <c r="H4" s="2">
        <v>7</v>
      </c>
      <c r="I4" s="2">
        <v>41.16</v>
      </c>
      <c r="J4" s="2">
        <v>0</v>
      </c>
      <c r="K4" s="2">
        <v>13.7182</v>
      </c>
      <c r="L4" s="2">
        <v>1</v>
      </c>
      <c r="M4" s="2">
        <v>300.04000000000002</v>
      </c>
      <c r="N4" s="2">
        <v>0</v>
      </c>
      <c r="O4" s="2">
        <v>100</v>
      </c>
      <c r="P4" s="2">
        <v>216.88</v>
      </c>
      <c r="Q4" s="2">
        <v>72.283699999999996</v>
      </c>
      <c r="R4" s="2">
        <v>83</v>
      </c>
      <c r="S4" s="2">
        <v>27.663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ht="14.4" x14ac:dyDescent="0.3">
      <c r="A5" s="2">
        <v>2.4135200000000002E-3</v>
      </c>
      <c r="B5" s="2">
        <v>1471.95</v>
      </c>
      <c r="C5" s="2">
        <v>5.0189199999999996</v>
      </c>
      <c r="D5" s="2">
        <v>10</v>
      </c>
      <c r="E5" s="2">
        <v>80.16</v>
      </c>
      <c r="F5" s="2">
        <v>21.4</v>
      </c>
      <c r="G5" s="2">
        <v>26.7164</v>
      </c>
      <c r="H5" s="2">
        <v>13</v>
      </c>
      <c r="I5" s="2">
        <v>164.44</v>
      </c>
      <c r="J5" s="2">
        <v>0.4</v>
      </c>
      <c r="K5" s="2">
        <v>54.805999999999997</v>
      </c>
      <c r="L5" s="2">
        <v>1</v>
      </c>
      <c r="M5" s="2">
        <v>300.04000000000002</v>
      </c>
      <c r="N5" s="2">
        <v>0</v>
      </c>
      <c r="O5" s="2">
        <v>100</v>
      </c>
      <c r="P5" s="2">
        <v>188</v>
      </c>
      <c r="Q5" s="2">
        <v>62.658299999999997</v>
      </c>
      <c r="R5" s="2">
        <v>111.44</v>
      </c>
      <c r="S5" s="2">
        <v>37.1417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ht="14.4" x14ac:dyDescent="0.3">
      <c r="A6" s="2">
        <v>2.0127299999999999E-3</v>
      </c>
      <c r="B6" s="2">
        <v>1266.8</v>
      </c>
      <c r="C6" s="2">
        <v>4.33955</v>
      </c>
      <c r="D6" s="2">
        <v>8</v>
      </c>
      <c r="E6" s="2">
        <v>63.64</v>
      </c>
      <c r="F6" s="2">
        <v>49.2</v>
      </c>
      <c r="G6" s="2">
        <v>21.2105</v>
      </c>
      <c r="H6" s="2">
        <v>10</v>
      </c>
      <c r="I6" s="2">
        <v>199.16</v>
      </c>
      <c r="J6" s="2">
        <v>3</v>
      </c>
      <c r="K6" s="2">
        <v>66.377799999999993</v>
      </c>
      <c r="L6" s="2">
        <v>1</v>
      </c>
      <c r="M6" s="2">
        <v>300.04000000000002</v>
      </c>
      <c r="N6" s="2">
        <v>0</v>
      </c>
      <c r="O6" s="2">
        <v>100</v>
      </c>
      <c r="P6" s="2">
        <v>184.64</v>
      </c>
      <c r="Q6" s="2">
        <v>61.538499999999999</v>
      </c>
      <c r="R6" s="2">
        <v>113.96</v>
      </c>
      <c r="S6" s="2">
        <v>37.9816</v>
      </c>
      <c r="T6" s="2"/>
      <c r="U6" s="2">
        <v>2619.65</v>
      </c>
      <c r="V6" s="2">
        <v>8.7368100000000002</v>
      </c>
      <c r="W6" s="2"/>
      <c r="X6" s="2"/>
      <c r="Y6" s="2"/>
      <c r="Z6" s="2"/>
      <c r="AA6" s="2"/>
      <c r="AB6" s="2">
        <v>11</v>
      </c>
      <c r="AC6" s="2">
        <v>31.2</v>
      </c>
      <c r="AD6" s="2">
        <v>10.3986</v>
      </c>
      <c r="AE6" s="2">
        <v>12</v>
      </c>
      <c r="AF6" s="2">
        <v>11.52</v>
      </c>
      <c r="AG6" s="2">
        <v>3.8394900000000001</v>
      </c>
      <c r="AH6" s="2">
        <v>13</v>
      </c>
      <c r="AI6" s="2">
        <v>10.72</v>
      </c>
      <c r="AJ6" s="2">
        <v>3.5728599999999999</v>
      </c>
      <c r="AK6" s="2">
        <v>11</v>
      </c>
      <c r="AL6" s="2">
        <v>24.68</v>
      </c>
      <c r="AM6" s="2">
        <v>8.2255699999999994</v>
      </c>
      <c r="AN6" s="2">
        <v>9</v>
      </c>
      <c r="AO6" s="2">
        <v>9.6</v>
      </c>
      <c r="AP6" s="2">
        <v>3.19957</v>
      </c>
      <c r="AQ6" s="2"/>
      <c r="AR6" s="2"/>
      <c r="AS6" s="2"/>
      <c r="AT6" s="2"/>
      <c r="AU6" s="2"/>
      <c r="AV6" s="2"/>
      <c r="AW6" s="2">
        <v>15</v>
      </c>
      <c r="AX6" s="2">
        <v>17</v>
      </c>
      <c r="AY6" s="2">
        <v>5.6659100000000002</v>
      </c>
      <c r="AZ6" s="2">
        <v>7</v>
      </c>
      <c r="BA6" s="2">
        <v>5.32</v>
      </c>
      <c r="BB6" s="2">
        <v>1.7730999999999999</v>
      </c>
      <c r="BC6" s="2"/>
      <c r="BD6" s="2"/>
      <c r="BE6" s="2"/>
      <c r="BF6" s="2"/>
      <c r="BG6" s="2"/>
      <c r="BH6" s="2"/>
      <c r="BI6" s="2">
        <v>21</v>
      </c>
      <c r="BJ6" s="2">
        <v>22</v>
      </c>
      <c r="BK6" s="2">
        <v>7.3323600000000004</v>
      </c>
      <c r="BL6" s="2">
        <v>8</v>
      </c>
      <c r="BM6" s="2">
        <v>41.4</v>
      </c>
      <c r="BN6" s="2">
        <v>13.7982</v>
      </c>
      <c r="BO6" s="2">
        <v>12</v>
      </c>
      <c r="BP6" s="2">
        <v>7.44</v>
      </c>
      <c r="BQ6" s="2">
        <v>2.47967</v>
      </c>
      <c r="BR6" s="2">
        <v>19</v>
      </c>
      <c r="BS6" s="2">
        <v>28.4</v>
      </c>
      <c r="BT6" s="2">
        <v>9.4654000000000007</v>
      </c>
      <c r="BU6" s="2">
        <v>18</v>
      </c>
      <c r="BV6" s="2">
        <v>70</v>
      </c>
      <c r="BW6" s="2">
        <v>23.330200000000001</v>
      </c>
      <c r="BX6" s="2">
        <v>230.44</v>
      </c>
      <c r="BY6" s="2"/>
      <c r="BZ6" s="2">
        <v>69.56</v>
      </c>
      <c r="CA6" s="2"/>
    </row>
    <row r="7" spans="1:79" ht="14.4" x14ac:dyDescent="0.3">
      <c r="A7" s="2">
        <v>5.0987699999999999E-3</v>
      </c>
      <c r="B7" s="2">
        <v>1195.43</v>
      </c>
      <c r="C7" s="2">
        <v>4.1278699999999997</v>
      </c>
      <c r="D7" s="2">
        <v>16</v>
      </c>
      <c r="E7" s="2">
        <v>39.840000000000003</v>
      </c>
      <c r="F7" s="2">
        <v>0.2</v>
      </c>
      <c r="G7" s="2">
        <v>13.2782</v>
      </c>
      <c r="H7" s="2">
        <v>15</v>
      </c>
      <c r="I7" s="2">
        <v>201.6</v>
      </c>
      <c r="J7" s="2">
        <v>0.32</v>
      </c>
      <c r="K7" s="2">
        <v>67.191000000000003</v>
      </c>
      <c r="L7" s="2">
        <v>1</v>
      </c>
      <c r="M7" s="2">
        <v>300.04000000000002</v>
      </c>
      <c r="N7" s="2">
        <v>0</v>
      </c>
      <c r="O7" s="2">
        <v>100</v>
      </c>
      <c r="P7" s="2">
        <v>148.68</v>
      </c>
      <c r="Q7" s="2">
        <v>49.553400000000003</v>
      </c>
      <c r="R7" s="2">
        <v>149.91999999999999</v>
      </c>
      <c r="S7" s="2">
        <v>49.966700000000003</v>
      </c>
      <c r="T7" s="2"/>
      <c r="U7" s="2">
        <v>2187.4499999999998</v>
      </c>
      <c r="V7" s="2">
        <v>7.29345</v>
      </c>
      <c r="W7" s="2"/>
      <c r="X7" s="2"/>
      <c r="Y7" s="2"/>
      <c r="Z7" s="2"/>
      <c r="AA7" s="2"/>
      <c r="AB7" s="2">
        <v>17</v>
      </c>
      <c r="AC7" s="2">
        <v>44.32</v>
      </c>
      <c r="AD7" s="2">
        <v>14.7714</v>
      </c>
      <c r="AE7" s="2">
        <v>11</v>
      </c>
      <c r="AF7" s="2">
        <v>9.84</v>
      </c>
      <c r="AG7" s="2">
        <v>3.27956</v>
      </c>
      <c r="AH7" s="2">
        <v>6</v>
      </c>
      <c r="AI7" s="2">
        <v>11.96</v>
      </c>
      <c r="AJ7" s="2">
        <v>3.9861399999999998</v>
      </c>
      <c r="AK7" s="2">
        <v>6</v>
      </c>
      <c r="AL7" s="2">
        <v>22.4</v>
      </c>
      <c r="AM7" s="2">
        <v>7.4656700000000003</v>
      </c>
      <c r="AN7" s="2">
        <v>17</v>
      </c>
      <c r="AO7" s="2">
        <v>26.2</v>
      </c>
      <c r="AP7" s="2">
        <v>8.73217</v>
      </c>
      <c r="AQ7" s="2"/>
      <c r="AR7" s="2"/>
      <c r="AS7" s="2"/>
      <c r="AT7" s="2"/>
      <c r="AU7" s="2"/>
      <c r="AV7" s="2"/>
      <c r="AW7" s="2">
        <v>8</v>
      </c>
      <c r="AX7" s="2">
        <v>6.56</v>
      </c>
      <c r="AY7" s="2">
        <v>2.1863800000000002</v>
      </c>
      <c r="AZ7" s="2">
        <v>20</v>
      </c>
      <c r="BA7" s="2">
        <v>60.84</v>
      </c>
      <c r="BB7" s="2">
        <v>20.2773</v>
      </c>
      <c r="BC7" s="2"/>
      <c r="BD7" s="2"/>
      <c r="BE7" s="2"/>
      <c r="BF7" s="2"/>
      <c r="BG7" s="2"/>
      <c r="BH7" s="2"/>
      <c r="BI7" s="2">
        <v>10</v>
      </c>
      <c r="BJ7" s="2">
        <v>19.84</v>
      </c>
      <c r="BK7" s="2">
        <v>6.6124499999999999</v>
      </c>
      <c r="BL7" s="2">
        <v>18</v>
      </c>
      <c r="BM7" s="2">
        <v>30.92</v>
      </c>
      <c r="BN7" s="2">
        <v>10.305300000000001</v>
      </c>
      <c r="BO7" s="2">
        <v>11</v>
      </c>
      <c r="BP7" s="2">
        <v>8.48</v>
      </c>
      <c r="BQ7" s="2">
        <v>2.8262900000000002</v>
      </c>
      <c r="BR7" s="2">
        <v>10</v>
      </c>
      <c r="BS7" s="2">
        <v>8.92</v>
      </c>
      <c r="BT7" s="2">
        <v>2.9729399999999999</v>
      </c>
      <c r="BU7" s="2">
        <v>11</v>
      </c>
      <c r="BV7" s="2">
        <v>32.24</v>
      </c>
      <c r="BW7" s="2">
        <v>10.745200000000001</v>
      </c>
      <c r="BX7" s="2">
        <v>213.8</v>
      </c>
      <c r="BY7" s="2"/>
      <c r="BZ7" s="2">
        <v>86.2</v>
      </c>
      <c r="CA7" s="2"/>
    </row>
    <row r="8" spans="1:79" ht="14.4" x14ac:dyDescent="0.3">
      <c r="A8" s="2">
        <v>8.7258700000000002E-3</v>
      </c>
      <c r="B8" s="2">
        <v>1376.01</v>
      </c>
      <c r="C8" s="2">
        <v>4.7214299999999998</v>
      </c>
      <c r="D8" s="2">
        <v>5</v>
      </c>
      <c r="E8" s="2">
        <v>38.200000000000003</v>
      </c>
      <c r="F8" s="2">
        <v>13.08</v>
      </c>
      <c r="G8" s="2">
        <v>12.7316</v>
      </c>
      <c r="H8" s="2">
        <v>15</v>
      </c>
      <c r="I8" s="2">
        <v>241.44</v>
      </c>
      <c r="J8" s="2">
        <v>0</v>
      </c>
      <c r="K8" s="2">
        <v>80.469300000000004</v>
      </c>
      <c r="L8" s="2">
        <v>1</v>
      </c>
      <c r="M8" s="2">
        <v>300.04000000000002</v>
      </c>
      <c r="N8" s="2">
        <v>0</v>
      </c>
      <c r="O8" s="2">
        <v>100</v>
      </c>
      <c r="P8" s="2">
        <v>165.68</v>
      </c>
      <c r="Q8" s="2">
        <v>55.219299999999997</v>
      </c>
      <c r="R8" s="2">
        <v>132.44</v>
      </c>
      <c r="S8" s="2">
        <v>44.140799999999999</v>
      </c>
      <c r="T8" s="2"/>
      <c r="U8" s="2">
        <v>2294.8000000000002</v>
      </c>
      <c r="V8" s="2">
        <v>7.6574900000000001</v>
      </c>
      <c r="W8" s="2"/>
      <c r="X8" s="2"/>
      <c r="Y8" s="2"/>
      <c r="Z8" s="2"/>
      <c r="AA8" s="2"/>
      <c r="AB8" s="2">
        <v>14</v>
      </c>
      <c r="AC8" s="2">
        <v>65.64</v>
      </c>
      <c r="AD8" s="2">
        <v>21.877099999999999</v>
      </c>
      <c r="AE8" s="2">
        <v>14</v>
      </c>
      <c r="AF8" s="2">
        <v>14.88</v>
      </c>
      <c r="AG8" s="2">
        <v>4.9593400000000001</v>
      </c>
      <c r="AH8" s="2">
        <v>12</v>
      </c>
      <c r="AI8" s="2">
        <v>7.92</v>
      </c>
      <c r="AJ8" s="2">
        <v>2.6396500000000001</v>
      </c>
      <c r="AK8" s="2">
        <v>8</v>
      </c>
      <c r="AL8" s="2">
        <v>19</v>
      </c>
      <c r="AM8" s="2">
        <v>6.33249</v>
      </c>
      <c r="AN8" s="2">
        <v>13</v>
      </c>
      <c r="AO8" s="2">
        <v>14.16</v>
      </c>
      <c r="AP8" s="2">
        <v>4.7193699999999996</v>
      </c>
      <c r="AQ8" s="2"/>
      <c r="AR8" s="2"/>
      <c r="AS8" s="2"/>
      <c r="AT8" s="2"/>
      <c r="AU8" s="2"/>
      <c r="AV8" s="2"/>
      <c r="AW8" s="2">
        <v>12</v>
      </c>
      <c r="AX8" s="2">
        <v>19.2</v>
      </c>
      <c r="AY8" s="2">
        <v>6.3991499999999997</v>
      </c>
      <c r="AZ8" s="2">
        <v>10</v>
      </c>
      <c r="BA8" s="2">
        <v>13.36</v>
      </c>
      <c r="BB8" s="2">
        <v>4.4527400000000004</v>
      </c>
      <c r="BC8" s="2"/>
      <c r="BD8" s="2"/>
      <c r="BE8" s="2"/>
      <c r="BF8" s="2"/>
      <c r="BG8" s="2"/>
      <c r="BH8" s="2"/>
      <c r="BI8" s="2">
        <v>11</v>
      </c>
      <c r="BJ8" s="2">
        <v>16.32</v>
      </c>
      <c r="BK8" s="2">
        <v>5.4392699999999996</v>
      </c>
      <c r="BL8" s="2">
        <v>9</v>
      </c>
      <c r="BM8" s="2">
        <v>51.6</v>
      </c>
      <c r="BN8" s="2">
        <v>17.197700000000001</v>
      </c>
      <c r="BO8" s="2">
        <v>9</v>
      </c>
      <c r="BP8" s="2">
        <v>7.96</v>
      </c>
      <c r="BQ8" s="2">
        <v>2.6529799999999999</v>
      </c>
      <c r="BR8" s="2">
        <v>11</v>
      </c>
      <c r="BS8" s="2">
        <v>10</v>
      </c>
      <c r="BT8" s="2">
        <v>3.3328899999999999</v>
      </c>
      <c r="BU8" s="2">
        <v>9</v>
      </c>
      <c r="BV8" s="2">
        <v>52.16</v>
      </c>
      <c r="BW8" s="2">
        <v>17.3843</v>
      </c>
      <c r="BX8" s="2">
        <v>220.76</v>
      </c>
      <c r="BY8" s="2"/>
      <c r="BZ8" s="2">
        <v>79.2</v>
      </c>
      <c r="CA8" s="2"/>
    </row>
    <row r="9" spans="1:79" ht="14.4" x14ac:dyDescent="0.3">
      <c r="A9" s="2">
        <v>2.08209E-3</v>
      </c>
      <c r="B9" s="2">
        <v>1183.3599999999999</v>
      </c>
      <c r="C9" s="2">
        <v>4.0075700000000003</v>
      </c>
      <c r="D9" s="2">
        <v>6</v>
      </c>
      <c r="E9" s="2">
        <v>16.48</v>
      </c>
      <c r="F9" s="2">
        <v>9</v>
      </c>
      <c r="G9" s="2">
        <v>5.4926000000000004</v>
      </c>
      <c r="H9" s="2">
        <v>13</v>
      </c>
      <c r="I9" s="2">
        <v>233.68</v>
      </c>
      <c r="J9" s="2">
        <v>0</v>
      </c>
      <c r="K9" s="2">
        <v>77.882900000000006</v>
      </c>
      <c r="L9" s="2">
        <v>1</v>
      </c>
      <c r="M9" s="2">
        <v>300.04000000000002</v>
      </c>
      <c r="N9" s="2">
        <v>0</v>
      </c>
      <c r="O9" s="2">
        <v>100</v>
      </c>
      <c r="P9" s="2">
        <v>160.47999999999999</v>
      </c>
      <c r="Q9" s="2">
        <v>53.486199999999997</v>
      </c>
      <c r="R9" s="2">
        <v>139.04</v>
      </c>
      <c r="S9" s="2">
        <v>46.340499999999999</v>
      </c>
      <c r="T9" s="2"/>
      <c r="U9" s="2">
        <v>2055.7600000000002</v>
      </c>
      <c r="V9" s="2">
        <v>6.8598400000000002</v>
      </c>
      <c r="W9" s="2"/>
      <c r="X9" s="2"/>
      <c r="Y9" s="2"/>
      <c r="Z9" s="2"/>
      <c r="AA9" s="2"/>
      <c r="AB9" s="2">
        <v>7</v>
      </c>
      <c r="AC9" s="2">
        <v>39.520000000000003</v>
      </c>
      <c r="AD9" s="2">
        <v>13.1716</v>
      </c>
      <c r="AE9" s="2">
        <v>9</v>
      </c>
      <c r="AF9" s="2">
        <v>26.96</v>
      </c>
      <c r="AG9" s="2">
        <v>8.9854699999999994</v>
      </c>
      <c r="AH9" s="2">
        <v>8</v>
      </c>
      <c r="AI9" s="2">
        <v>8.52</v>
      </c>
      <c r="AJ9" s="2">
        <v>2.83962</v>
      </c>
      <c r="AK9" s="2">
        <v>9</v>
      </c>
      <c r="AL9" s="2">
        <v>22.16</v>
      </c>
      <c r="AM9" s="2">
        <v>7.3856799999999998</v>
      </c>
      <c r="AN9" s="2">
        <v>7</v>
      </c>
      <c r="AO9" s="2">
        <v>16.36</v>
      </c>
      <c r="AP9" s="2">
        <v>5.45261</v>
      </c>
      <c r="AQ9" s="2"/>
      <c r="AR9" s="2"/>
      <c r="AS9" s="2"/>
      <c r="AT9" s="2"/>
      <c r="AU9" s="2"/>
      <c r="AV9" s="2"/>
      <c r="AW9" s="2">
        <v>12</v>
      </c>
      <c r="AX9" s="2">
        <v>11.04</v>
      </c>
      <c r="AY9" s="2">
        <v>3.6795100000000001</v>
      </c>
      <c r="AZ9" s="2">
        <v>11</v>
      </c>
      <c r="BA9" s="2">
        <v>47.64</v>
      </c>
      <c r="BB9" s="2">
        <v>15.8779</v>
      </c>
      <c r="BC9" s="2"/>
      <c r="BD9" s="2"/>
      <c r="BE9" s="2"/>
      <c r="BF9" s="2"/>
      <c r="BG9" s="2"/>
      <c r="BH9" s="2"/>
      <c r="BI9" s="2">
        <v>14</v>
      </c>
      <c r="BJ9" s="2">
        <v>19.68</v>
      </c>
      <c r="BK9" s="2">
        <v>6.5591299999999997</v>
      </c>
      <c r="BL9" s="2">
        <v>11</v>
      </c>
      <c r="BM9" s="2">
        <v>38.840000000000003</v>
      </c>
      <c r="BN9" s="2">
        <v>12.944900000000001</v>
      </c>
      <c r="BO9" s="2">
        <v>11</v>
      </c>
      <c r="BP9" s="2">
        <v>12.6</v>
      </c>
      <c r="BQ9" s="2">
        <v>4.1994400000000001</v>
      </c>
      <c r="BR9" s="2">
        <v>11</v>
      </c>
      <c r="BS9" s="2">
        <v>15.36</v>
      </c>
      <c r="BT9" s="2">
        <v>5.1193200000000001</v>
      </c>
      <c r="BU9" s="2">
        <v>11</v>
      </c>
      <c r="BV9" s="2">
        <v>33.64</v>
      </c>
      <c r="BW9" s="2">
        <v>11.2118</v>
      </c>
      <c r="BX9" s="2">
        <v>195</v>
      </c>
      <c r="BY9" s="2"/>
      <c r="BZ9" s="2">
        <v>105</v>
      </c>
      <c r="CA9" s="2"/>
    </row>
    <row r="10" spans="1:79" ht="14.4" x14ac:dyDescent="0.3">
      <c r="A10" s="2">
        <v>3.6364000000000001E-3</v>
      </c>
      <c r="B10" s="2">
        <v>1530.21</v>
      </c>
      <c r="C10" s="2">
        <v>5.2577199999999999</v>
      </c>
      <c r="D10" s="2">
        <v>13</v>
      </c>
      <c r="E10" s="2">
        <v>35.08</v>
      </c>
      <c r="F10" s="2">
        <v>0.04</v>
      </c>
      <c r="G10" s="2">
        <v>11.691800000000001</v>
      </c>
      <c r="H10" s="2">
        <v>15</v>
      </c>
      <c r="I10" s="2">
        <v>187.28</v>
      </c>
      <c r="J10" s="2">
        <v>0.28000000000000003</v>
      </c>
      <c r="K10" s="2">
        <v>62.418300000000002</v>
      </c>
      <c r="L10" s="2">
        <v>1</v>
      </c>
      <c r="M10" s="2">
        <v>300.04000000000002</v>
      </c>
      <c r="N10" s="2">
        <v>0</v>
      </c>
      <c r="O10" s="2">
        <v>100</v>
      </c>
      <c r="P10" s="2">
        <v>192.36</v>
      </c>
      <c r="Q10" s="2">
        <v>64.111500000000007</v>
      </c>
      <c r="R10" s="2">
        <v>106.64</v>
      </c>
      <c r="S10" s="2">
        <v>35.541899999999998</v>
      </c>
      <c r="T10" s="2"/>
      <c r="U10" s="2">
        <v>2062.0500000000002</v>
      </c>
      <c r="V10" s="2">
        <v>6.8771599999999999</v>
      </c>
      <c r="W10" s="2"/>
      <c r="X10" s="2"/>
      <c r="Y10" s="2"/>
      <c r="Z10" s="2"/>
      <c r="AA10" s="2"/>
      <c r="AB10" s="2">
        <v>8</v>
      </c>
      <c r="AC10" s="2">
        <v>20.440000000000001</v>
      </c>
      <c r="AD10" s="2">
        <v>6.81243</v>
      </c>
      <c r="AE10" s="2">
        <v>9</v>
      </c>
      <c r="AF10" s="2">
        <v>8.1199999999999992</v>
      </c>
      <c r="AG10" s="2">
        <v>2.7063100000000002</v>
      </c>
      <c r="AH10" s="2">
        <v>10</v>
      </c>
      <c r="AI10" s="2">
        <v>7.12</v>
      </c>
      <c r="AJ10" s="2">
        <v>2.3730199999999999</v>
      </c>
      <c r="AK10" s="2">
        <v>9</v>
      </c>
      <c r="AL10" s="2">
        <v>22.36</v>
      </c>
      <c r="AM10" s="2">
        <v>7.4523400000000004</v>
      </c>
      <c r="AN10" s="2">
        <v>13</v>
      </c>
      <c r="AO10" s="2">
        <v>9.1199999999999992</v>
      </c>
      <c r="AP10" s="2">
        <v>3.03959</v>
      </c>
      <c r="AQ10" s="2"/>
      <c r="AR10" s="2"/>
      <c r="AS10" s="2"/>
      <c r="AT10" s="2"/>
      <c r="AU10" s="2"/>
      <c r="AV10" s="2"/>
      <c r="AW10" s="2">
        <v>12</v>
      </c>
      <c r="AX10" s="2">
        <v>42.32</v>
      </c>
      <c r="AY10" s="2">
        <v>14.104799999999999</v>
      </c>
      <c r="AZ10" s="2">
        <v>16</v>
      </c>
      <c r="BA10" s="2">
        <v>51.6</v>
      </c>
      <c r="BB10" s="2">
        <v>17.197700000000001</v>
      </c>
      <c r="BC10" s="2"/>
      <c r="BD10" s="2"/>
      <c r="BE10" s="2"/>
      <c r="BF10" s="2"/>
      <c r="BG10" s="2"/>
      <c r="BH10" s="2"/>
      <c r="BI10" s="2">
        <v>15</v>
      </c>
      <c r="BJ10" s="2">
        <v>24.44</v>
      </c>
      <c r="BK10" s="2">
        <v>8.1455800000000007</v>
      </c>
      <c r="BL10" s="2">
        <v>12</v>
      </c>
      <c r="BM10" s="2">
        <v>21.76</v>
      </c>
      <c r="BN10" s="2">
        <v>7.25237</v>
      </c>
      <c r="BO10" s="2">
        <v>11</v>
      </c>
      <c r="BP10" s="2">
        <v>10.68</v>
      </c>
      <c r="BQ10" s="2">
        <v>3.5595300000000001</v>
      </c>
      <c r="BR10" s="2">
        <v>13</v>
      </c>
      <c r="BS10" s="2">
        <v>44.48</v>
      </c>
      <c r="BT10" s="2">
        <v>14.8247</v>
      </c>
      <c r="BU10" s="2">
        <v>11</v>
      </c>
      <c r="BV10" s="2">
        <v>24.08</v>
      </c>
      <c r="BW10" s="2">
        <v>8.0256000000000007</v>
      </c>
      <c r="BX10" s="2">
        <v>190.32</v>
      </c>
      <c r="BY10" s="2"/>
      <c r="BZ10" s="2">
        <v>109.68</v>
      </c>
      <c r="CA10" s="2"/>
    </row>
    <row r="11" spans="1:79" ht="14.4" x14ac:dyDescent="0.3">
      <c r="A11" s="2">
        <v>2.3260400000000001E-3</v>
      </c>
      <c r="B11" s="2">
        <v>1172.78</v>
      </c>
      <c r="C11" s="2">
        <v>4.0268600000000001</v>
      </c>
      <c r="D11" s="2">
        <v>5</v>
      </c>
      <c r="E11" s="2">
        <v>33.68</v>
      </c>
      <c r="F11" s="2">
        <v>3.24</v>
      </c>
      <c r="G11" s="2">
        <v>11.225199999999999</v>
      </c>
      <c r="H11" s="2">
        <v>11</v>
      </c>
      <c r="I11" s="2">
        <v>178.04</v>
      </c>
      <c r="J11" s="2">
        <v>0</v>
      </c>
      <c r="K11" s="2">
        <v>59.338799999999999</v>
      </c>
      <c r="L11" s="2">
        <v>1</v>
      </c>
      <c r="M11" s="2">
        <v>300.04000000000002</v>
      </c>
      <c r="N11" s="2">
        <v>0</v>
      </c>
      <c r="O11" s="2">
        <v>100</v>
      </c>
      <c r="P11" s="2">
        <v>158.28</v>
      </c>
      <c r="Q11" s="2">
        <v>52.753</v>
      </c>
      <c r="R11" s="2">
        <v>140.68</v>
      </c>
      <c r="S11" s="2">
        <v>46.887099999999997</v>
      </c>
      <c r="T11" s="2"/>
      <c r="U11" s="2">
        <v>2009.69</v>
      </c>
      <c r="V11" s="2">
        <v>6.7052199999999997</v>
      </c>
      <c r="W11" s="2"/>
      <c r="X11" s="2"/>
      <c r="Y11" s="2"/>
      <c r="Z11" s="2"/>
      <c r="AA11" s="2"/>
      <c r="AB11" s="2">
        <v>8</v>
      </c>
      <c r="AC11" s="2">
        <v>60.16</v>
      </c>
      <c r="AD11" s="2">
        <v>20.050699999999999</v>
      </c>
      <c r="AE11" s="2">
        <v>10</v>
      </c>
      <c r="AF11" s="2">
        <v>10.72</v>
      </c>
      <c r="AG11" s="2">
        <v>3.5728599999999999</v>
      </c>
      <c r="AH11" s="2">
        <v>11</v>
      </c>
      <c r="AI11" s="2">
        <v>8.64</v>
      </c>
      <c r="AJ11" s="2">
        <v>2.8796200000000001</v>
      </c>
      <c r="AK11" s="2">
        <v>10</v>
      </c>
      <c r="AL11" s="2">
        <v>30.84</v>
      </c>
      <c r="AM11" s="2">
        <v>10.278600000000001</v>
      </c>
      <c r="AN11" s="2">
        <v>10</v>
      </c>
      <c r="AO11" s="2">
        <v>15.6</v>
      </c>
      <c r="AP11" s="2">
        <v>5.1993099999999997</v>
      </c>
      <c r="AQ11" s="2"/>
      <c r="AR11" s="2"/>
      <c r="AS11" s="2"/>
      <c r="AT11" s="2"/>
      <c r="AU11" s="2"/>
      <c r="AV11" s="2"/>
      <c r="AW11" s="2">
        <v>9</v>
      </c>
      <c r="AX11" s="2">
        <v>9.16</v>
      </c>
      <c r="AY11" s="2">
        <v>3.0529299999999999</v>
      </c>
      <c r="AZ11" s="2">
        <v>10</v>
      </c>
      <c r="BA11" s="2">
        <v>14.96</v>
      </c>
      <c r="BB11" s="2">
        <v>4.9859999999999998</v>
      </c>
      <c r="BC11" s="2"/>
      <c r="BD11" s="2"/>
      <c r="BE11" s="2"/>
      <c r="BF11" s="2"/>
      <c r="BG11" s="2"/>
      <c r="BH11" s="2"/>
      <c r="BI11" s="2">
        <v>7</v>
      </c>
      <c r="BJ11" s="2">
        <v>7.36</v>
      </c>
      <c r="BK11" s="2">
        <v>2.4530099999999999</v>
      </c>
      <c r="BL11" s="2">
        <v>13</v>
      </c>
      <c r="BM11" s="2">
        <v>52.52</v>
      </c>
      <c r="BN11" s="2">
        <v>17.504300000000001</v>
      </c>
      <c r="BO11" s="2">
        <v>17</v>
      </c>
      <c r="BP11" s="2">
        <v>36.119999999999997</v>
      </c>
      <c r="BQ11" s="2">
        <v>12.038399999999999</v>
      </c>
      <c r="BR11" s="2">
        <v>13</v>
      </c>
      <c r="BS11" s="2">
        <v>12.64</v>
      </c>
      <c r="BT11" s="2">
        <v>4.2127699999999999</v>
      </c>
      <c r="BU11" s="2">
        <v>9</v>
      </c>
      <c r="BV11" s="2">
        <v>31.24</v>
      </c>
      <c r="BW11" s="2">
        <v>10.411899999999999</v>
      </c>
      <c r="BX11" s="2">
        <v>196.6</v>
      </c>
      <c r="BY11" s="2"/>
      <c r="BZ11" s="2">
        <v>103.4</v>
      </c>
      <c r="CA11" s="2"/>
    </row>
    <row r="12" spans="1:79" ht="14.4" x14ac:dyDescent="0.3">
      <c r="A12" s="2">
        <v>2.0929400000000002E-3</v>
      </c>
      <c r="B12" s="2">
        <v>1087.8599999999999</v>
      </c>
      <c r="C12" s="2">
        <v>3.7001900000000001</v>
      </c>
      <c r="D12" s="2">
        <v>6</v>
      </c>
      <c r="E12" s="2">
        <v>29.72</v>
      </c>
      <c r="F12" s="2">
        <v>24.48</v>
      </c>
      <c r="G12" s="2">
        <v>9.9053500000000003</v>
      </c>
      <c r="H12" s="2">
        <v>9</v>
      </c>
      <c r="I12" s="2">
        <v>212.48</v>
      </c>
      <c r="J12" s="2">
        <v>5.28</v>
      </c>
      <c r="K12" s="2">
        <v>70.8172</v>
      </c>
      <c r="L12" s="2">
        <v>1</v>
      </c>
      <c r="M12" s="2">
        <v>300.04000000000002</v>
      </c>
      <c r="N12" s="2">
        <v>0</v>
      </c>
      <c r="O12" s="2">
        <v>100</v>
      </c>
      <c r="P12" s="2">
        <v>149.68</v>
      </c>
      <c r="Q12" s="2">
        <v>49.886699999999998</v>
      </c>
      <c r="R12" s="2">
        <v>149.96</v>
      </c>
      <c r="S12" s="2">
        <v>49.98</v>
      </c>
      <c r="T12" s="2"/>
      <c r="U12" s="2">
        <v>1829.4</v>
      </c>
      <c r="V12" s="2">
        <v>6.1012599999999999</v>
      </c>
      <c r="W12" s="2"/>
      <c r="X12" s="2"/>
      <c r="Y12" s="2"/>
      <c r="Z12" s="2"/>
      <c r="AA12" s="2"/>
      <c r="AB12" s="2">
        <v>9</v>
      </c>
      <c r="AC12" s="2">
        <v>22.96</v>
      </c>
      <c r="AD12" s="2">
        <v>7.6523099999999999</v>
      </c>
      <c r="AE12" s="2">
        <v>8</v>
      </c>
      <c r="AF12" s="2">
        <v>6.56</v>
      </c>
      <c r="AG12" s="2">
        <v>2.1863800000000002</v>
      </c>
      <c r="AH12" s="2">
        <v>9</v>
      </c>
      <c r="AI12" s="2">
        <v>8.16</v>
      </c>
      <c r="AJ12" s="2">
        <v>2.7196400000000001</v>
      </c>
      <c r="AK12" s="2">
        <v>5</v>
      </c>
      <c r="AL12" s="2">
        <v>12.64</v>
      </c>
      <c r="AM12" s="2">
        <v>4.2127699999999999</v>
      </c>
      <c r="AN12" s="2">
        <v>10</v>
      </c>
      <c r="AO12" s="2">
        <v>12.68</v>
      </c>
      <c r="AP12" s="2">
        <v>4.2260999999999997</v>
      </c>
      <c r="AQ12" s="2"/>
      <c r="AR12" s="2"/>
      <c r="AS12" s="2"/>
      <c r="AT12" s="2"/>
      <c r="AU12" s="2"/>
      <c r="AV12" s="2"/>
      <c r="AW12" s="2">
        <v>5</v>
      </c>
      <c r="AX12" s="2">
        <v>5.32</v>
      </c>
      <c r="AY12" s="2">
        <v>1.7730999999999999</v>
      </c>
      <c r="AZ12" s="2">
        <v>9</v>
      </c>
      <c r="BA12" s="2">
        <v>36</v>
      </c>
      <c r="BB12" s="2">
        <v>11.9984</v>
      </c>
      <c r="BC12" s="2"/>
      <c r="BD12" s="2"/>
      <c r="BE12" s="2"/>
      <c r="BF12" s="2"/>
      <c r="BG12" s="2"/>
      <c r="BH12" s="2"/>
      <c r="BI12" s="2">
        <v>7</v>
      </c>
      <c r="BJ12" s="2">
        <v>14.08</v>
      </c>
      <c r="BK12" s="2">
        <v>4.6927099999999999</v>
      </c>
      <c r="BL12" s="2">
        <v>9</v>
      </c>
      <c r="BM12" s="2">
        <v>34.840000000000003</v>
      </c>
      <c r="BN12" s="2">
        <v>11.611800000000001</v>
      </c>
      <c r="BO12" s="2">
        <v>10</v>
      </c>
      <c r="BP12" s="2">
        <v>12.08</v>
      </c>
      <c r="BQ12" s="2">
        <v>4.0261300000000002</v>
      </c>
      <c r="BR12" s="2">
        <v>14</v>
      </c>
      <c r="BS12" s="2">
        <v>20</v>
      </c>
      <c r="BT12" s="2">
        <v>6.6657799999999998</v>
      </c>
      <c r="BU12" s="2">
        <v>11</v>
      </c>
      <c r="BV12" s="2">
        <v>104.04</v>
      </c>
      <c r="BW12" s="2">
        <v>34.675400000000003</v>
      </c>
      <c r="BX12" s="2">
        <v>173.4</v>
      </c>
      <c r="BY12" s="2"/>
      <c r="BZ12" s="2">
        <v>126.6</v>
      </c>
      <c r="CA12" s="2"/>
    </row>
    <row r="13" spans="1:79" ht="14.4" x14ac:dyDescent="0.3">
      <c r="A13" s="2">
        <v>2.6951900000000001E-3</v>
      </c>
      <c r="B13" s="2">
        <v>1587</v>
      </c>
      <c r="C13" s="2">
        <v>5.5582799999999999</v>
      </c>
      <c r="D13" s="2">
        <v>10</v>
      </c>
      <c r="E13" s="2">
        <v>26.92</v>
      </c>
      <c r="F13" s="2">
        <v>13.28</v>
      </c>
      <c r="G13" s="2">
        <v>8.9721399999999996</v>
      </c>
      <c r="H13" s="2">
        <v>20</v>
      </c>
      <c r="I13" s="2">
        <v>226.4</v>
      </c>
      <c r="J13" s="2">
        <v>0</v>
      </c>
      <c r="K13" s="2">
        <v>75.456599999999995</v>
      </c>
      <c r="L13" s="2">
        <v>1</v>
      </c>
      <c r="M13" s="2">
        <v>300.04000000000002</v>
      </c>
      <c r="N13" s="2">
        <v>0</v>
      </c>
      <c r="O13" s="2">
        <v>100</v>
      </c>
      <c r="P13" s="2">
        <v>203.64</v>
      </c>
      <c r="Q13" s="2">
        <v>67.870999999999995</v>
      </c>
      <c r="R13" s="2">
        <v>94.4</v>
      </c>
      <c r="S13" s="2">
        <v>31.462499999999999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14.4" x14ac:dyDescent="0.3">
      <c r="A14" s="2">
        <v>2.6167900000000001E-4</v>
      </c>
      <c r="B14" s="2">
        <v>125.352</v>
      </c>
      <c r="C14" s="2">
        <v>0.41817300000000002</v>
      </c>
      <c r="D14" s="2">
        <v>2</v>
      </c>
      <c r="E14" s="2">
        <v>2.2000000000000002</v>
      </c>
      <c r="F14" s="2">
        <v>10.24</v>
      </c>
      <c r="G14" s="2">
        <v>0.733236</v>
      </c>
      <c r="H14" s="2">
        <v>0</v>
      </c>
      <c r="I14" s="2">
        <v>0</v>
      </c>
      <c r="J14" s="2" t="s">
        <v>5</v>
      </c>
      <c r="K14" s="2">
        <v>0</v>
      </c>
      <c r="L14" s="2">
        <v>1</v>
      </c>
      <c r="M14" s="2">
        <v>300.04000000000002</v>
      </c>
      <c r="N14" s="2">
        <v>0</v>
      </c>
      <c r="O14" s="2">
        <v>100</v>
      </c>
      <c r="P14" s="2">
        <v>9.44</v>
      </c>
      <c r="Q14" s="2">
        <v>3.1462500000000002</v>
      </c>
      <c r="R14" s="2">
        <v>290.56</v>
      </c>
      <c r="S14" s="2">
        <v>96.840400000000002</v>
      </c>
      <c r="T14" s="2" t="s">
        <v>6</v>
      </c>
      <c r="U14" s="2" t="s">
        <v>6</v>
      </c>
      <c r="V14" s="2" t="s">
        <v>6</v>
      </c>
      <c r="W14" s="2" t="s">
        <v>6</v>
      </c>
      <c r="X14" s="2" t="s">
        <v>6</v>
      </c>
      <c r="Y14" s="2" t="s">
        <v>6</v>
      </c>
      <c r="Z14" s="2" t="s">
        <v>6</v>
      </c>
      <c r="AA14" s="2" t="s">
        <v>6</v>
      </c>
      <c r="AB14" s="2" t="s">
        <v>6</v>
      </c>
      <c r="AC14" s="2" t="s">
        <v>6</v>
      </c>
      <c r="AD14" s="2" t="s">
        <v>6</v>
      </c>
      <c r="AE14" s="2" t="s">
        <v>6</v>
      </c>
      <c r="AF14" s="2" t="s">
        <v>6</v>
      </c>
      <c r="AG14" s="2" t="s">
        <v>6</v>
      </c>
      <c r="AH14" s="2" t="s">
        <v>6</v>
      </c>
      <c r="AI14" s="2" t="s">
        <v>6</v>
      </c>
      <c r="AJ14" s="2" t="s">
        <v>6</v>
      </c>
      <c r="AK14" s="2" t="s">
        <v>6</v>
      </c>
      <c r="AL14" s="2" t="s">
        <v>6</v>
      </c>
      <c r="AM14" s="2" t="s">
        <v>6</v>
      </c>
      <c r="AN14" s="2" t="s">
        <v>6</v>
      </c>
      <c r="AO14" s="2" t="s">
        <v>6</v>
      </c>
      <c r="AP14" s="2" t="s">
        <v>6</v>
      </c>
      <c r="AQ14" s="2" t="s">
        <v>6</v>
      </c>
      <c r="AR14" s="2" t="s">
        <v>6</v>
      </c>
      <c r="AS14" s="2" t="s">
        <v>6</v>
      </c>
      <c r="AT14" s="2" t="s">
        <v>6</v>
      </c>
      <c r="AU14" s="2" t="s">
        <v>6</v>
      </c>
      <c r="AV14" s="2" t="s">
        <v>6</v>
      </c>
      <c r="AW14" s="2" t="s">
        <v>6</v>
      </c>
      <c r="AX14" s="2" t="s">
        <v>6</v>
      </c>
      <c r="AY14" s="2" t="s">
        <v>6</v>
      </c>
      <c r="AZ14" s="2" t="s">
        <v>6</v>
      </c>
      <c r="BA14" s="2" t="s">
        <v>6</v>
      </c>
      <c r="BB14" s="2" t="s">
        <v>6</v>
      </c>
      <c r="BC14" s="2" t="s">
        <v>6</v>
      </c>
      <c r="BD14" s="2" t="s">
        <v>6</v>
      </c>
      <c r="BE14" s="2" t="s">
        <v>6</v>
      </c>
      <c r="BF14" s="2" t="s">
        <v>6</v>
      </c>
      <c r="BG14" s="2" t="s">
        <v>6</v>
      </c>
      <c r="BH14" s="2" t="s">
        <v>6</v>
      </c>
      <c r="BI14" s="2" t="s">
        <v>6</v>
      </c>
      <c r="BJ14" s="2" t="s">
        <v>6</v>
      </c>
      <c r="BK14" s="2" t="s">
        <v>6</v>
      </c>
      <c r="BL14" s="2" t="s">
        <v>6</v>
      </c>
      <c r="BM14" s="2" t="s">
        <v>6</v>
      </c>
      <c r="BN14" s="2" t="s">
        <v>6</v>
      </c>
      <c r="BO14" s="2" t="s">
        <v>6</v>
      </c>
      <c r="BP14" s="2" t="s">
        <v>6</v>
      </c>
      <c r="BQ14" s="2" t="s">
        <v>6</v>
      </c>
      <c r="BR14" s="2" t="s">
        <v>6</v>
      </c>
      <c r="BS14" s="2" t="s">
        <v>6</v>
      </c>
      <c r="BT14" s="2" t="s">
        <v>6</v>
      </c>
      <c r="BU14" s="2" t="s">
        <v>6</v>
      </c>
      <c r="BV14" s="2" t="s">
        <v>6</v>
      </c>
      <c r="BW14" s="2" t="s">
        <v>6</v>
      </c>
      <c r="BX14" s="2" t="s">
        <v>6</v>
      </c>
      <c r="BY14" s="2" t="s">
        <v>6</v>
      </c>
      <c r="BZ14" s="2" t="s">
        <v>6</v>
      </c>
      <c r="CA14" s="2" t="s">
        <v>6</v>
      </c>
    </row>
    <row r="15" spans="1:79" ht="14.4" x14ac:dyDescent="0.3">
      <c r="A15" s="2">
        <v>4.45611E-4</v>
      </c>
      <c r="B15" s="2">
        <v>165.24799999999999</v>
      </c>
      <c r="C15" s="2">
        <v>0.55751799999999996</v>
      </c>
      <c r="D15" s="2">
        <v>1</v>
      </c>
      <c r="E15" s="2">
        <v>3.08</v>
      </c>
      <c r="F15" s="2">
        <v>4.32</v>
      </c>
      <c r="G15" s="2">
        <v>1.0265299999999999</v>
      </c>
      <c r="H15" s="2">
        <v>4</v>
      </c>
      <c r="I15" s="2">
        <v>259.56</v>
      </c>
      <c r="J15" s="2">
        <v>15.36</v>
      </c>
      <c r="K15" s="2">
        <v>86.508499999999998</v>
      </c>
      <c r="L15" s="2">
        <v>1</v>
      </c>
      <c r="M15" s="2">
        <v>300.04000000000002</v>
      </c>
      <c r="N15" s="2">
        <v>0</v>
      </c>
      <c r="O15" s="2">
        <v>100</v>
      </c>
      <c r="P15" s="2">
        <v>22.24</v>
      </c>
      <c r="Q15" s="2">
        <v>7.41235</v>
      </c>
      <c r="R15" s="2">
        <v>277.68</v>
      </c>
      <c r="S15" s="2">
        <v>92.547700000000006</v>
      </c>
      <c r="T15" s="2" t="s">
        <v>6</v>
      </c>
      <c r="U15" s="2" t="s">
        <v>6</v>
      </c>
      <c r="V15" s="2" t="s">
        <v>6</v>
      </c>
      <c r="W15" s="2" t="s">
        <v>6</v>
      </c>
      <c r="X15" s="2" t="s">
        <v>6</v>
      </c>
      <c r="Y15" s="2" t="s">
        <v>6</v>
      </c>
      <c r="Z15" s="2" t="s">
        <v>6</v>
      </c>
      <c r="AA15" s="2" t="s">
        <v>6</v>
      </c>
      <c r="AB15" s="2" t="s">
        <v>6</v>
      </c>
      <c r="AC15" s="2" t="s">
        <v>6</v>
      </c>
      <c r="AD15" s="2" t="s">
        <v>6</v>
      </c>
      <c r="AE15" s="2" t="s">
        <v>6</v>
      </c>
      <c r="AF15" s="2" t="s">
        <v>6</v>
      </c>
      <c r="AG15" s="2" t="s">
        <v>6</v>
      </c>
      <c r="AH15" s="2" t="s">
        <v>6</v>
      </c>
      <c r="AI15" s="2" t="s">
        <v>6</v>
      </c>
      <c r="AJ15" s="2" t="s">
        <v>6</v>
      </c>
      <c r="AK15" s="2" t="s">
        <v>6</v>
      </c>
      <c r="AL15" s="2" t="s">
        <v>6</v>
      </c>
      <c r="AM15" s="2" t="s">
        <v>6</v>
      </c>
      <c r="AN15" s="2" t="s">
        <v>6</v>
      </c>
      <c r="AO15" s="2" t="s">
        <v>6</v>
      </c>
      <c r="AP15" s="2" t="s">
        <v>6</v>
      </c>
      <c r="AQ15" s="2" t="s">
        <v>6</v>
      </c>
      <c r="AR15" s="2" t="s">
        <v>6</v>
      </c>
      <c r="AS15" s="2" t="s">
        <v>6</v>
      </c>
      <c r="AT15" s="2" t="s">
        <v>6</v>
      </c>
      <c r="AU15" s="2" t="s">
        <v>6</v>
      </c>
      <c r="AV15" s="2" t="s">
        <v>6</v>
      </c>
      <c r="AW15" s="2" t="s">
        <v>6</v>
      </c>
      <c r="AX15" s="2" t="s">
        <v>6</v>
      </c>
      <c r="AY15" s="2" t="s">
        <v>6</v>
      </c>
      <c r="AZ15" s="2" t="s">
        <v>6</v>
      </c>
      <c r="BA15" s="2" t="s">
        <v>6</v>
      </c>
      <c r="BB15" s="2" t="s">
        <v>6</v>
      </c>
      <c r="BC15" s="2" t="s">
        <v>6</v>
      </c>
      <c r="BD15" s="2" t="s">
        <v>6</v>
      </c>
      <c r="BE15" s="2" t="s">
        <v>6</v>
      </c>
      <c r="BF15" s="2" t="s">
        <v>6</v>
      </c>
      <c r="BG15" s="2" t="s">
        <v>6</v>
      </c>
      <c r="BH15" s="2" t="s">
        <v>6</v>
      </c>
      <c r="BI15" s="2" t="s">
        <v>6</v>
      </c>
      <c r="BJ15" s="2" t="s">
        <v>6</v>
      </c>
      <c r="BK15" s="2" t="s">
        <v>6</v>
      </c>
      <c r="BL15" s="2" t="s">
        <v>6</v>
      </c>
      <c r="BM15" s="2" t="s">
        <v>6</v>
      </c>
      <c r="BN15" s="2" t="s">
        <v>6</v>
      </c>
      <c r="BO15" s="2" t="s">
        <v>6</v>
      </c>
      <c r="BP15" s="2" t="s">
        <v>6</v>
      </c>
      <c r="BQ15" s="2" t="s">
        <v>6</v>
      </c>
      <c r="BR15" s="2" t="s">
        <v>6</v>
      </c>
      <c r="BS15" s="2" t="s">
        <v>6</v>
      </c>
      <c r="BT15" s="2" t="s">
        <v>6</v>
      </c>
      <c r="BU15" s="2" t="s">
        <v>6</v>
      </c>
      <c r="BV15" s="2" t="s">
        <v>6</v>
      </c>
      <c r="BW15" s="2" t="s">
        <v>6</v>
      </c>
      <c r="BX15" s="2" t="s">
        <v>6</v>
      </c>
      <c r="BY15" s="2" t="s">
        <v>6</v>
      </c>
      <c r="BZ15" s="2" t="s">
        <v>6</v>
      </c>
      <c r="CA15" s="2" t="s">
        <v>6</v>
      </c>
    </row>
    <row r="16" spans="1:79" ht="14.4" x14ac:dyDescent="0.3">
      <c r="A16" s="2">
        <v>4.99345E-3</v>
      </c>
      <c r="B16" s="2">
        <v>191.12899999999999</v>
      </c>
      <c r="C16" s="2">
        <v>0.64017000000000002</v>
      </c>
      <c r="D16" s="2">
        <v>2</v>
      </c>
      <c r="E16" s="2">
        <v>11.4</v>
      </c>
      <c r="F16" s="2">
        <v>0</v>
      </c>
      <c r="G16" s="2">
        <v>3.79949</v>
      </c>
      <c r="H16" s="2">
        <v>4</v>
      </c>
      <c r="I16" s="2">
        <v>4.8</v>
      </c>
      <c r="J16" s="2">
        <v>0.96</v>
      </c>
      <c r="K16" s="2">
        <v>1.59979</v>
      </c>
      <c r="L16" s="2">
        <v>3</v>
      </c>
      <c r="M16" s="2">
        <v>299.24</v>
      </c>
      <c r="N16" s="2">
        <v>0</v>
      </c>
      <c r="O16" s="2">
        <v>99.733400000000003</v>
      </c>
      <c r="P16" s="2">
        <v>14.52</v>
      </c>
      <c r="Q16" s="2">
        <v>4.8393499999999996</v>
      </c>
      <c r="R16" s="2">
        <v>284.60000000000002</v>
      </c>
      <c r="S16" s="2">
        <v>94.853999999999999</v>
      </c>
      <c r="T16" s="2"/>
      <c r="U16" s="2">
        <v>162.553</v>
      </c>
      <c r="V16" s="2">
        <v>0.54235</v>
      </c>
      <c r="W16" s="2"/>
      <c r="X16" s="2"/>
      <c r="Y16" s="2"/>
      <c r="Z16" s="2"/>
      <c r="AA16" s="2"/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/>
      <c r="AR16" s="2"/>
      <c r="AS16" s="2"/>
      <c r="AT16" s="2"/>
      <c r="AU16" s="2"/>
      <c r="AV16" s="2"/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/>
      <c r="BD16" s="2"/>
      <c r="BE16" s="2"/>
      <c r="BF16" s="2"/>
      <c r="BG16" s="2"/>
      <c r="BH16" s="2"/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25.12</v>
      </c>
      <c r="BY16" s="2"/>
      <c r="BZ16" s="2">
        <v>274.88</v>
      </c>
      <c r="CA16" s="2"/>
    </row>
    <row r="17" spans="1:79" ht="14.4" x14ac:dyDescent="0.3">
      <c r="A17" s="2">
        <v>4.19183E-4</v>
      </c>
      <c r="B17" s="2">
        <v>136.25399999999999</v>
      </c>
      <c r="C17" s="2">
        <v>0.45490599999999998</v>
      </c>
      <c r="D17" s="2">
        <v>0</v>
      </c>
      <c r="E17" s="2">
        <v>0</v>
      </c>
      <c r="F17" s="2" t="s">
        <v>5</v>
      </c>
      <c r="G17" s="2">
        <v>0</v>
      </c>
      <c r="H17" s="2">
        <v>1</v>
      </c>
      <c r="I17" s="2">
        <v>295.64</v>
      </c>
      <c r="J17" s="2">
        <v>4.4000000000000004</v>
      </c>
      <c r="K17" s="2">
        <v>98.533500000000004</v>
      </c>
      <c r="L17" s="2">
        <v>1</v>
      </c>
      <c r="M17" s="2">
        <v>300.04000000000002</v>
      </c>
      <c r="N17" s="2">
        <v>0</v>
      </c>
      <c r="O17" s="2">
        <v>100</v>
      </c>
      <c r="P17" s="2">
        <v>13.88</v>
      </c>
      <c r="Q17" s="2">
        <v>4.6260500000000002</v>
      </c>
      <c r="R17" s="2">
        <v>286.08</v>
      </c>
      <c r="S17" s="2">
        <v>95.347300000000004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ht="14.4" x14ac:dyDescent="0.3">
      <c r="A18" s="2">
        <v>6.9615599999999997E-4</v>
      </c>
      <c r="B18" s="2">
        <v>268.77300000000002</v>
      </c>
      <c r="C18" s="2">
        <v>0.91444400000000003</v>
      </c>
      <c r="D18" s="2">
        <v>4</v>
      </c>
      <c r="E18" s="2">
        <v>8.64</v>
      </c>
      <c r="F18" s="2">
        <v>202.2</v>
      </c>
      <c r="G18" s="2">
        <v>2.8796200000000001</v>
      </c>
      <c r="H18" s="2">
        <v>3</v>
      </c>
      <c r="I18" s="2">
        <v>282.12</v>
      </c>
      <c r="J18" s="2">
        <v>0</v>
      </c>
      <c r="K18" s="2">
        <v>94.027500000000003</v>
      </c>
      <c r="L18" s="2">
        <v>2</v>
      </c>
      <c r="M18" s="2">
        <v>299.48</v>
      </c>
      <c r="N18" s="2">
        <v>0</v>
      </c>
      <c r="O18" s="2">
        <v>99.813400000000001</v>
      </c>
      <c r="P18" s="2">
        <v>43.24</v>
      </c>
      <c r="Q18" s="2">
        <v>14.4114</v>
      </c>
      <c r="R18" s="2">
        <v>255.56</v>
      </c>
      <c r="S18" s="2">
        <v>85.175299999999993</v>
      </c>
      <c r="T18" s="2"/>
      <c r="U18" s="2">
        <v>218.43799999999999</v>
      </c>
      <c r="V18" s="2">
        <v>0.73203099999999999</v>
      </c>
      <c r="W18" s="2"/>
      <c r="X18" s="2"/>
      <c r="Y18" s="2"/>
      <c r="Z18" s="2"/>
      <c r="AA18" s="2"/>
      <c r="AB18" s="2">
        <v>2</v>
      </c>
      <c r="AC18" s="2">
        <v>280.8</v>
      </c>
      <c r="AD18" s="2">
        <v>93.587500000000006</v>
      </c>
      <c r="AE18" s="2">
        <v>3</v>
      </c>
      <c r="AF18" s="2">
        <v>9.92</v>
      </c>
      <c r="AG18" s="2">
        <v>3.3062299999999998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0.8</v>
      </c>
      <c r="AP18" s="2">
        <v>0.26663100000000001</v>
      </c>
      <c r="AQ18" s="2"/>
      <c r="AR18" s="2"/>
      <c r="AS18" s="2"/>
      <c r="AT18" s="2"/>
      <c r="AU18" s="2"/>
      <c r="AV18" s="2"/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/>
      <c r="BD18" s="2"/>
      <c r="BE18" s="2"/>
      <c r="BF18" s="2"/>
      <c r="BG18" s="2"/>
      <c r="BH18" s="2"/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29.16</v>
      </c>
      <c r="BY18" s="2"/>
      <c r="BZ18" s="2">
        <v>270</v>
      </c>
      <c r="CA18" s="2"/>
    </row>
    <row r="19" spans="1:79" ht="14.4" x14ac:dyDescent="0.3">
      <c r="A19" s="2">
        <v>3.6232299999999999E-3</v>
      </c>
      <c r="B19" s="2">
        <v>343.05</v>
      </c>
      <c r="C19" s="2">
        <v>1.1697</v>
      </c>
      <c r="D19" s="2">
        <v>0</v>
      </c>
      <c r="E19" s="2">
        <v>0</v>
      </c>
      <c r="F19" s="2" t="s">
        <v>5</v>
      </c>
      <c r="G19" s="2">
        <v>0</v>
      </c>
      <c r="H19" s="2">
        <v>2</v>
      </c>
      <c r="I19" s="2">
        <v>299.95999999999998</v>
      </c>
      <c r="J19" s="2">
        <v>0</v>
      </c>
      <c r="K19" s="2">
        <v>99.973299999999995</v>
      </c>
      <c r="L19" s="2">
        <v>1</v>
      </c>
      <c r="M19" s="2">
        <v>300.04000000000002</v>
      </c>
      <c r="N19" s="2">
        <v>0</v>
      </c>
      <c r="O19" s="2">
        <v>100</v>
      </c>
      <c r="P19" s="2">
        <v>48</v>
      </c>
      <c r="Q19" s="2">
        <v>15.9979</v>
      </c>
      <c r="R19" s="2">
        <v>251.24</v>
      </c>
      <c r="S19" s="2">
        <v>83.735500000000002</v>
      </c>
      <c r="T19" s="2"/>
      <c r="U19" s="2">
        <v>198.28200000000001</v>
      </c>
      <c r="V19" s="2">
        <v>0.66448399999999996</v>
      </c>
      <c r="W19" s="2"/>
      <c r="X19" s="2"/>
      <c r="Y19" s="2"/>
      <c r="Z19" s="2"/>
      <c r="AA19" s="2"/>
      <c r="AB19" s="2">
        <v>1</v>
      </c>
      <c r="AC19" s="2">
        <v>8</v>
      </c>
      <c r="AD19" s="2">
        <v>2.6663100000000002</v>
      </c>
      <c r="AE19" s="2">
        <v>2</v>
      </c>
      <c r="AF19" s="2">
        <v>273.32</v>
      </c>
      <c r="AG19" s="2">
        <v>91.094499999999996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5.64</v>
      </c>
      <c r="AP19" s="2">
        <v>1.87975</v>
      </c>
      <c r="AQ19" s="2"/>
      <c r="AR19" s="2"/>
      <c r="AS19" s="2"/>
      <c r="AT19" s="2"/>
      <c r="AU19" s="2"/>
      <c r="AV19" s="2"/>
      <c r="AW19" s="2">
        <v>0</v>
      </c>
      <c r="AX19" s="2">
        <v>0</v>
      </c>
      <c r="AY19" s="2">
        <v>0</v>
      </c>
      <c r="AZ19" s="2">
        <v>1</v>
      </c>
      <c r="BA19" s="2">
        <v>4.16</v>
      </c>
      <c r="BB19" s="2">
        <v>1.3864799999999999</v>
      </c>
      <c r="BC19" s="2"/>
      <c r="BD19" s="2"/>
      <c r="BE19" s="2"/>
      <c r="BF19" s="2"/>
      <c r="BG19" s="2"/>
      <c r="BH19" s="2"/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1</v>
      </c>
      <c r="BP19" s="2">
        <v>2.16</v>
      </c>
      <c r="BQ19" s="2">
        <v>0.71990399999999999</v>
      </c>
      <c r="BR19" s="2">
        <v>1</v>
      </c>
      <c r="BS19" s="2">
        <v>0.12</v>
      </c>
      <c r="BT19" s="2">
        <v>3.9994700000000001E-2</v>
      </c>
      <c r="BU19" s="2">
        <v>0</v>
      </c>
      <c r="BV19" s="2">
        <v>0</v>
      </c>
      <c r="BW19" s="2">
        <v>0</v>
      </c>
      <c r="BX19" s="2">
        <v>27.64</v>
      </c>
      <c r="BY19" s="2"/>
      <c r="BZ19" s="2">
        <v>272.12</v>
      </c>
      <c r="CA19" s="2"/>
    </row>
    <row r="20" spans="1:79" ht="14.4" x14ac:dyDescent="0.3">
      <c r="A20" s="2">
        <v>1.1148600000000001E-3</v>
      </c>
      <c r="B20" s="2">
        <v>499.38400000000001</v>
      </c>
      <c r="C20" s="2">
        <v>1.70858</v>
      </c>
      <c r="D20" s="2">
        <v>0</v>
      </c>
      <c r="E20" s="2">
        <v>0</v>
      </c>
      <c r="F20" s="2" t="s">
        <v>5</v>
      </c>
      <c r="G20" s="2">
        <v>0</v>
      </c>
      <c r="H20" s="2">
        <v>6</v>
      </c>
      <c r="I20" s="2">
        <v>283.76</v>
      </c>
      <c r="J20" s="2">
        <v>5.92</v>
      </c>
      <c r="K20" s="2">
        <v>94.574100000000001</v>
      </c>
      <c r="L20" s="2">
        <v>1</v>
      </c>
      <c r="M20" s="2">
        <v>299.12</v>
      </c>
      <c r="N20" s="2">
        <v>0.92</v>
      </c>
      <c r="O20" s="2">
        <v>99.693399999999997</v>
      </c>
      <c r="P20" s="2">
        <v>83.36</v>
      </c>
      <c r="Q20" s="2">
        <v>27.783000000000001</v>
      </c>
      <c r="R20" s="2">
        <v>214.64</v>
      </c>
      <c r="S20" s="2">
        <v>71.537099999999995</v>
      </c>
      <c r="T20" s="2"/>
      <c r="U20" s="2">
        <v>233.61</v>
      </c>
      <c r="V20" s="2">
        <v>0.78308599999999995</v>
      </c>
      <c r="W20" s="2"/>
      <c r="X20" s="2"/>
      <c r="Y20" s="2"/>
      <c r="Z20" s="2"/>
      <c r="AA20" s="2"/>
      <c r="AB20" s="2">
        <v>2</v>
      </c>
      <c r="AC20" s="2">
        <v>169.32</v>
      </c>
      <c r="AD20" s="2">
        <v>56.432499999999997</v>
      </c>
      <c r="AE20" s="2">
        <v>3</v>
      </c>
      <c r="AF20" s="2">
        <v>14.6</v>
      </c>
      <c r="AG20" s="2">
        <v>4.8660199999999998</v>
      </c>
      <c r="AH20" s="2">
        <v>3</v>
      </c>
      <c r="AI20" s="2">
        <v>99.48</v>
      </c>
      <c r="AJ20" s="2">
        <v>33.1556</v>
      </c>
      <c r="AK20" s="2">
        <v>0</v>
      </c>
      <c r="AL20" s="2">
        <v>0</v>
      </c>
      <c r="AM20" s="2">
        <v>0</v>
      </c>
      <c r="AN20" s="2">
        <v>2</v>
      </c>
      <c r="AO20" s="2">
        <v>5.4</v>
      </c>
      <c r="AP20" s="2">
        <v>1.79976</v>
      </c>
      <c r="AQ20" s="2"/>
      <c r="AR20" s="2"/>
      <c r="AS20" s="2"/>
      <c r="AT20" s="2"/>
      <c r="AU20" s="2"/>
      <c r="AV20" s="2"/>
      <c r="AW20" s="2">
        <v>0</v>
      </c>
      <c r="AX20" s="2">
        <v>0</v>
      </c>
      <c r="AY20" s="2">
        <v>0</v>
      </c>
      <c r="AZ20" s="2">
        <v>1</v>
      </c>
      <c r="BA20" s="2">
        <v>5.96</v>
      </c>
      <c r="BB20" s="2">
        <v>1.9863999999999999</v>
      </c>
      <c r="BC20" s="2"/>
      <c r="BD20" s="2"/>
      <c r="BE20" s="2"/>
      <c r="BF20" s="2"/>
      <c r="BG20" s="2"/>
      <c r="BH20" s="2"/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34.44</v>
      </c>
      <c r="BY20" s="2"/>
      <c r="BZ20" s="2">
        <v>265.16000000000003</v>
      </c>
      <c r="CA20" s="2"/>
    </row>
    <row r="21" spans="1:79" ht="14.4" x14ac:dyDescent="0.3">
      <c r="A21" s="2">
        <v>6.4401600000000003E-3</v>
      </c>
      <c r="B21" s="2">
        <v>442.68700000000001</v>
      </c>
      <c r="C21" s="2">
        <v>1.5212600000000001</v>
      </c>
      <c r="D21" s="2">
        <v>16</v>
      </c>
      <c r="E21" s="2">
        <v>44.48</v>
      </c>
      <c r="F21" s="2">
        <v>1.28</v>
      </c>
      <c r="G21" s="2">
        <v>14.8247</v>
      </c>
      <c r="H21" s="2">
        <v>3</v>
      </c>
      <c r="I21" s="2">
        <v>130.91999999999999</v>
      </c>
      <c r="J21" s="2">
        <v>40.840000000000003</v>
      </c>
      <c r="K21" s="2">
        <v>43.6342</v>
      </c>
      <c r="L21" s="2">
        <v>3</v>
      </c>
      <c r="M21" s="2">
        <v>299.8</v>
      </c>
      <c r="N21" s="2">
        <v>0</v>
      </c>
      <c r="O21" s="2">
        <v>99.92</v>
      </c>
      <c r="P21" s="2">
        <v>50.96</v>
      </c>
      <c r="Q21" s="2">
        <v>16.984400000000001</v>
      </c>
      <c r="R21" s="2">
        <v>247.4</v>
      </c>
      <c r="S21" s="2">
        <v>82.455699999999993</v>
      </c>
      <c r="T21" s="2"/>
      <c r="U21" s="2">
        <v>209.351</v>
      </c>
      <c r="V21" s="2">
        <v>0.70017099999999999</v>
      </c>
      <c r="W21" s="2"/>
      <c r="X21" s="2"/>
      <c r="Y21" s="2"/>
      <c r="Z21" s="2"/>
      <c r="AA21" s="2"/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/>
      <c r="AR21" s="2"/>
      <c r="AS21" s="2"/>
      <c r="AT21" s="2"/>
      <c r="AU21" s="2"/>
      <c r="AV21" s="2"/>
      <c r="AW21" s="2">
        <v>4</v>
      </c>
      <c r="AX21" s="2">
        <v>5.76</v>
      </c>
      <c r="AY21" s="2">
        <v>1.91974</v>
      </c>
      <c r="AZ21" s="2">
        <v>0</v>
      </c>
      <c r="BA21" s="2">
        <v>0</v>
      </c>
      <c r="BB21" s="2">
        <v>0</v>
      </c>
      <c r="BC21" s="2"/>
      <c r="BD21" s="2"/>
      <c r="BE21" s="2"/>
      <c r="BF21" s="2"/>
      <c r="BG21" s="2"/>
      <c r="BH21" s="2"/>
      <c r="BI21" s="2">
        <v>3</v>
      </c>
      <c r="BJ21" s="2">
        <v>6.6</v>
      </c>
      <c r="BK21" s="2">
        <v>2.1997100000000001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2</v>
      </c>
      <c r="BS21" s="2">
        <v>1.64</v>
      </c>
      <c r="BT21" s="2">
        <v>0.54659400000000002</v>
      </c>
      <c r="BU21" s="2">
        <v>3</v>
      </c>
      <c r="BV21" s="2">
        <v>274.56</v>
      </c>
      <c r="BW21" s="2">
        <v>91.507800000000003</v>
      </c>
      <c r="BX21" s="2">
        <v>30.44</v>
      </c>
      <c r="BY21" s="2"/>
      <c r="BZ21" s="2">
        <v>269.36</v>
      </c>
      <c r="CA21" s="2"/>
    </row>
    <row r="22" spans="1:79" ht="14.4" x14ac:dyDescent="0.3">
      <c r="A22" s="2">
        <v>5.3833700000000002E-3</v>
      </c>
      <c r="B22" s="2">
        <v>534.58399999999995</v>
      </c>
      <c r="C22" s="2">
        <v>1.8146100000000001</v>
      </c>
      <c r="D22" s="2">
        <v>4</v>
      </c>
      <c r="E22" s="2">
        <v>8.92</v>
      </c>
      <c r="F22" s="2">
        <v>0.52</v>
      </c>
      <c r="G22" s="2">
        <v>2.9729399999999999</v>
      </c>
      <c r="H22" s="2">
        <v>5</v>
      </c>
      <c r="I22" s="2">
        <v>262.2</v>
      </c>
      <c r="J22" s="2">
        <v>1</v>
      </c>
      <c r="K22" s="2">
        <v>87.388300000000001</v>
      </c>
      <c r="L22" s="2">
        <v>1</v>
      </c>
      <c r="M22" s="2">
        <v>300.04000000000002</v>
      </c>
      <c r="N22" s="2">
        <v>0</v>
      </c>
      <c r="O22" s="2">
        <v>100</v>
      </c>
      <c r="P22" s="2">
        <v>71.36</v>
      </c>
      <c r="Q22" s="2">
        <v>23.7835</v>
      </c>
      <c r="R22" s="2">
        <v>227.92</v>
      </c>
      <c r="S22" s="2">
        <v>75.963200000000001</v>
      </c>
      <c r="T22" s="2"/>
      <c r="U22" s="2">
        <v>221.11500000000001</v>
      </c>
      <c r="V22" s="2">
        <v>0.74159900000000001</v>
      </c>
      <c r="W22" s="2"/>
      <c r="X22" s="2"/>
      <c r="Y22" s="2"/>
      <c r="Z22" s="2"/>
      <c r="AA22" s="2"/>
      <c r="AB22" s="2">
        <v>1</v>
      </c>
      <c r="AC22" s="2">
        <v>4.76</v>
      </c>
      <c r="AD22" s="2">
        <v>1.58646</v>
      </c>
      <c r="AE22" s="2">
        <v>1</v>
      </c>
      <c r="AF22" s="2">
        <v>2.2400000000000002</v>
      </c>
      <c r="AG22" s="2">
        <v>0.74656699999999998</v>
      </c>
      <c r="AH22" s="2">
        <v>1</v>
      </c>
      <c r="AI22" s="2">
        <v>3.12</v>
      </c>
      <c r="AJ22" s="2">
        <v>1.03986</v>
      </c>
      <c r="AK22" s="2">
        <v>1</v>
      </c>
      <c r="AL22" s="2">
        <v>4.2</v>
      </c>
      <c r="AM22" s="2">
        <v>1.39981</v>
      </c>
      <c r="AN22" s="2">
        <v>1</v>
      </c>
      <c r="AO22" s="2">
        <v>2.64</v>
      </c>
      <c r="AP22" s="2">
        <v>0.87988299999999997</v>
      </c>
      <c r="AQ22" s="2"/>
      <c r="AR22" s="2"/>
      <c r="AS22" s="2"/>
      <c r="AT22" s="2"/>
      <c r="AU22" s="2"/>
      <c r="AV22" s="2"/>
      <c r="AW22" s="2">
        <v>3</v>
      </c>
      <c r="AX22" s="2">
        <v>1.36</v>
      </c>
      <c r="AY22" s="2">
        <v>0.45327299999999998</v>
      </c>
      <c r="AZ22" s="2">
        <v>1</v>
      </c>
      <c r="BA22" s="2">
        <v>0.16</v>
      </c>
      <c r="BB22" s="2">
        <v>5.3326199999999997E-2</v>
      </c>
      <c r="BC22" s="2"/>
      <c r="BD22" s="2"/>
      <c r="BE22" s="2"/>
      <c r="BF22" s="2"/>
      <c r="BG22" s="2"/>
      <c r="BH22" s="2"/>
      <c r="BI22" s="2">
        <v>1</v>
      </c>
      <c r="BJ22" s="2">
        <v>4.04</v>
      </c>
      <c r="BK22" s="2">
        <v>1.34649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1</v>
      </c>
      <c r="BV22" s="2">
        <v>274.88</v>
      </c>
      <c r="BW22" s="2">
        <v>91.614500000000007</v>
      </c>
      <c r="BX22" s="2">
        <v>30.56</v>
      </c>
      <c r="BY22" s="2"/>
      <c r="BZ22" s="2">
        <v>268.32</v>
      </c>
      <c r="CA22" s="2"/>
    </row>
    <row r="23" spans="1:79" ht="14.4" x14ac:dyDescent="0.3">
      <c r="A23" s="2">
        <v>4.07074E-4</v>
      </c>
      <c r="B23" s="2">
        <v>164.46100000000001</v>
      </c>
      <c r="C23" s="2">
        <v>0.55418999999999996</v>
      </c>
      <c r="D23" s="2">
        <v>1</v>
      </c>
      <c r="E23" s="2">
        <v>23</v>
      </c>
      <c r="F23" s="2">
        <v>18.64</v>
      </c>
      <c r="G23" s="2">
        <v>7.6656399999999998</v>
      </c>
      <c r="H23" s="2">
        <v>3</v>
      </c>
      <c r="I23" s="2">
        <v>8.08</v>
      </c>
      <c r="J23" s="2">
        <v>0</v>
      </c>
      <c r="K23" s="2">
        <v>2.6929699999999999</v>
      </c>
      <c r="L23" s="2"/>
      <c r="M23" s="2"/>
      <c r="N23" s="2"/>
      <c r="O23" s="2"/>
      <c r="P23" s="2">
        <v>21.2</v>
      </c>
      <c r="Q23" s="2">
        <v>7.0657199999999998</v>
      </c>
      <c r="R23" s="2">
        <v>278.39999999999998</v>
      </c>
      <c r="S23" s="2">
        <v>92.787599999999998</v>
      </c>
      <c r="T23" s="2"/>
      <c r="U23" s="2"/>
      <c r="V23" s="2"/>
      <c r="W23" s="2"/>
      <c r="X23" s="2"/>
      <c r="Y23" s="2"/>
      <c r="Z23" s="2"/>
      <c r="AA23" s="2"/>
      <c r="AB23">
        <v>979.75699999999995</v>
      </c>
      <c r="AC23">
        <v>3.2754599999999998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>
        <v>142.04</v>
      </c>
      <c r="BY23" s="2"/>
      <c r="BZ23" s="2">
        <v>157.47999999999999</v>
      </c>
      <c r="CA23" s="2"/>
    </row>
    <row r="24" spans="1:79" ht="14.4" x14ac:dyDescent="0.3">
      <c r="A24" s="2">
        <v>3.80204E-3</v>
      </c>
      <c r="B24" s="2">
        <v>1455.05</v>
      </c>
      <c r="C24" s="2">
        <v>4.9250100000000003</v>
      </c>
      <c r="D24" s="2">
        <v>20</v>
      </c>
      <c r="E24" s="2"/>
      <c r="F24" s="2">
        <v>108.44</v>
      </c>
      <c r="G24" s="2"/>
      <c r="H24" s="2">
        <v>14</v>
      </c>
      <c r="I24" s="2">
        <v>127.44</v>
      </c>
      <c r="J24" s="2">
        <v>0.56000000000000005</v>
      </c>
      <c r="K24" s="2">
        <v>42.474299999999999</v>
      </c>
      <c r="L24" s="2">
        <v>1</v>
      </c>
      <c r="M24" s="2">
        <v>300.04000000000002</v>
      </c>
      <c r="N24" s="2">
        <v>0</v>
      </c>
      <c r="O24" s="2">
        <v>100</v>
      </c>
      <c r="P24" s="2">
        <v>198.96</v>
      </c>
      <c r="Q24" s="2">
        <v>66.311199999999999</v>
      </c>
      <c r="R24" s="2">
        <v>100.64</v>
      </c>
      <c r="S24" s="2">
        <v>33.542200000000001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ht="14.4" x14ac:dyDescent="0.3">
      <c r="A25" s="2">
        <v>3.3065099999999999E-3</v>
      </c>
      <c r="B25" s="2">
        <v>1935.15</v>
      </c>
      <c r="C25" s="2">
        <v>6.7192600000000002</v>
      </c>
      <c r="D25" s="2">
        <v>19</v>
      </c>
      <c r="E25" s="2">
        <v>212.92</v>
      </c>
      <c r="F25" s="2">
        <v>1.2</v>
      </c>
      <c r="G25" s="2">
        <v>70.963899999999995</v>
      </c>
      <c r="H25" s="2">
        <v>9</v>
      </c>
      <c r="I25" s="2">
        <v>69.040000000000006</v>
      </c>
      <c r="J25" s="2">
        <v>80.040000000000006</v>
      </c>
      <c r="K25" s="2">
        <v>23.010300000000001</v>
      </c>
      <c r="L25" s="2">
        <v>1</v>
      </c>
      <c r="M25" s="2">
        <v>300.04000000000002</v>
      </c>
      <c r="N25" s="2">
        <v>0</v>
      </c>
      <c r="O25" s="2">
        <v>100</v>
      </c>
      <c r="P25" s="2">
        <v>203.96</v>
      </c>
      <c r="Q25" s="2">
        <v>67.977599999999995</v>
      </c>
      <c r="R25" s="2">
        <v>94.48</v>
      </c>
      <c r="S25" s="2">
        <v>31.489100000000001</v>
      </c>
      <c r="T25" s="2"/>
      <c r="U25" s="2">
        <v>3617.5</v>
      </c>
      <c r="V25" s="2">
        <v>12.0648</v>
      </c>
      <c r="W25" s="2"/>
      <c r="X25" s="2"/>
      <c r="Y25" s="2"/>
      <c r="Z25" s="2"/>
      <c r="AA25" s="2"/>
      <c r="AB25" s="2">
        <v>13</v>
      </c>
      <c r="AC25" s="2">
        <v>27.16</v>
      </c>
      <c r="AD25" s="2">
        <v>9.05213</v>
      </c>
      <c r="AE25" s="2">
        <v>15</v>
      </c>
      <c r="AF25" s="2">
        <v>10.8</v>
      </c>
      <c r="AG25" s="2">
        <v>3.5995200000000001</v>
      </c>
      <c r="AH25" s="2">
        <v>19</v>
      </c>
      <c r="AI25" s="2">
        <v>16.12</v>
      </c>
      <c r="AJ25" s="2">
        <v>5.3726200000000004</v>
      </c>
      <c r="AK25" s="2">
        <v>19</v>
      </c>
      <c r="AL25" s="2">
        <v>36.159999999999997</v>
      </c>
      <c r="AM25" s="2">
        <v>12.0517</v>
      </c>
      <c r="AN25" s="2">
        <v>22</v>
      </c>
      <c r="AO25" s="2">
        <v>14.12</v>
      </c>
      <c r="AP25" s="2">
        <v>4.7060399999999998</v>
      </c>
      <c r="AQ25" s="2"/>
      <c r="AR25" s="2"/>
      <c r="AS25" s="2"/>
      <c r="AT25" s="2"/>
      <c r="AU25" s="2"/>
      <c r="AV25" s="2"/>
      <c r="AW25" s="2">
        <v>26</v>
      </c>
      <c r="AX25" s="2">
        <v>16.96</v>
      </c>
      <c r="AY25" s="2">
        <v>5.6525800000000004</v>
      </c>
      <c r="AZ25" s="2">
        <v>26</v>
      </c>
      <c r="BA25" s="2">
        <v>30.08</v>
      </c>
      <c r="BB25" s="2">
        <v>10.0253</v>
      </c>
      <c r="BC25" s="2"/>
      <c r="BD25" s="2"/>
      <c r="BE25" s="2"/>
      <c r="BF25" s="2"/>
      <c r="BG25" s="2"/>
      <c r="BH25" s="2"/>
      <c r="BI25" s="2">
        <v>23</v>
      </c>
      <c r="BJ25" s="2">
        <v>26</v>
      </c>
      <c r="BK25" s="2">
        <v>8.6655099999999994</v>
      </c>
      <c r="BL25" s="2">
        <v>20</v>
      </c>
      <c r="BM25" s="2">
        <v>36.479999999999997</v>
      </c>
      <c r="BN25" s="2">
        <v>12.1584</v>
      </c>
      <c r="BO25" s="2">
        <v>24</v>
      </c>
      <c r="BP25" s="2">
        <v>23.52</v>
      </c>
      <c r="BQ25" s="2">
        <v>7.8389499999999996</v>
      </c>
      <c r="BR25" s="2">
        <v>22</v>
      </c>
      <c r="BS25" s="2">
        <v>15.52</v>
      </c>
      <c r="BT25" s="2">
        <v>5.1726400000000003</v>
      </c>
      <c r="BU25" s="2">
        <v>11</v>
      </c>
      <c r="BV25" s="2">
        <v>19.760000000000002</v>
      </c>
      <c r="BW25" s="2">
        <v>6.5857900000000003</v>
      </c>
      <c r="BX25" s="2">
        <v>269.72000000000003</v>
      </c>
      <c r="BY25" s="2"/>
      <c r="BZ25" s="2">
        <v>30.28</v>
      </c>
      <c r="CA25" s="2"/>
    </row>
    <row r="26" spans="1:79" ht="14.4" x14ac:dyDescent="0.3">
      <c r="A26" s="2">
        <v>9.8741499999999999E-3</v>
      </c>
      <c r="B26" s="2">
        <v>1244.27</v>
      </c>
      <c r="C26" s="2">
        <v>4.3095999999999997</v>
      </c>
      <c r="D26" s="2">
        <v>4</v>
      </c>
      <c r="E26" s="2">
        <v>1.96</v>
      </c>
      <c r="F26" s="2">
        <v>0.28000000000000003</v>
      </c>
      <c r="G26" s="2">
        <v>0.65324599999999999</v>
      </c>
      <c r="H26" s="2">
        <v>18</v>
      </c>
      <c r="I26" s="2">
        <v>245.24</v>
      </c>
      <c r="J26" s="2">
        <v>0.04</v>
      </c>
      <c r="K26" s="2">
        <v>81.735799999999998</v>
      </c>
      <c r="L26" s="2">
        <v>1</v>
      </c>
      <c r="M26" s="2">
        <v>300.04000000000002</v>
      </c>
      <c r="N26" s="2">
        <v>0</v>
      </c>
      <c r="O26" s="2">
        <v>100</v>
      </c>
      <c r="P26" s="2">
        <v>153.76</v>
      </c>
      <c r="Q26" s="2">
        <v>51.246499999999997</v>
      </c>
      <c r="R26" s="2">
        <v>144.76</v>
      </c>
      <c r="S26" s="2">
        <v>48.246899999999997</v>
      </c>
      <c r="T26" s="2"/>
      <c r="U26" s="2">
        <v>2594.42</v>
      </c>
      <c r="V26" s="2">
        <v>8.6526700000000005</v>
      </c>
      <c r="W26" s="2"/>
      <c r="X26" s="2"/>
      <c r="Y26" s="2"/>
      <c r="Z26" s="2"/>
      <c r="AA26" s="2"/>
      <c r="AB26" s="2">
        <v>11</v>
      </c>
      <c r="AC26" s="2">
        <v>33.92</v>
      </c>
      <c r="AD26" s="2">
        <v>11.305199999999999</v>
      </c>
      <c r="AE26" s="2">
        <v>12</v>
      </c>
      <c r="AF26" s="2">
        <v>12.28</v>
      </c>
      <c r="AG26" s="2">
        <v>4.0927899999999999</v>
      </c>
      <c r="AH26" s="2">
        <v>17</v>
      </c>
      <c r="AI26" s="2">
        <v>20.2</v>
      </c>
      <c r="AJ26" s="2">
        <v>6.7324400000000004</v>
      </c>
      <c r="AK26" s="2">
        <v>16</v>
      </c>
      <c r="AL26" s="2">
        <v>48.48</v>
      </c>
      <c r="AM26" s="2">
        <v>16.157800000000002</v>
      </c>
      <c r="AN26" s="2">
        <v>15</v>
      </c>
      <c r="AO26" s="2">
        <v>9.2799999999999994</v>
      </c>
      <c r="AP26" s="2">
        <v>3.0929199999999999</v>
      </c>
      <c r="AQ26" s="2"/>
      <c r="AR26" s="2"/>
      <c r="AS26" s="2"/>
      <c r="AT26" s="2"/>
      <c r="AU26" s="2"/>
      <c r="AV26" s="2"/>
      <c r="AW26" s="2">
        <v>16</v>
      </c>
      <c r="AX26" s="2">
        <v>25.88</v>
      </c>
      <c r="AY26" s="2">
        <v>8.6255199999999999</v>
      </c>
      <c r="AZ26" s="2">
        <v>18</v>
      </c>
      <c r="BA26" s="2">
        <v>32</v>
      </c>
      <c r="BB26" s="2">
        <v>10.6652</v>
      </c>
      <c r="BC26" s="2"/>
      <c r="BD26" s="2"/>
      <c r="BE26" s="2"/>
      <c r="BF26" s="2"/>
      <c r="BG26" s="2"/>
      <c r="BH26" s="2"/>
      <c r="BI26" s="2">
        <v>12</v>
      </c>
      <c r="BJ26" s="2">
        <v>33.119999999999997</v>
      </c>
      <c r="BK26" s="2">
        <v>11.038500000000001</v>
      </c>
      <c r="BL26" s="2">
        <v>8</v>
      </c>
      <c r="BM26" s="2">
        <v>16.2</v>
      </c>
      <c r="BN26" s="2">
        <v>5.3992800000000001</v>
      </c>
      <c r="BO26" s="2">
        <v>5</v>
      </c>
      <c r="BP26" s="2">
        <v>4.16</v>
      </c>
      <c r="BQ26" s="2">
        <v>1.3864799999999999</v>
      </c>
      <c r="BR26" s="2">
        <v>7</v>
      </c>
      <c r="BS26" s="2">
        <v>5.84</v>
      </c>
      <c r="BT26" s="2">
        <v>1.94641</v>
      </c>
      <c r="BU26" s="2">
        <v>7</v>
      </c>
      <c r="BV26" s="2">
        <v>16.72</v>
      </c>
      <c r="BW26" s="2">
        <v>5.5725899999999999</v>
      </c>
      <c r="BX26" s="2">
        <v>226</v>
      </c>
      <c r="BY26" s="2"/>
      <c r="BZ26" s="2">
        <v>74</v>
      </c>
      <c r="CA26" s="2"/>
    </row>
    <row r="27" spans="1:79" ht="14.4" x14ac:dyDescent="0.3">
      <c r="A27" s="2">
        <v>1.9956700000000002E-3</v>
      </c>
      <c r="B27" s="2">
        <v>1129.94</v>
      </c>
      <c r="C27" s="2">
        <v>3.9792100000000001</v>
      </c>
      <c r="D27" s="2">
        <v>9</v>
      </c>
      <c r="E27" s="2">
        <v>86.36</v>
      </c>
      <c r="F27" s="2">
        <v>0</v>
      </c>
      <c r="G27" s="2">
        <v>28.782800000000002</v>
      </c>
      <c r="H27" s="2">
        <v>12</v>
      </c>
      <c r="I27" s="2">
        <v>147.91999999999999</v>
      </c>
      <c r="J27" s="2">
        <v>6.84</v>
      </c>
      <c r="K27" s="2">
        <v>49.3001</v>
      </c>
      <c r="L27" s="2">
        <v>1</v>
      </c>
      <c r="M27" s="2">
        <v>300.04000000000002</v>
      </c>
      <c r="N27" s="2">
        <v>0</v>
      </c>
      <c r="O27" s="2">
        <v>100</v>
      </c>
      <c r="P27" s="2">
        <v>173.64</v>
      </c>
      <c r="Q27" s="2">
        <v>57.872300000000003</v>
      </c>
      <c r="R27" s="2">
        <v>123</v>
      </c>
      <c r="S27" s="2">
        <v>40.994500000000002</v>
      </c>
      <c r="T27" s="2"/>
      <c r="U27" s="2">
        <v>3888.18</v>
      </c>
      <c r="V27" s="2">
        <v>12.9796</v>
      </c>
      <c r="W27" s="2"/>
      <c r="X27" s="2"/>
      <c r="Y27" s="2"/>
      <c r="Z27" s="2"/>
      <c r="AA27" s="2"/>
      <c r="AB27" s="2">
        <v>14</v>
      </c>
      <c r="AC27" s="2">
        <v>32.479999999999997</v>
      </c>
      <c r="AD27" s="2">
        <v>10.825200000000001</v>
      </c>
      <c r="AE27" s="2">
        <v>17</v>
      </c>
      <c r="AF27" s="2">
        <v>9.1999999999999993</v>
      </c>
      <c r="AG27" s="2">
        <v>3.0662600000000002</v>
      </c>
      <c r="AH27" s="2">
        <v>19</v>
      </c>
      <c r="AI27" s="2">
        <v>16.2</v>
      </c>
      <c r="AJ27" s="2">
        <v>5.3992800000000001</v>
      </c>
      <c r="AK27" s="2">
        <v>14</v>
      </c>
      <c r="AL27" s="2">
        <v>38.92</v>
      </c>
      <c r="AM27" s="2">
        <v>12.9716</v>
      </c>
      <c r="AN27" s="2">
        <v>24</v>
      </c>
      <c r="AO27" s="2">
        <v>15.32</v>
      </c>
      <c r="AP27" s="2">
        <v>5.1059900000000003</v>
      </c>
      <c r="AQ27" s="2"/>
      <c r="AR27" s="2"/>
      <c r="AS27" s="2"/>
      <c r="AT27" s="2"/>
      <c r="AU27" s="2"/>
      <c r="AV27" s="2"/>
      <c r="AW27" s="2">
        <v>17</v>
      </c>
      <c r="AX27" s="2">
        <v>10.64</v>
      </c>
      <c r="AY27" s="2">
        <v>3.5461900000000002</v>
      </c>
      <c r="AZ27" s="2">
        <v>21</v>
      </c>
      <c r="BA27" s="2">
        <v>23.24</v>
      </c>
      <c r="BB27" s="2">
        <v>7.7456300000000002</v>
      </c>
      <c r="BC27" s="2"/>
      <c r="BD27" s="2"/>
      <c r="BE27" s="2"/>
      <c r="BF27" s="2"/>
      <c r="BG27" s="2"/>
      <c r="BH27" s="2"/>
      <c r="BI27" s="2">
        <v>24</v>
      </c>
      <c r="BJ27" s="2">
        <v>24.48</v>
      </c>
      <c r="BK27" s="2">
        <v>8.1589100000000006</v>
      </c>
      <c r="BL27" s="2">
        <v>16</v>
      </c>
      <c r="BM27" s="2">
        <v>33.76</v>
      </c>
      <c r="BN27" s="2">
        <v>11.251799999999999</v>
      </c>
      <c r="BO27" s="2">
        <v>23</v>
      </c>
      <c r="BP27" s="2">
        <v>15</v>
      </c>
      <c r="BQ27" s="2">
        <v>4.9993299999999996</v>
      </c>
      <c r="BR27" s="2">
        <v>21</v>
      </c>
      <c r="BS27" s="2">
        <v>15.8</v>
      </c>
      <c r="BT27" s="2">
        <v>5.2659599999999998</v>
      </c>
      <c r="BU27" s="2">
        <v>17</v>
      </c>
      <c r="BV27" s="2">
        <v>32.4</v>
      </c>
      <c r="BW27" s="2">
        <v>10.7986</v>
      </c>
      <c r="BX27" s="2">
        <v>259.60000000000002</v>
      </c>
      <c r="BY27" s="2"/>
      <c r="BZ27" s="2">
        <v>40.4</v>
      </c>
      <c r="CA27" s="2"/>
    </row>
    <row r="28" spans="1:79" ht="14.4" x14ac:dyDescent="0.3">
      <c r="A28" s="2">
        <v>4.2789200000000003E-3</v>
      </c>
      <c r="B28" s="2">
        <v>1258.1400000000001</v>
      </c>
      <c r="C28" s="2">
        <v>4.3600599999999998</v>
      </c>
      <c r="D28" s="2">
        <v>5</v>
      </c>
      <c r="E28" s="2">
        <v>25.44</v>
      </c>
      <c r="F28" s="2">
        <v>0.12</v>
      </c>
      <c r="G28" s="2">
        <v>8.4788700000000006</v>
      </c>
      <c r="H28" s="2">
        <v>18</v>
      </c>
      <c r="I28" s="2">
        <v>222.48</v>
      </c>
      <c r="J28" s="2">
        <v>0.4</v>
      </c>
      <c r="K28" s="2">
        <v>74.150099999999995</v>
      </c>
      <c r="L28" s="2">
        <v>1</v>
      </c>
      <c r="M28" s="2">
        <v>300.04000000000002</v>
      </c>
      <c r="N28" s="2">
        <v>0</v>
      </c>
      <c r="O28" s="2">
        <v>100</v>
      </c>
      <c r="P28" s="2">
        <v>168.8</v>
      </c>
      <c r="Q28" s="2">
        <v>56.2592</v>
      </c>
      <c r="R28" s="2">
        <v>129.96</v>
      </c>
      <c r="S28" s="2">
        <v>43.3142</v>
      </c>
      <c r="T28" s="2"/>
      <c r="U28" s="2">
        <v>1532.47</v>
      </c>
      <c r="V28" s="2">
        <v>5.11233</v>
      </c>
      <c r="W28" s="2"/>
      <c r="X28" s="2"/>
      <c r="Y28" s="2"/>
      <c r="Z28" s="2"/>
      <c r="AA28" s="2"/>
      <c r="AB28" s="2">
        <v>6</v>
      </c>
      <c r="AC28" s="2">
        <v>53.96</v>
      </c>
      <c r="AD28" s="2">
        <v>17.984300000000001</v>
      </c>
      <c r="AE28" s="2">
        <v>6</v>
      </c>
      <c r="AF28" s="2">
        <v>3.6</v>
      </c>
      <c r="AG28" s="2">
        <v>1.19984</v>
      </c>
      <c r="AH28" s="2">
        <v>6</v>
      </c>
      <c r="AI28" s="2">
        <v>5.4</v>
      </c>
      <c r="AJ28" s="2">
        <v>1.79976</v>
      </c>
      <c r="AK28" s="2">
        <v>7</v>
      </c>
      <c r="AL28" s="2">
        <v>21.4</v>
      </c>
      <c r="AM28" s="2">
        <v>7.1323800000000004</v>
      </c>
      <c r="AN28" s="2">
        <v>6</v>
      </c>
      <c r="AO28" s="2">
        <v>6.28</v>
      </c>
      <c r="AP28" s="2">
        <v>2.0930499999999999</v>
      </c>
      <c r="AQ28" s="2"/>
      <c r="AR28" s="2"/>
      <c r="AS28" s="2"/>
      <c r="AT28" s="2"/>
      <c r="AU28" s="2"/>
      <c r="AV28" s="2"/>
      <c r="AW28" s="2">
        <v>8</v>
      </c>
      <c r="AX28" s="2">
        <v>8.84</v>
      </c>
      <c r="AY28" s="2">
        <v>2.9462700000000002</v>
      </c>
      <c r="AZ28" s="2">
        <v>5</v>
      </c>
      <c r="BA28" s="2">
        <v>13.88</v>
      </c>
      <c r="BB28" s="2">
        <v>4.6260500000000002</v>
      </c>
      <c r="BC28" s="2"/>
      <c r="BD28" s="2"/>
      <c r="BE28" s="2"/>
      <c r="BF28" s="2"/>
      <c r="BG28" s="2"/>
      <c r="BH28" s="2"/>
      <c r="BI28" s="2">
        <v>10</v>
      </c>
      <c r="BJ28" s="2">
        <v>27.6</v>
      </c>
      <c r="BK28" s="2">
        <v>9.1987699999999997</v>
      </c>
      <c r="BL28" s="2">
        <v>8</v>
      </c>
      <c r="BM28" s="2">
        <v>99.2</v>
      </c>
      <c r="BN28" s="2">
        <v>33.0623</v>
      </c>
      <c r="BO28" s="2">
        <v>10</v>
      </c>
      <c r="BP28" s="2">
        <v>13.28</v>
      </c>
      <c r="BQ28" s="2">
        <v>4.4260799999999998</v>
      </c>
      <c r="BR28" s="2">
        <v>8</v>
      </c>
      <c r="BS28" s="2">
        <v>8.0399999999999991</v>
      </c>
      <c r="BT28" s="2">
        <v>2.67964</v>
      </c>
      <c r="BU28" s="2">
        <v>8</v>
      </c>
      <c r="BV28" s="2">
        <v>32.96</v>
      </c>
      <c r="BW28" s="2">
        <v>10.985200000000001</v>
      </c>
      <c r="BX28" s="2">
        <v>161.32</v>
      </c>
      <c r="BY28" s="2"/>
      <c r="BZ28" s="2">
        <v>138.68</v>
      </c>
      <c r="CA28" s="2"/>
    </row>
    <row r="29" spans="1:79" ht="14.4" x14ac:dyDescent="0.3">
      <c r="A29" s="2">
        <v>7.9113599999999992E-3</v>
      </c>
      <c r="B29" s="2">
        <v>1616.96</v>
      </c>
      <c r="C29" s="2">
        <v>5.4582699999999997</v>
      </c>
      <c r="D29" s="2">
        <v>20</v>
      </c>
      <c r="E29" s="2">
        <v>82.52</v>
      </c>
      <c r="F29" s="2">
        <v>0.04</v>
      </c>
      <c r="G29" s="2">
        <v>27.503</v>
      </c>
      <c r="H29" s="2">
        <v>14</v>
      </c>
      <c r="I29" s="2">
        <v>152.16</v>
      </c>
      <c r="J29" s="2">
        <v>0.64</v>
      </c>
      <c r="K29" s="2">
        <v>50.713200000000001</v>
      </c>
      <c r="L29" s="2">
        <v>2</v>
      </c>
      <c r="M29" s="2">
        <v>299.8</v>
      </c>
      <c r="N29" s="2">
        <v>0.04</v>
      </c>
      <c r="O29" s="2">
        <v>99.92</v>
      </c>
      <c r="P29" s="2">
        <v>185.68</v>
      </c>
      <c r="Q29" s="2">
        <v>61.885100000000001</v>
      </c>
      <c r="R29" s="2">
        <v>113.48</v>
      </c>
      <c r="S29" s="2">
        <v>37.821599999999997</v>
      </c>
      <c r="T29" s="2"/>
      <c r="U29" s="2">
        <v>2566.13</v>
      </c>
      <c r="V29" s="2">
        <v>8.5560600000000004</v>
      </c>
      <c r="W29" s="2"/>
      <c r="X29" s="2"/>
      <c r="Y29" s="2"/>
      <c r="Z29" s="2"/>
      <c r="AA29" s="2"/>
      <c r="AB29" s="2">
        <v>8</v>
      </c>
      <c r="AC29" s="2">
        <v>22.4</v>
      </c>
      <c r="AD29" s="2">
        <v>7.4656700000000003</v>
      </c>
      <c r="AE29" s="2">
        <v>10</v>
      </c>
      <c r="AF29" s="2">
        <v>8.9600000000000009</v>
      </c>
      <c r="AG29" s="2">
        <v>2.9862700000000002</v>
      </c>
      <c r="AH29" s="2">
        <v>10</v>
      </c>
      <c r="AI29" s="2">
        <v>8.2799999999999994</v>
      </c>
      <c r="AJ29" s="2">
        <v>2.75963</v>
      </c>
      <c r="AK29" s="2">
        <v>11</v>
      </c>
      <c r="AL29" s="2">
        <v>31.72</v>
      </c>
      <c r="AM29" s="2">
        <v>10.571899999999999</v>
      </c>
      <c r="AN29" s="2">
        <v>10</v>
      </c>
      <c r="AO29" s="2">
        <v>6.88</v>
      </c>
      <c r="AP29" s="2">
        <v>2.2930299999999999</v>
      </c>
      <c r="AQ29" s="2"/>
      <c r="AR29" s="2"/>
      <c r="AS29" s="2"/>
      <c r="AT29" s="2"/>
      <c r="AU29" s="2"/>
      <c r="AV29" s="2"/>
      <c r="AW29" s="2">
        <v>16</v>
      </c>
      <c r="AX29" s="2">
        <v>23.04</v>
      </c>
      <c r="AY29" s="2">
        <v>7.6789800000000001</v>
      </c>
      <c r="AZ29" s="2">
        <v>12</v>
      </c>
      <c r="BA29" s="2">
        <v>25.24</v>
      </c>
      <c r="BB29" s="2">
        <v>8.41221</v>
      </c>
      <c r="BC29" s="2"/>
      <c r="BD29" s="2"/>
      <c r="BE29" s="2"/>
      <c r="BF29" s="2"/>
      <c r="BG29" s="2"/>
      <c r="BH29" s="2"/>
      <c r="BI29" s="2">
        <v>13</v>
      </c>
      <c r="BJ29" s="2">
        <v>39.159999999999997</v>
      </c>
      <c r="BK29" s="2">
        <v>13.051600000000001</v>
      </c>
      <c r="BL29" s="2">
        <v>12</v>
      </c>
      <c r="BM29" s="2">
        <v>24.64</v>
      </c>
      <c r="BN29" s="2">
        <v>8.2122399999999995</v>
      </c>
      <c r="BO29" s="2">
        <v>18</v>
      </c>
      <c r="BP29" s="2">
        <v>17.84</v>
      </c>
      <c r="BQ29" s="2">
        <v>5.9458700000000002</v>
      </c>
      <c r="BR29" s="2">
        <v>17</v>
      </c>
      <c r="BS29" s="2">
        <v>29.56</v>
      </c>
      <c r="BT29" s="2">
        <v>9.8520199999999996</v>
      </c>
      <c r="BU29" s="2">
        <v>9</v>
      </c>
      <c r="BV29" s="2">
        <v>24.56</v>
      </c>
      <c r="BW29" s="2">
        <v>8.1855799999999999</v>
      </c>
      <c r="BX29" s="2">
        <v>239.12</v>
      </c>
      <c r="BY29" s="2"/>
      <c r="BZ29" s="2">
        <v>60.88</v>
      </c>
      <c r="CA29" s="2"/>
    </row>
    <row r="30" spans="1:79" ht="14.4" x14ac:dyDescent="0.3">
      <c r="A30" s="2">
        <v>1.0118E-3</v>
      </c>
      <c r="B30" s="2">
        <v>443.64100000000002</v>
      </c>
      <c r="C30" s="2">
        <v>1.53233</v>
      </c>
      <c r="D30" s="2">
        <v>3</v>
      </c>
      <c r="E30" s="2">
        <v>5.52</v>
      </c>
      <c r="F30" s="2">
        <v>7.44</v>
      </c>
      <c r="G30" s="2">
        <v>1.83975</v>
      </c>
      <c r="H30" s="2">
        <v>4</v>
      </c>
      <c r="I30" s="2">
        <v>264.27999999999997</v>
      </c>
      <c r="J30" s="2">
        <v>11.32</v>
      </c>
      <c r="K30" s="2">
        <v>88.081599999999995</v>
      </c>
      <c r="L30" s="2">
        <v>2</v>
      </c>
      <c r="M30" s="2">
        <v>299.8</v>
      </c>
      <c r="N30" s="2">
        <v>0</v>
      </c>
      <c r="O30" s="2">
        <v>99.92</v>
      </c>
      <c r="P30" s="2">
        <v>79</v>
      </c>
      <c r="Q30" s="2">
        <v>26.329799999999999</v>
      </c>
      <c r="R30" s="2">
        <v>219.08</v>
      </c>
      <c r="S30" s="2">
        <v>73.016900000000007</v>
      </c>
      <c r="T30" s="2"/>
      <c r="U30" s="2">
        <v>1848.25</v>
      </c>
      <c r="V30" s="2">
        <v>6.1657700000000002</v>
      </c>
      <c r="W30" s="2"/>
      <c r="X30" s="2"/>
      <c r="Y30" s="2"/>
      <c r="Z30" s="2"/>
      <c r="AA30" s="2"/>
      <c r="AB30" s="2">
        <v>8</v>
      </c>
      <c r="AC30" s="2">
        <v>15</v>
      </c>
      <c r="AD30" s="2">
        <v>4.9993299999999996</v>
      </c>
      <c r="AE30" s="2">
        <v>13</v>
      </c>
      <c r="AF30" s="2">
        <v>14.52</v>
      </c>
      <c r="AG30" s="2">
        <v>4.8393499999999996</v>
      </c>
      <c r="AH30" s="2">
        <v>12</v>
      </c>
      <c r="AI30" s="2">
        <v>10.92</v>
      </c>
      <c r="AJ30" s="2">
        <v>3.63951</v>
      </c>
      <c r="AK30" s="2">
        <v>13</v>
      </c>
      <c r="AL30" s="2">
        <v>54.76</v>
      </c>
      <c r="AM30" s="2">
        <v>18.250900000000001</v>
      </c>
      <c r="AN30" s="2">
        <v>10</v>
      </c>
      <c r="AO30" s="2">
        <v>8.68</v>
      </c>
      <c r="AP30" s="2">
        <v>2.8929499999999999</v>
      </c>
      <c r="AQ30" s="2"/>
      <c r="AR30" s="2"/>
      <c r="AS30" s="2"/>
      <c r="AT30" s="2"/>
      <c r="AU30" s="2"/>
      <c r="AV30" s="2"/>
      <c r="AW30" s="2">
        <v>15</v>
      </c>
      <c r="AX30" s="2">
        <v>36.6</v>
      </c>
      <c r="AY30" s="2">
        <v>12.198399999999999</v>
      </c>
      <c r="AZ30" s="2">
        <v>13</v>
      </c>
      <c r="BA30" s="2">
        <v>17.079999999999998</v>
      </c>
      <c r="BB30" s="2">
        <v>5.6925699999999999</v>
      </c>
      <c r="BC30" s="2"/>
      <c r="BD30" s="2"/>
      <c r="BE30" s="2"/>
      <c r="BF30" s="2"/>
      <c r="BG30" s="2"/>
      <c r="BH30" s="2"/>
      <c r="BI30" s="2">
        <v>14</v>
      </c>
      <c r="BJ30" s="2">
        <v>49.8</v>
      </c>
      <c r="BK30" s="2">
        <v>16.597799999999999</v>
      </c>
      <c r="BL30" s="2">
        <v>11</v>
      </c>
      <c r="BM30" s="2">
        <v>18.2</v>
      </c>
      <c r="BN30" s="2">
        <v>6.0658599999999998</v>
      </c>
      <c r="BO30" s="2">
        <v>11</v>
      </c>
      <c r="BP30" s="2">
        <v>19.64</v>
      </c>
      <c r="BQ30" s="2">
        <v>6.5457900000000002</v>
      </c>
      <c r="BR30" s="2">
        <v>9</v>
      </c>
      <c r="BS30" s="2">
        <v>9.32</v>
      </c>
      <c r="BT30" s="2">
        <v>3.1062500000000002</v>
      </c>
      <c r="BU30" s="2">
        <v>10</v>
      </c>
      <c r="BV30" s="2">
        <v>16.84</v>
      </c>
      <c r="BW30" s="2">
        <v>5.6125800000000003</v>
      </c>
      <c r="BX30" s="2">
        <v>195.04</v>
      </c>
      <c r="BY30" s="2"/>
      <c r="BZ30" s="2">
        <v>104.96</v>
      </c>
      <c r="CA30" s="2"/>
    </row>
    <row r="31" spans="1:79" ht="14.4" x14ac:dyDescent="0.3">
      <c r="A31" s="2">
        <v>8.0694900000000003E-3</v>
      </c>
      <c r="B31" s="2">
        <v>1481.45</v>
      </c>
      <c r="C31" s="2">
        <v>5.0755299999999997</v>
      </c>
      <c r="D31" s="2">
        <v>13</v>
      </c>
      <c r="E31" s="2">
        <v>86.28</v>
      </c>
      <c r="F31" s="2">
        <v>0.16</v>
      </c>
      <c r="G31" s="2">
        <v>28.7562</v>
      </c>
      <c r="H31" s="2">
        <v>15</v>
      </c>
      <c r="I31" s="2">
        <v>166.24</v>
      </c>
      <c r="J31" s="2">
        <v>0</v>
      </c>
      <c r="K31" s="2">
        <v>55.405900000000003</v>
      </c>
      <c r="L31" s="2">
        <v>6</v>
      </c>
      <c r="M31" s="2">
        <v>297.27999999999997</v>
      </c>
      <c r="N31" s="2">
        <v>0</v>
      </c>
      <c r="O31" s="2">
        <v>99.080100000000002</v>
      </c>
      <c r="P31" s="2">
        <v>158</v>
      </c>
      <c r="Q31" s="2">
        <v>52.659599999999998</v>
      </c>
      <c r="R31" s="2">
        <v>138.76</v>
      </c>
      <c r="S31" s="2">
        <v>46.247199999999999</v>
      </c>
      <c r="T31" s="2"/>
      <c r="U31" s="2">
        <v>2185</v>
      </c>
      <c r="V31" s="2">
        <v>7.28721</v>
      </c>
      <c r="W31" s="2"/>
      <c r="X31" s="2"/>
      <c r="Y31" s="2"/>
      <c r="Z31" s="2"/>
      <c r="AA31" s="2"/>
      <c r="AB31" s="2">
        <v>9</v>
      </c>
      <c r="AC31" s="2">
        <v>25.44</v>
      </c>
      <c r="AD31" s="2">
        <v>8.4788700000000006</v>
      </c>
      <c r="AE31" s="2">
        <v>8</v>
      </c>
      <c r="AF31" s="2">
        <v>5.4</v>
      </c>
      <c r="AG31" s="2">
        <v>1.79976</v>
      </c>
      <c r="AH31" s="2">
        <v>11</v>
      </c>
      <c r="AI31" s="2">
        <v>11.68</v>
      </c>
      <c r="AJ31" s="2">
        <v>3.8928099999999999</v>
      </c>
      <c r="AK31" s="2">
        <v>10</v>
      </c>
      <c r="AL31" s="2">
        <v>26.4</v>
      </c>
      <c r="AM31" s="2">
        <v>8.7988300000000006</v>
      </c>
      <c r="AN31" s="2">
        <v>15</v>
      </c>
      <c r="AO31" s="2">
        <v>10.16</v>
      </c>
      <c r="AP31" s="2">
        <v>3.3862199999999998</v>
      </c>
      <c r="AQ31" s="2"/>
      <c r="AR31" s="2"/>
      <c r="AS31" s="2"/>
      <c r="AT31" s="2"/>
      <c r="AU31" s="2"/>
      <c r="AV31" s="2"/>
      <c r="AW31" s="2">
        <v>11</v>
      </c>
      <c r="AX31" s="2">
        <v>7.44</v>
      </c>
      <c r="AY31" s="2">
        <v>2.47967</v>
      </c>
      <c r="AZ31" s="2">
        <v>14</v>
      </c>
      <c r="BA31" s="2">
        <v>16.32</v>
      </c>
      <c r="BB31" s="2">
        <v>5.4392699999999996</v>
      </c>
      <c r="BC31" s="2"/>
      <c r="BD31" s="2"/>
      <c r="BE31" s="2"/>
      <c r="BF31" s="2"/>
      <c r="BG31" s="2"/>
      <c r="BH31" s="2"/>
      <c r="BI31" s="2">
        <v>9</v>
      </c>
      <c r="BJ31" s="2">
        <v>9.08</v>
      </c>
      <c r="BK31" s="2">
        <v>3.0262600000000002</v>
      </c>
      <c r="BL31" s="2">
        <v>12</v>
      </c>
      <c r="BM31" s="2">
        <v>91.32</v>
      </c>
      <c r="BN31" s="2">
        <v>30.4359</v>
      </c>
      <c r="BO31" s="2">
        <v>12</v>
      </c>
      <c r="BP31" s="2">
        <v>10.039999999999999</v>
      </c>
      <c r="BQ31" s="2">
        <v>3.3462200000000002</v>
      </c>
      <c r="BR31" s="2">
        <v>10</v>
      </c>
      <c r="BS31" s="2">
        <v>11.04</v>
      </c>
      <c r="BT31" s="2">
        <v>3.6795100000000001</v>
      </c>
      <c r="BU31" s="2">
        <v>8</v>
      </c>
      <c r="BV31" s="2">
        <v>18</v>
      </c>
      <c r="BW31" s="2">
        <v>5.9992000000000001</v>
      </c>
      <c r="BX31" s="2">
        <v>180.04</v>
      </c>
      <c r="BY31" s="2"/>
      <c r="BZ31" s="2">
        <v>119.96</v>
      </c>
      <c r="CA31" s="2"/>
    </row>
    <row r="32" spans="1:79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</row>
    <row r="33" spans="1:79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</row>
    <row r="34" spans="1:79" ht="14.4" x14ac:dyDescent="0.3">
      <c r="A34" s="2">
        <v>5.80548E-3</v>
      </c>
      <c r="B34" s="2">
        <v>559.17899999999997</v>
      </c>
      <c r="C34" s="2">
        <v>1.9475499999999999</v>
      </c>
      <c r="D34" s="2">
        <v>9</v>
      </c>
      <c r="E34" s="2">
        <v>53.76</v>
      </c>
      <c r="F34" s="2">
        <v>7.92</v>
      </c>
      <c r="G34" s="2">
        <v>17.9176</v>
      </c>
      <c r="H34" s="2">
        <v>10</v>
      </c>
      <c r="I34" s="2">
        <v>91.44</v>
      </c>
      <c r="J34" s="2">
        <v>0</v>
      </c>
      <c r="K34" s="2">
        <v>30.475899999999999</v>
      </c>
      <c r="L34" s="2">
        <v>1</v>
      </c>
      <c r="M34" s="2">
        <v>300.04000000000002</v>
      </c>
      <c r="N34" s="2">
        <v>0</v>
      </c>
      <c r="O34" s="2">
        <v>100</v>
      </c>
      <c r="P34" s="2">
        <v>80.92</v>
      </c>
      <c r="Q34" s="2">
        <v>26.9697</v>
      </c>
      <c r="R34" s="2">
        <v>216.68</v>
      </c>
      <c r="S34" s="2">
        <v>72.216999999999999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ht="14.4" x14ac:dyDescent="0.3">
      <c r="A35" s="2">
        <v>6.0748099999999999E-4</v>
      </c>
      <c r="B35" s="2">
        <v>194.828</v>
      </c>
      <c r="C35" s="2">
        <v>0.65413699999999997</v>
      </c>
      <c r="D35" s="2">
        <v>1</v>
      </c>
      <c r="E35" s="2">
        <v>0.2</v>
      </c>
      <c r="F35" s="2">
        <v>0</v>
      </c>
      <c r="G35" s="2">
        <v>6.6657800000000003E-2</v>
      </c>
      <c r="H35" s="2">
        <v>2</v>
      </c>
      <c r="I35" s="2">
        <v>288.68</v>
      </c>
      <c r="J35" s="2">
        <v>8.0399999999999991</v>
      </c>
      <c r="K35" s="2">
        <v>96.213800000000006</v>
      </c>
      <c r="L35" s="2">
        <v>2</v>
      </c>
      <c r="M35" s="2">
        <v>299.88</v>
      </c>
      <c r="N35" s="2">
        <v>0</v>
      </c>
      <c r="O35" s="2">
        <v>99.946700000000007</v>
      </c>
      <c r="P35" s="2">
        <v>26.96</v>
      </c>
      <c r="Q35" s="2">
        <v>8.9854699999999994</v>
      </c>
      <c r="R35" s="2">
        <v>272.48</v>
      </c>
      <c r="S35" s="2">
        <v>90.814599999999999</v>
      </c>
      <c r="T35" s="2"/>
      <c r="U35" s="2">
        <v>479.97199999999998</v>
      </c>
      <c r="V35" s="2">
        <v>1.60762</v>
      </c>
      <c r="W35" s="2"/>
      <c r="X35" s="2"/>
      <c r="Y35" s="2"/>
      <c r="Z35" s="2"/>
      <c r="AA35" s="2"/>
      <c r="AB35" s="2">
        <v>1</v>
      </c>
      <c r="AC35" s="2">
        <v>3.16</v>
      </c>
      <c r="AD35" s="2">
        <v>1.0531900000000001</v>
      </c>
      <c r="AE35" s="2">
        <v>1</v>
      </c>
      <c r="AF35" s="2">
        <v>1.64</v>
      </c>
      <c r="AG35" s="2">
        <v>0.54659400000000002</v>
      </c>
      <c r="AH35" s="2">
        <v>2</v>
      </c>
      <c r="AI35" s="2">
        <v>2.84</v>
      </c>
      <c r="AJ35" s="2">
        <v>0.94654000000000005</v>
      </c>
      <c r="AK35" s="2">
        <v>1</v>
      </c>
      <c r="AL35" s="2">
        <v>3.96</v>
      </c>
      <c r="AM35" s="2">
        <v>1.31982</v>
      </c>
      <c r="AN35" s="2">
        <v>2</v>
      </c>
      <c r="AO35" s="2">
        <v>0.88</v>
      </c>
      <c r="AP35" s="2">
        <v>0.293294</v>
      </c>
      <c r="AQ35" s="2"/>
      <c r="AR35" s="2"/>
      <c r="AS35" s="2"/>
      <c r="AT35" s="2"/>
      <c r="AU35" s="2"/>
      <c r="AV35" s="2"/>
      <c r="AW35" s="2">
        <v>1</v>
      </c>
      <c r="AX35" s="2">
        <v>1.4</v>
      </c>
      <c r="AY35" s="2">
        <v>0.46660400000000002</v>
      </c>
      <c r="AZ35" s="2">
        <v>2</v>
      </c>
      <c r="BA35" s="2">
        <v>7.12</v>
      </c>
      <c r="BB35" s="2">
        <v>2.3730199999999999</v>
      </c>
      <c r="BC35" s="2"/>
      <c r="BD35" s="2"/>
      <c r="BE35" s="2"/>
      <c r="BF35" s="2"/>
      <c r="BG35" s="2"/>
      <c r="BH35" s="2"/>
      <c r="BI35" s="2">
        <v>14</v>
      </c>
      <c r="BJ35" s="2">
        <v>77</v>
      </c>
      <c r="BK35" s="2">
        <v>25.6632</v>
      </c>
      <c r="BL35" s="2">
        <v>3</v>
      </c>
      <c r="BM35" s="2">
        <v>7.08</v>
      </c>
      <c r="BN35" s="2">
        <v>2.3596900000000001</v>
      </c>
      <c r="BO35" s="2">
        <v>3</v>
      </c>
      <c r="BP35" s="2">
        <v>77.12</v>
      </c>
      <c r="BQ35" s="2">
        <v>25.703199999999999</v>
      </c>
      <c r="BR35" s="2">
        <v>2</v>
      </c>
      <c r="BS35" s="2">
        <v>3.92</v>
      </c>
      <c r="BT35" s="2">
        <v>1.3064899999999999</v>
      </c>
      <c r="BU35" s="2">
        <v>15</v>
      </c>
      <c r="BV35" s="2">
        <v>112.08</v>
      </c>
      <c r="BW35" s="2">
        <v>37.354999999999997</v>
      </c>
      <c r="BX35" s="2">
        <v>74.040000000000006</v>
      </c>
      <c r="BY35" s="2"/>
      <c r="BZ35" s="2">
        <v>225.2</v>
      </c>
      <c r="CA35" s="2"/>
    </row>
    <row r="36" spans="1:79" ht="14.4" x14ac:dyDescent="0.3">
      <c r="A36" s="2">
        <v>8.4679299999999998E-4</v>
      </c>
      <c r="B36" s="2">
        <v>353.84199999999998</v>
      </c>
      <c r="C36" s="2">
        <v>1.18946</v>
      </c>
      <c r="D36" s="2">
        <v>1</v>
      </c>
      <c r="E36" s="2">
        <v>5.4</v>
      </c>
      <c r="F36" s="2">
        <v>17.84</v>
      </c>
      <c r="G36" s="2">
        <v>1.79976</v>
      </c>
      <c r="H36" s="2">
        <v>5</v>
      </c>
      <c r="I36" s="2">
        <v>255.56</v>
      </c>
      <c r="J36" s="2">
        <v>0</v>
      </c>
      <c r="K36" s="2">
        <v>85.175299999999993</v>
      </c>
      <c r="L36" s="2">
        <v>1</v>
      </c>
      <c r="M36" s="2">
        <v>300.04000000000002</v>
      </c>
      <c r="N36" s="2">
        <v>0</v>
      </c>
      <c r="O36" s="2">
        <v>100</v>
      </c>
      <c r="P36" s="2">
        <v>55.64</v>
      </c>
      <c r="Q36" s="2">
        <v>18.5442</v>
      </c>
      <c r="R36" s="2">
        <v>244.08</v>
      </c>
      <c r="S36" s="2">
        <v>81.349199999999996</v>
      </c>
      <c r="T36" s="2"/>
      <c r="U36" s="2">
        <v>979.75699999999995</v>
      </c>
      <c r="V36" s="2">
        <v>3.2754599999999998</v>
      </c>
      <c r="W36" s="2"/>
      <c r="X36" s="2"/>
      <c r="Y36" s="2"/>
      <c r="Z36" s="2"/>
      <c r="AA36" s="2"/>
      <c r="AB36" s="2">
        <v>4</v>
      </c>
      <c r="AC36" s="2">
        <v>15.36</v>
      </c>
      <c r="AD36" s="2">
        <v>5.1193200000000001</v>
      </c>
      <c r="AE36" s="2">
        <v>4</v>
      </c>
      <c r="AF36" s="2">
        <v>5.88</v>
      </c>
      <c r="AG36" s="2">
        <v>1.95974</v>
      </c>
      <c r="AH36" s="2">
        <v>3</v>
      </c>
      <c r="AI36" s="2">
        <v>6.2</v>
      </c>
      <c r="AJ36" s="2">
        <v>2.0663900000000002</v>
      </c>
      <c r="AK36" s="2">
        <v>5</v>
      </c>
      <c r="AL36" s="2">
        <v>24.84</v>
      </c>
      <c r="AM36" s="2">
        <v>8.2789000000000001</v>
      </c>
      <c r="AN36" s="2">
        <v>8</v>
      </c>
      <c r="AO36" s="2">
        <v>6.8</v>
      </c>
      <c r="AP36" s="2">
        <v>2.2663600000000002</v>
      </c>
      <c r="AQ36" s="2"/>
      <c r="AR36" s="2"/>
      <c r="AS36" s="2"/>
      <c r="AT36" s="2"/>
      <c r="AU36" s="2"/>
      <c r="AV36" s="2"/>
      <c r="AW36" s="2">
        <v>10</v>
      </c>
      <c r="AX36" s="2">
        <v>37.840000000000003</v>
      </c>
      <c r="AY36" s="2">
        <v>12.611700000000001</v>
      </c>
      <c r="AZ36" s="2">
        <v>6</v>
      </c>
      <c r="BA36" s="2">
        <v>8.48</v>
      </c>
      <c r="BB36" s="2">
        <v>2.8262900000000002</v>
      </c>
      <c r="BC36" s="2"/>
      <c r="BD36" s="2"/>
      <c r="BE36" s="2"/>
      <c r="BF36" s="2"/>
      <c r="BG36" s="2"/>
      <c r="BH36" s="2"/>
      <c r="BI36" s="2">
        <v>13</v>
      </c>
      <c r="BJ36" s="2">
        <v>135.76</v>
      </c>
      <c r="BK36" s="2">
        <v>45.247300000000003</v>
      </c>
      <c r="BL36" s="2">
        <v>3</v>
      </c>
      <c r="BM36" s="2">
        <v>16.12</v>
      </c>
      <c r="BN36" s="2">
        <v>5.3726200000000004</v>
      </c>
      <c r="BO36" s="2">
        <v>2</v>
      </c>
      <c r="BP36" s="2">
        <v>2.4</v>
      </c>
      <c r="BQ36" s="2">
        <v>0.79989299999999997</v>
      </c>
      <c r="BR36" s="2">
        <v>3</v>
      </c>
      <c r="BS36" s="2">
        <v>7.2</v>
      </c>
      <c r="BT36" s="2">
        <v>2.39968</v>
      </c>
      <c r="BU36" s="2">
        <v>6</v>
      </c>
      <c r="BV36" s="2">
        <v>19.88</v>
      </c>
      <c r="BW36" s="2">
        <v>6.6257799999999998</v>
      </c>
      <c r="BX36" s="2">
        <v>142.04</v>
      </c>
      <c r="BY36" s="2"/>
      <c r="BZ36" s="2">
        <v>157.47999999999999</v>
      </c>
      <c r="CA36" s="2"/>
    </row>
    <row r="37" spans="1:79" ht="14.4" x14ac:dyDescent="0.3">
      <c r="A37" s="2">
        <v>5.6884099999999996E-3</v>
      </c>
      <c r="B37" s="2">
        <v>203.65799999999999</v>
      </c>
      <c r="C37" s="2">
        <v>0.68304900000000002</v>
      </c>
      <c r="D37" s="2">
        <v>1</v>
      </c>
      <c r="E37" s="2">
        <v>0.36</v>
      </c>
      <c r="F37" s="2">
        <v>0</v>
      </c>
      <c r="G37" s="2">
        <v>0.11998399999999999</v>
      </c>
      <c r="H37" s="2">
        <v>1</v>
      </c>
      <c r="I37" s="2">
        <v>287.24</v>
      </c>
      <c r="J37" s="2">
        <v>12.8</v>
      </c>
      <c r="K37" s="2">
        <v>95.733900000000006</v>
      </c>
      <c r="L37" s="2">
        <v>1</v>
      </c>
      <c r="M37" s="2">
        <v>300.04000000000002</v>
      </c>
      <c r="N37" s="2">
        <v>0</v>
      </c>
      <c r="O37" s="2">
        <v>100</v>
      </c>
      <c r="P37" s="2">
        <v>19</v>
      </c>
      <c r="Q37" s="2">
        <v>6.33249</v>
      </c>
      <c r="R37" s="2">
        <v>280.76</v>
      </c>
      <c r="S37" s="2">
        <v>93.574200000000005</v>
      </c>
      <c r="T37" s="2"/>
      <c r="U37" s="2">
        <v>242.15100000000001</v>
      </c>
      <c r="V37" s="2">
        <v>0.80781599999999998</v>
      </c>
      <c r="W37" s="2"/>
      <c r="X37" s="2"/>
      <c r="Y37" s="2"/>
      <c r="Z37" s="2"/>
      <c r="AA37" s="2"/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/>
      <c r="AR37" s="2"/>
      <c r="AS37" s="2"/>
      <c r="AT37" s="2"/>
      <c r="AU37" s="2"/>
      <c r="AV37" s="2"/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/>
      <c r="BD37" s="2"/>
      <c r="BE37" s="2"/>
      <c r="BF37" s="2"/>
      <c r="BG37" s="2"/>
      <c r="BH37" s="2"/>
      <c r="BI37" s="2">
        <v>4</v>
      </c>
      <c r="BJ37" s="2">
        <v>3.72</v>
      </c>
      <c r="BK37" s="2">
        <v>1.23983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2</v>
      </c>
      <c r="BS37" s="2">
        <v>4.68</v>
      </c>
      <c r="BT37" s="2">
        <v>1.55979</v>
      </c>
      <c r="BU37" s="2">
        <v>6</v>
      </c>
      <c r="BV37" s="2">
        <v>288.04000000000002</v>
      </c>
      <c r="BW37" s="2">
        <v>96.000500000000002</v>
      </c>
      <c r="BX37" s="2">
        <v>35.72</v>
      </c>
      <c r="BY37" s="2"/>
      <c r="BZ37" s="2">
        <v>264.27999999999997</v>
      </c>
      <c r="CA37" s="2"/>
    </row>
    <row r="38" spans="1:79" ht="14.4" x14ac:dyDescent="0.3">
      <c r="A38" s="2">
        <v>4.9901500000000001E-4</v>
      </c>
      <c r="B38" s="2">
        <v>147.87799999999999</v>
      </c>
      <c r="C38" s="2">
        <v>0.495703</v>
      </c>
      <c r="D38" s="2">
        <v>1</v>
      </c>
      <c r="E38" s="2">
        <v>6.04</v>
      </c>
      <c r="F38" s="2">
        <v>0.84</v>
      </c>
      <c r="G38" s="2">
        <v>2.0130599999999998</v>
      </c>
      <c r="H38" s="2">
        <v>1</v>
      </c>
      <c r="I38" s="2">
        <v>287.08</v>
      </c>
      <c r="J38" s="2">
        <v>12.96</v>
      </c>
      <c r="K38" s="2">
        <v>95.680599999999998</v>
      </c>
      <c r="L38" s="2">
        <v>2</v>
      </c>
      <c r="M38" s="2">
        <v>299.72000000000003</v>
      </c>
      <c r="N38" s="2">
        <v>0</v>
      </c>
      <c r="O38" s="2">
        <v>99.893299999999996</v>
      </c>
      <c r="P38" s="2">
        <v>13.48</v>
      </c>
      <c r="Q38" s="2">
        <v>4.4927299999999999</v>
      </c>
      <c r="R38" s="2">
        <v>286.04000000000002</v>
      </c>
      <c r="S38" s="2">
        <v>95.334000000000003</v>
      </c>
      <c r="T38" s="2"/>
      <c r="U38" s="2">
        <v>143.88999999999999</v>
      </c>
      <c r="V38" s="2">
        <v>0.480016</v>
      </c>
      <c r="W38" s="2"/>
      <c r="X38" s="2"/>
      <c r="Y38" s="2"/>
      <c r="Z38" s="2"/>
      <c r="AA38" s="2"/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/>
      <c r="AR38" s="2"/>
      <c r="AS38" s="2"/>
      <c r="AT38" s="2"/>
      <c r="AU38" s="2"/>
      <c r="AV38" s="2"/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/>
      <c r="BD38" s="2"/>
      <c r="BE38" s="2"/>
      <c r="BF38" s="2"/>
      <c r="BG38" s="2"/>
      <c r="BH38" s="2"/>
      <c r="BI38" s="2">
        <v>1</v>
      </c>
      <c r="BJ38" s="2">
        <v>5.8</v>
      </c>
      <c r="BK38" s="2">
        <v>1.9330799999999999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1</v>
      </c>
      <c r="BV38" s="2">
        <v>290.88</v>
      </c>
      <c r="BW38" s="2">
        <v>96.947100000000006</v>
      </c>
      <c r="BX38" s="2">
        <v>18.32</v>
      </c>
      <c r="BY38" s="2"/>
      <c r="BZ38" s="2">
        <v>281.68</v>
      </c>
      <c r="CA38" s="2"/>
    </row>
    <row r="39" spans="1:79" ht="14.4" x14ac:dyDescent="0.3">
      <c r="A39" s="2">
        <v>2.7266500000000002E-3</v>
      </c>
      <c r="B39" s="2">
        <v>358.803</v>
      </c>
      <c r="C39" s="2">
        <v>1.21316</v>
      </c>
      <c r="D39" s="2">
        <v>2</v>
      </c>
      <c r="E39" s="2">
        <v>0.32</v>
      </c>
      <c r="F39" s="2">
        <v>0.32</v>
      </c>
      <c r="G39" s="2">
        <v>0.106652</v>
      </c>
      <c r="H39" s="2">
        <v>3</v>
      </c>
      <c r="I39" s="2">
        <v>275.95999999999998</v>
      </c>
      <c r="J39" s="2">
        <v>2.64</v>
      </c>
      <c r="K39" s="2">
        <v>91.974400000000003</v>
      </c>
      <c r="L39" s="2">
        <v>1</v>
      </c>
      <c r="M39" s="2">
        <v>299.8</v>
      </c>
      <c r="N39" s="2">
        <v>0.24</v>
      </c>
      <c r="O39" s="2">
        <v>99.92</v>
      </c>
      <c r="P39" s="2">
        <v>52.56</v>
      </c>
      <c r="Q39" s="2">
        <v>17.517700000000001</v>
      </c>
      <c r="R39" s="2">
        <v>246.76</v>
      </c>
      <c r="S39" s="2">
        <v>82.242400000000004</v>
      </c>
      <c r="T39" s="2"/>
      <c r="U39" s="2">
        <v>700.90700000000004</v>
      </c>
      <c r="V39" s="2">
        <v>2.3545699999999998</v>
      </c>
      <c r="W39" s="2"/>
      <c r="X39" s="2"/>
      <c r="Y39" s="2"/>
      <c r="Z39" s="2"/>
      <c r="AA39" s="2"/>
      <c r="AB39" s="2">
        <v>2</v>
      </c>
      <c r="AC39" s="2">
        <v>6.48</v>
      </c>
      <c r="AD39" s="2">
        <v>2.15971</v>
      </c>
      <c r="AE39" s="2">
        <v>3</v>
      </c>
      <c r="AF39" s="2">
        <v>12.64</v>
      </c>
      <c r="AG39" s="2">
        <v>4.2127699999999999</v>
      </c>
      <c r="AH39" s="2">
        <v>4</v>
      </c>
      <c r="AI39" s="2">
        <v>15.36</v>
      </c>
      <c r="AJ39" s="2">
        <v>5.1193200000000001</v>
      </c>
      <c r="AK39" s="2">
        <v>4</v>
      </c>
      <c r="AL39" s="2">
        <v>105.72</v>
      </c>
      <c r="AM39" s="2">
        <v>35.235300000000002</v>
      </c>
      <c r="AN39" s="2">
        <v>4</v>
      </c>
      <c r="AO39" s="2">
        <v>1.8</v>
      </c>
      <c r="AP39" s="2">
        <v>0.59992000000000001</v>
      </c>
      <c r="AQ39" s="2"/>
      <c r="AR39" s="2"/>
      <c r="AS39" s="2"/>
      <c r="AT39" s="2"/>
      <c r="AU39" s="2"/>
      <c r="AV39" s="2"/>
      <c r="AW39" s="2">
        <v>5</v>
      </c>
      <c r="AX39" s="2">
        <v>8</v>
      </c>
      <c r="AY39" s="2">
        <v>2.6663100000000002</v>
      </c>
      <c r="AZ39" s="2">
        <v>2</v>
      </c>
      <c r="BA39" s="2">
        <v>3.84</v>
      </c>
      <c r="BB39" s="2">
        <v>1.27983</v>
      </c>
      <c r="BC39" s="2"/>
      <c r="BD39" s="2"/>
      <c r="BE39" s="2"/>
      <c r="BF39" s="2"/>
      <c r="BG39" s="2"/>
      <c r="BH39" s="2"/>
      <c r="BI39" s="2">
        <v>4</v>
      </c>
      <c r="BJ39" s="2">
        <v>12.76</v>
      </c>
      <c r="BK39" s="2">
        <v>4.2527699999999999</v>
      </c>
      <c r="BL39" s="2">
        <v>2</v>
      </c>
      <c r="BM39" s="2">
        <v>5.76</v>
      </c>
      <c r="BN39" s="2">
        <v>1.91974</v>
      </c>
      <c r="BO39" s="2">
        <v>2</v>
      </c>
      <c r="BP39" s="2">
        <v>3.64</v>
      </c>
      <c r="BQ39" s="2">
        <v>1.2131700000000001</v>
      </c>
      <c r="BR39" s="2">
        <v>2</v>
      </c>
      <c r="BS39" s="2">
        <v>2.4</v>
      </c>
      <c r="BT39" s="2">
        <v>0.79989299999999997</v>
      </c>
      <c r="BU39" s="2">
        <v>3</v>
      </c>
      <c r="BV39" s="2">
        <v>108.96</v>
      </c>
      <c r="BW39" s="2">
        <v>36.315199999999997</v>
      </c>
      <c r="BX39" s="2">
        <v>101.4</v>
      </c>
      <c r="BY39" s="2"/>
      <c r="BZ39" s="2">
        <v>197.08</v>
      </c>
      <c r="CA39" s="2"/>
    </row>
    <row r="40" spans="1:79" ht="14.4" x14ac:dyDescent="0.3">
      <c r="A40" s="2">
        <v>4.9802800000000001E-3</v>
      </c>
      <c r="B40" s="2">
        <v>344.57</v>
      </c>
      <c r="C40" s="2">
        <v>1.16001</v>
      </c>
      <c r="D40" s="2">
        <v>5</v>
      </c>
      <c r="E40" s="2">
        <v>1.1599999999999999</v>
      </c>
      <c r="F40" s="2">
        <v>0.04</v>
      </c>
      <c r="G40" s="2">
        <v>0.38661499999999999</v>
      </c>
      <c r="H40" s="2">
        <v>4</v>
      </c>
      <c r="I40" s="2">
        <v>287.16000000000003</v>
      </c>
      <c r="J40" s="2">
        <v>0</v>
      </c>
      <c r="K40" s="2">
        <v>95.7072</v>
      </c>
      <c r="L40" s="2">
        <v>2</v>
      </c>
      <c r="M40" s="2">
        <v>299.88</v>
      </c>
      <c r="N40" s="2">
        <v>0</v>
      </c>
      <c r="O40" s="2">
        <v>99.946700000000007</v>
      </c>
      <c r="P40" s="2">
        <v>31.16</v>
      </c>
      <c r="Q40" s="2">
        <v>10.385300000000001</v>
      </c>
      <c r="R40" s="2">
        <v>268.27999999999997</v>
      </c>
      <c r="S40" s="2">
        <v>89.414699999999996</v>
      </c>
      <c r="T40" s="2"/>
      <c r="U40" s="2">
        <v>161.13499999999999</v>
      </c>
      <c r="V40" s="2">
        <v>0.53769100000000003</v>
      </c>
      <c r="W40" s="2"/>
      <c r="X40" s="2"/>
      <c r="Y40" s="2"/>
      <c r="Z40" s="2"/>
      <c r="AA40" s="2"/>
      <c r="AB40" s="2">
        <v>0</v>
      </c>
      <c r="AC40" s="2">
        <v>0</v>
      </c>
      <c r="AD40" s="2">
        <v>0</v>
      </c>
      <c r="AE40" s="2">
        <v>1</v>
      </c>
      <c r="AF40" s="2">
        <v>2.84</v>
      </c>
      <c r="AG40" s="2">
        <v>0.94654000000000005</v>
      </c>
      <c r="AH40" s="2">
        <v>1</v>
      </c>
      <c r="AI40" s="2">
        <v>2.52</v>
      </c>
      <c r="AJ40" s="2">
        <v>0.83988799999999997</v>
      </c>
      <c r="AK40" s="2">
        <v>1</v>
      </c>
      <c r="AL40" s="2">
        <v>282.32</v>
      </c>
      <c r="AM40" s="2">
        <v>94.094099999999997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/>
      <c r="BD40" s="2"/>
      <c r="BE40" s="2"/>
      <c r="BF40" s="2"/>
      <c r="BG40" s="2"/>
      <c r="BH40" s="2"/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21.96</v>
      </c>
      <c r="BY40" s="2"/>
      <c r="BZ40" s="2">
        <v>278.04000000000002</v>
      </c>
      <c r="CA40" s="2"/>
    </row>
    <row r="41" spans="1:79" ht="14.4" x14ac:dyDescent="0.3">
      <c r="A41" s="2">
        <v>6.6806900000000004E-3</v>
      </c>
      <c r="B41" s="2">
        <v>279.80799999999999</v>
      </c>
      <c r="C41" s="2">
        <v>0.93794599999999995</v>
      </c>
      <c r="D41" s="2">
        <v>3</v>
      </c>
      <c r="E41" s="2">
        <v>0.6</v>
      </c>
      <c r="F41" s="2">
        <v>0.2</v>
      </c>
      <c r="G41" s="2">
        <v>0.19997300000000001</v>
      </c>
      <c r="H41" s="2">
        <v>2</v>
      </c>
      <c r="I41" s="2">
        <v>292.16000000000003</v>
      </c>
      <c r="J41" s="2">
        <v>0</v>
      </c>
      <c r="K41" s="2">
        <v>97.373699999999999</v>
      </c>
      <c r="L41" s="2">
        <v>1</v>
      </c>
      <c r="M41" s="2">
        <v>300.04000000000002</v>
      </c>
      <c r="N41" s="2">
        <v>0</v>
      </c>
      <c r="O41" s="2">
        <v>100</v>
      </c>
      <c r="P41" s="2">
        <v>26.76</v>
      </c>
      <c r="Q41" s="2">
        <v>8.9188100000000006</v>
      </c>
      <c r="R41" s="2">
        <v>273.2</v>
      </c>
      <c r="S41" s="2">
        <v>91.054500000000004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ht="14.4" x14ac:dyDescent="0.3">
      <c r="A42" s="2">
        <v>2.1862600000000002E-3</v>
      </c>
      <c r="B42" s="2">
        <v>1255.3699999999999</v>
      </c>
      <c r="C42" s="2">
        <v>4.3662200000000002</v>
      </c>
      <c r="D42" s="2">
        <v>15</v>
      </c>
      <c r="E42" s="2">
        <v>93.76</v>
      </c>
      <c r="F42" s="2">
        <v>0</v>
      </c>
      <c r="G42" s="2">
        <v>31.249199999999998</v>
      </c>
      <c r="H42" s="2">
        <v>10</v>
      </c>
      <c r="I42" s="2">
        <v>147.6</v>
      </c>
      <c r="J42" s="2">
        <v>0.04</v>
      </c>
      <c r="K42" s="2">
        <v>49.193399999999997</v>
      </c>
      <c r="L42" s="2">
        <v>1</v>
      </c>
      <c r="M42" s="2">
        <v>300.04000000000002</v>
      </c>
      <c r="N42" s="2">
        <v>0</v>
      </c>
      <c r="O42" s="2">
        <v>100</v>
      </c>
      <c r="P42" s="2">
        <v>180.76</v>
      </c>
      <c r="Q42" s="2">
        <v>60.2453</v>
      </c>
      <c r="R42" s="2">
        <v>117.12</v>
      </c>
      <c r="S42" s="2">
        <v>39.034799999999997</v>
      </c>
      <c r="T42" s="2"/>
      <c r="U42" s="2">
        <v>738.99400000000003</v>
      </c>
      <c r="V42" s="2">
        <v>2.4885299999999999</v>
      </c>
      <c r="W42" s="2"/>
      <c r="X42" s="2"/>
      <c r="Y42" s="2"/>
      <c r="Z42" s="2"/>
      <c r="AA42" s="2"/>
      <c r="AB42" s="2">
        <v>3</v>
      </c>
      <c r="AC42" s="2">
        <v>127</v>
      </c>
      <c r="AD42" s="2">
        <v>42.3277</v>
      </c>
      <c r="AE42" s="2">
        <v>7</v>
      </c>
      <c r="AF42" s="2">
        <v>4.72</v>
      </c>
      <c r="AG42" s="2">
        <v>1.5731200000000001</v>
      </c>
      <c r="AH42" s="2">
        <v>5</v>
      </c>
      <c r="AI42" s="2">
        <v>11.84</v>
      </c>
      <c r="AJ42" s="2">
        <v>3.9461400000000002</v>
      </c>
      <c r="AK42" s="2">
        <v>3</v>
      </c>
      <c r="AL42" s="2">
        <v>28.8</v>
      </c>
      <c r="AM42" s="2">
        <v>9.5987200000000001</v>
      </c>
      <c r="AN42" s="2">
        <v>3</v>
      </c>
      <c r="AO42" s="2">
        <v>3.28</v>
      </c>
      <c r="AP42" s="2">
        <v>1.0931900000000001</v>
      </c>
      <c r="AQ42" s="2"/>
      <c r="AR42" s="2"/>
      <c r="AS42" s="2"/>
      <c r="AT42" s="2"/>
      <c r="AU42" s="2"/>
      <c r="AV42" s="2"/>
      <c r="AW42" s="2">
        <v>4</v>
      </c>
      <c r="AX42" s="2">
        <v>3.28</v>
      </c>
      <c r="AY42" s="2">
        <v>1.0931900000000001</v>
      </c>
      <c r="AZ42" s="2">
        <v>4</v>
      </c>
      <c r="BA42" s="2">
        <v>8.64</v>
      </c>
      <c r="BB42" s="2">
        <v>2.8796200000000001</v>
      </c>
      <c r="BC42" s="2"/>
      <c r="BD42" s="2"/>
      <c r="BE42" s="2"/>
      <c r="BF42" s="2"/>
      <c r="BG42" s="2"/>
      <c r="BH42" s="2"/>
      <c r="BI42" s="2">
        <v>3</v>
      </c>
      <c r="BJ42" s="2">
        <v>8.84</v>
      </c>
      <c r="BK42" s="2">
        <v>2.9462700000000002</v>
      </c>
      <c r="BL42" s="2">
        <v>4</v>
      </c>
      <c r="BM42" s="2">
        <v>75.72</v>
      </c>
      <c r="BN42" s="2">
        <v>25.236599999999999</v>
      </c>
      <c r="BO42" s="2">
        <v>4</v>
      </c>
      <c r="BP42" s="2">
        <v>6.6</v>
      </c>
      <c r="BQ42" s="2">
        <v>2.1997100000000001</v>
      </c>
      <c r="BR42" s="2">
        <v>3</v>
      </c>
      <c r="BS42" s="2">
        <v>4.08</v>
      </c>
      <c r="BT42" s="2">
        <v>1.35982</v>
      </c>
      <c r="BU42" s="2">
        <v>3</v>
      </c>
      <c r="BV42" s="2">
        <v>9.92</v>
      </c>
      <c r="BW42" s="2">
        <v>3.3062299999999998</v>
      </c>
      <c r="BX42" s="2">
        <v>101.64</v>
      </c>
      <c r="BY42" s="2"/>
      <c r="BZ42" s="2">
        <v>197.08</v>
      </c>
      <c r="CA42" s="2"/>
    </row>
    <row r="43" spans="1:79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spans="1:79" ht="14.4" x14ac:dyDescent="0.3">
      <c r="A44" s="2">
        <v>3.0840099999999999E-3</v>
      </c>
      <c r="B44" s="2">
        <v>1797.11</v>
      </c>
      <c r="C44" s="2">
        <v>6.2235500000000004</v>
      </c>
      <c r="D44" s="2">
        <v>15</v>
      </c>
      <c r="E44" s="2">
        <v>123.08</v>
      </c>
      <c r="F44" s="2">
        <v>0</v>
      </c>
      <c r="G44" s="2">
        <v>41.0212</v>
      </c>
      <c r="H44" s="2">
        <v>12</v>
      </c>
      <c r="I44" s="2">
        <v>143.08000000000001</v>
      </c>
      <c r="J44" s="2">
        <v>68.319999999999993</v>
      </c>
      <c r="K44" s="2">
        <v>47.686999999999998</v>
      </c>
      <c r="L44" s="2">
        <v>1</v>
      </c>
      <c r="M44" s="2">
        <v>300.04000000000002</v>
      </c>
      <c r="N44" s="2">
        <v>0</v>
      </c>
      <c r="O44" s="2">
        <v>100</v>
      </c>
      <c r="P44" s="2">
        <v>199.04</v>
      </c>
      <c r="Q44" s="2">
        <v>66.337800000000001</v>
      </c>
      <c r="R44" s="2">
        <v>99.56</v>
      </c>
      <c r="S44" s="2">
        <v>33.182200000000002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ht="14.4" x14ac:dyDescent="0.3">
      <c r="A45" s="2">
        <v>2.0165299999999999E-3</v>
      </c>
      <c r="B45" s="2">
        <v>1204.3399999999999</v>
      </c>
      <c r="C45" s="2">
        <v>4.18058</v>
      </c>
      <c r="D45" s="2">
        <v>13</v>
      </c>
      <c r="E45" s="2">
        <v>111.76</v>
      </c>
      <c r="F45" s="2">
        <v>8.56</v>
      </c>
      <c r="G45" s="2">
        <v>37.248399999999997</v>
      </c>
      <c r="H45" s="2">
        <v>14</v>
      </c>
      <c r="I45" s="2">
        <v>134.08000000000001</v>
      </c>
      <c r="J45" s="2">
        <v>0</v>
      </c>
      <c r="K45" s="2">
        <v>44.687399999999997</v>
      </c>
      <c r="L45" s="2">
        <v>1</v>
      </c>
      <c r="M45" s="2">
        <v>300.04000000000002</v>
      </c>
      <c r="N45" s="2">
        <v>0</v>
      </c>
      <c r="O45" s="2">
        <v>100</v>
      </c>
      <c r="P45" s="2">
        <v>174</v>
      </c>
      <c r="Q45" s="2">
        <v>57.9923</v>
      </c>
      <c r="R45" s="2">
        <v>124.36</v>
      </c>
      <c r="S45" s="2">
        <v>41.447800000000001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spans="1:79" ht="14.4" x14ac:dyDescent="0.3">
      <c r="A47" s="2">
        <v>2.6972599999999999E-3</v>
      </c>
      <c r="B47" s="2">
        <v>1743.66</v>
      </c>
      <c r="C47" s="2">
        <v>6.0367499999999996</v>
      </c>
      <c r="D47" s="2">
        <v>12</v>
      </c>
      <c r="E47" s="2">
        <v>58.76</v>
      </c>
      <c r="F47" s="2">
        <v>16.399999999999999</v>
      </c>
      <c r="G47" s="2">
        <v>19.584099999999999</v>
      </c>
      <c r="H47" s="2">
        <v>23</v>
      </c>
      <c r="I47" s="2">
        <v>163.6</v>
      </c>
      <c r="J47" s="2">
        <v>0</v>
      </c>
      <c r="K47" s="2">
        <v>54.5261</v>
      </c>
      <c r="L47" s="2"/>
      <c r="M47" s="2"/>
      <c r="N47" s="2"/>
      <c r="O47" s="2"/>
      <c r="P47" s="2">
        <v>215.76</v>
      </c>
      <c r="Q47" s="2">
        <v>71.910399999999996</v>
      </c>
      <c r="R47" s="2">
        <v>82.56</v>
      </c>
      <c r="S47" s="2">
        <v>27.516300000000001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ht="14.4" x14ac:dyDescent="0.3">
      <c r="A48" s="2">
        <v>2.1429600000000002E-3</v>
      </c>
      <c r="B48" s="2">
        <v>1133.3800000000001</v>
      </c>
      <c r="C48" s="2">
        <v>3.95072</v>
      </c>
      <c r="D48" s="2">
        <v>6</v>
      </c>
      <c r="E48" s="2">
        <v>15.4</v>
      </c>
      <c r="F48" s="2">
        <v>0</v>
      </c>
      <c r="G48" s="2">
        <v>5.1326499999999999</v>
      </c>
      <c r="H48" s="2">
        <v>20</v>
      </c>
      <c r="I48" s="2">
        <v>190</v>
      </c>
      <c r="J48" s="2">
        <v>3.88</v>
      </c>
      <c r="K48" s="2">
        <v>63.3249</v>
      </c>
      <c r="L48" s="2"/>
      <c r="M48" s="2"/>
      <c r="N48" s="2"/>
      <c r="O48" s="2"/>
      <c r="P48" s="2">
        <v>164.24</v>
      </c>
      <c r="Q48" s="2">
        <v>54.739400000000003</v>
      </c>
      <c r="R48" s="2">
        <v>134.72</v>
      </c>
      <c r="S48" s="2">
        <v>44.900700000000001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ht="14.4" x14ac:dyDescent="0.3">
      <c r="A49" s="2">
        <v>2.8811000000000002E-3</v>
      </c>
      <c r="B49" s="2">
        <v>1819.67</v>
      </c>
      <c r="C49" s="2">
        <v>6.2147100000000002</v>
      </c>
      <c r="D49" s="2">
        <v>13</v>
      </c>
      <c r="E49" s="2">
        <v>93.56</v>
      </c>
      <c r="F49" s="2">
        <v>0.28000000000000003</v>
      </c>
      <c r="G49" s="2">
        <v>31.182500000000001</v>
      </c>
      <c r="H49" s="2">
        <v>18</v>
      </c>
      <c r="I49" s="2">
        <v>139.76</v>
      </c>
      <c r="J49" s="2">
        <v>32.4</v>
      </c>
      <c r="K49" s="2">
        <v>46.580500000000001</v>
      </c>
      <c r="L49" s="2"/>
      <c r="M49" s="2"/>
      <c r="N49" s="2"/>
      <c r="O49" s="2"/>
      <c r="P49" s="2">
        <v>207.96</v>
      </c>
      <c r="Q49" s="2">
        <v>69.3108</v>
      </c>
      <c r="R49" s="2">
        <v>91.4</v>
      </c>
      <c r="S49" s="2">
        <v>30.462599999999998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ht="14.4" x14ac:dyDescent="0.3">
      <c r="A54" s="2">
        <v>4.98615E-3</v>
      </c>
      <c r="B54" s="2">
        <v>415.04</v>
      </c>
      <c r="C54" s="2">
        <v>1.4235199999999999</v>
      </c>
      <c r="D54" s="2">
        <v>2</v>
      </c>
      <c r="E54" s="2">
        <v>2.12</v>
      </c>
      <c r="F54" s="2">
        <v>39.36</v>
      </c>
      <c r="G54" s="2">
        <v>0.70657199999999998</v>
      </c>
      <c r="H54" s="2">
        <v>5</v>
      </c>
      <c r="I54" s="2">
        <v>271.32</v>
      </c>
      <c r="J54" s="2">
        <v>0.04</v>
      </c>
      <c r="K54" s="2">
        <v>90.427899999999994</v>
      </c>
      <c r="L54" s="2">
        <v>1</v>
      </c>
      <c r="M54" s="2">
        <v>300</v>
      </c>
      <c r="N54" s="2">
        <v>0.04</v>
      </c>
      <c r="O54" s="2">
        <v>99.986699999999999</v>
      </c>
      <c r="P54" s="2">
        <v>62.08</v>
      </c>
      <c r="Q54" s="2">
        <v>20.6906</v>
      </c>
      <c r="R54" s="2">
        <v>236.48</v>
      </c>
      <c r="S54" s="2">
        <v>78.816199999999995</v>
      </c>
      <c r="T54" s="2"/>
      <c r="U54" s="2">
        <v>777.75900000000001</v>
      </c>
      <c r="V54" s="2">
        <v>2.5966800000000001</v>
      </c>
      <c r="W54" s="2"/>
      <c r="X54" s="2"/>
      <c r="Y54" s="2"/>
      <c r="Z54" s="2"/>
      <c r="AA54" s="2"/>
      <c r="AB54" s="2">
        <v>4</v>
      </c>
      <c r="AC54" s="2">
        <v>106.88</v>
      </c>
      <c r="AD54" s="2">
        <v>35.621899999999997</v>
      </c>
      <c r="AE54" s="2">
        <v>2</v>
      </c>
      <c r="AF54" s="2">
        <v>7.6</v>
      </c>
      <c r="AG54" s="2">
        <v>2.5329999999999999</v>
      </c>
      <c r="AH54" s="2">
        <v>0</v>
      </c>
      <c r="AI54" s="2">
        <v>0</v>
      </c>
      <c r="AJ54" s="2">
        <v>0</v>
      </c>
      <c r="AK54" s="2">
        <v>1</v>
      </c>
      <c r="AL54" s="2">
        <v>9.9600000000000009</v>
      </c>
      <c r="AM54" s="2">
        <v>3.3195600000000001</v>
      </c>
      <c r="AN54" s="2">
        <v>5</v>
      </c>
      <c r="AO54" s="2">
        <v>7.36</v>
      </c>
      <c r="AP54" s="2">
        <v>2.4530099999999999</v>
      </c>
      <c r="AQ54" s="2"/>
      <c r="AR54" s="2"/>
      <c r="AS54" s="2"/>
      <c r="AT54" s="2"/>
      <c r="AU54" s="2"/>
      <c r="AV54" s="2"/>
      <c r="AW54" s="2">
        <v>2</v>
      </c>
      <c r="AX54" s="2">
        <v>4.4000000000000004</v>
      </c>
      <c r="AY54" s="2">
        <v>1.4664699999999999</v>
      </c>
      <c r="AZ54" s="2">
        <v>6</v>
      </c>
      <c r="BA54" s="2">
        <v>11.76</v>
      </c>
      <c r="BB54" s="2">
        <v>3.9194800000000001</v>
      </c>
      <c r="BC54" s="2"/>
      <c r="BD54" s="2"/>
      <c r="BE54" s="2"/>
      <c r="BF54" s="2"/>
      <c r="BG54" s="2"/>
      <c r="BH54" s="2"/>
      <c r="BI54" s="2">
        <v>1</v>
      </c>
      <c r="BJ54" s="2">
        <v>1.84</v>
      </c>
      <c r="BK54" s="2">
        <v>0.61325200000000002</v>
      </c>
      <c r="BL54" s="2">
        <v>5</v>
      </c>
      <c r="BM54" s="2">
        <v>80.52</v>
      </c>
      <c r="BN54" s="2">
        <v>26.836400000000001</v>
      </c>
      <c r="BO54" s="2">
        <v>6</v>
      </c>
      <c r="BP54" s="2">
        <v>6.88</v>
      </c>
      <c r="BQ54" s="2">
        <v>2.2930299999999999</v>
      </c>
      <c r="BR54" s="2">
        <v>5</v>
      </c>
      <c r="BS54" s="2">
        <v>7.2</v>
      </c>
      <c r="BT54" s="2">
        <v>2.39968</v>
      </c>
      <c r="BU54" s="2">
        <v>3</v>
      </c>
      <c r="BV54" s="2">
        <v>43.48</v>
      </c>
      <c r="BW54" s="2">
        <v>14.491400000000001</v>
      </c>
      <c r="BX54" s="2">
        <v>96.64</v>
      </c>
      <c r="BY54" s="2"/>
      <c r="BZ54" s="2">
        <v>203.28</v>
      </c>
      <c r="CA54" s="2"/>
    </row>
    <row r="55" spans="1:79" ht="14.4" x14ac:dyDescent="0.3">
      <c r="A55" s="2">
        <v>7.2757899999999999E-3</v>
      </c>
      <c r="B55" s="2">
        <v>1045.52</v>
      </c>
      <c r="C55" s="2">
        <v>3.5668799999999998</v>
      </c>
      <c r="D55" s="2">
        <v>8</v>
      </c>
      <c r="E55" s="2">
        <v>20.36</v>
      </c>
      <c r="F55" s="2">
        <v>0.04</v>
      </c>
      <c r="G55" s="2">
        <v>6.7857599999999998</v>
      </c>
      <c r="H55" s="2">
        <v>13</v>
      </c>
      <c r="I55" s="2">
        <v>253.92</v>
      </c>
      <c r="J55" s="2">
        <v>1.1599999999999999</v>
      </c>
      <c r="K55" s="2">
        <v>84.628699999999995</v>
      </c>
      <c r="L55" s="2">
        <v>2</v>
      </c>
      <c r="M55" s="2">
        <v>299.95999999999998</v>
      </c>
      <c r="N55" s="2">
        <v>0.04</v>
      </c>
      <c r="O55" s="2">
        <v>99.973299999999995</v>
      </c>
      <c r="P55" s="2">
        <v>123.76</v>
      </c>
      <c r="Q55" s="2">
        <v>41.247799999999998</v>
      </c>
      <c r="R55" s="2">
        <v>175.28</v>
      </c>
      <c r="S55" s="2">
        <v>58.418900000000001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ht="14.4" x14ac:dyDescent="0.3">
      <c r="A56" s="2">
        <v>2.20726E-3</v>
      </c>
      <c r="B56" s="2">
        <v>1276.76</v>
      </c>
      <c r="C56" s="2">
        <v>4.41723</v>
      </c>
      <c r="D56" s="2">
        <v>4</v>
      </c>
      <c r="E56" s="2">
        <v>34.119999999999997</v>
      </c>
      <c r="F56" s="2">
        <v>13.72</v>
      </c>
      <c r="G56" s="2">
        <v>11.3718</v>
      </c>
      <c r="H56" s="2">
        <v>15</v>
      </c>
      <c r="I56" s="2">
        <v>236.2</v>
      </c>
      <c r="J56" s="2">
        <v>0</v>
      </c>
      <c r="K56" s="2">
        <v>78.722800000000007</v>
      </c>
      <c r="L56" s="2">
        <v>1</v>
      </c>
      <c r="M56" s="2">
        <v>300.04000000000002</v>
      </c>
      <c r="N56" s="2">
        <v>0</v>
      </c>
      <c r="O56" s="2">
        <v>100</v>
      </c>
      <c r="P56" s="2">
        <v>169.68</v>
      </c>
      <c r="Q56" s="2">
        <v>56.552500000000002</v>
      </c>
      <c r="R56" s="2">
        <v>129.24</v>
      </c>
      <c r="S56" s="2">
        <v>43.074300000000001</v>
      </c>
      <c r="T56" s="2"/>
      <c r="U56" s="2">
        <v>1552.28</v>
      </c>
      <c r="V56" s="2">
        <v>5.1860299999999997</v>
      </c>
      <c r="W56" s="2"/>
      <c r="X56" s="2"/>
      <c r="Y56" s="2"/>
      <c r="Z56" s="2"/>
      <c r="AA56" s="2"/>
      <c r="AB56" s="2">
        <v>5</v>
      </c>
      <c r="AC56" s="2">
        <v>16.8</v>
      </c>
      <c r="AD56" s="2">
        <v>5.5992499999999996</v>
      </c>
      <c r="AE56" s="2">
        <v>6</v>
      </c>
      <c r="AF56" s="2">
        <v>7.2</v>
      </c>
      <c r="AG56" s="2">
        <v>2.39968</v>
      </c>
      <c r="AH56" s="2">
        <v>7</v>
      </c>
      <c r="AI56" s="2">
        <v>6.4</v>
      </c>
      <c r="AJ56" s="2">
        <v>2.1330499999999999</v>
      </c>
      <c r="AK56" s="2">
        <v>6</v>
      </c>
      <c r="AL56" s="2">
        <v>16.96</v>
      </c>
      <c r="AM56" s="2">
        <v>5.6525800000000004</v>
      </c>
      <c r="AN56" s="2">
        <v>18</v>
      </c>
      <c r="AO56" s="2">
        <v>31.76</v>
      </c>
      <c r="AP56" s="2">
        <v>10.5853</v>
      </c>
      <c r="AQ56" s="2"/>
      <c r="AR56" s="2"/>
      <c r="AS56" s="2"/>
      <c r="AT56" s="2"/>
      <c r="AU56" s="2"/>
      <c r="AV56" s="2"/>
      <c r="AW56" s="2">
        <v>8</v>
      </c>
      <c r="AX56" s="2">
        <v>7.04</v>
      </c>
      <c r="AY56" s="2">
        <v>2.3463500000000002</v>
      </c>
      <c r="AZ56" s="2">
        <v>19</v>
      </c>
      <c r="BA56" s="2">
        <v>127.72</v>
      </c>
      <c r="BB56" s="2">
        <v>42.567700000000002</v>
      </c>
      <c r="BC56" s="2"/>
      <c r="BD56" s="2"/>
      <c r="BE56" s="2"/>
      <c r="BF56" s="2"/>
      <c r="BG56" s="2"/>
      <c r="BH56" s="2"/>
      <c r="BI56" s="2">
        <v>9</v>
      </c>
      <c r="BJ56" s="2">
        <v>12.08</v>
      </c>
      <c r="BK56" s="2">
        <v>4.0261300000000002</v>
      </c>
      <c r="BL56" s="2">
        <v>10</v>
      </c>
      <c r="BM56" s="2">
        <v>32</v>
      </c>
      <c r="BN56" s="2">
        <v>10.6652</v>
      </c>
      <c r="BO56" s="2">
        <v>10</v>
      </c>
      <c r="BP56" s="2">
        <v>8.6</v>
      </c>
      <c r="BQ56" s="2">
        <v>2.8662800000000002</v>
      </c>
      <c r="BR56" s="2">
        <v>10</v>
      </c>
      <c r="BS56" s="2">
        <v>8.1199999999999992</v>
      </c>
      <c r="BT56" s="2">
        <v>2.7063100000000002</v>
      </c>
      <c r="BU56" s="2">
        <v>9</v>
      </c>
      <c r="BV56" s="2">
        <v>17.04</v>
      </c>
      <c r="BW56" s="2">
        <v>5.6792400000000001</v>
      </c>
      <c r="BX56" s="2">
        <v>152.24</v>
      </c>
      <c r="BY56" s="2"/>
      <c r="BZ56" s="2">
        <v>147.68</v>
      </c>
      <c r="CA56" s="2"/>
    </row>
    <row r="57" spans="1:79" ht="14.4" x14ac:dyDescent="0.3">
      <c r="A57" s="2">
        <v>1.7490699999999999E-3</v>
      </c>
      <c r="B57" s="2">
        <v>953.52800000000002</v>
      </c>
      <c r="C57" s="2">
        <v>3.2980299999999998</v>
      </c>
      <c r="D57" s="2">
        <v>7</v>
      </c>
      <c r="E57" s="2">
        <v>25.08</v>
      </c>
      <c r="F57" s="2">
        <v>0</v>
      </c>
      <c r="G57" s="2">
        <v>8.3588900000000006</v>
      </c>
      <c r="H57" s="2">
        <v>12</v>
      </c>
      <c r="I57" s="2">
        <v>237.08</v>
      </c>
      <c r="J57" s="2">
        <v>18.32</v>
      </c>
      <c r="K57" s="2">
        <v>79.016099999999994</v>
      </c>
      <c r="L57" s="2">
        <v>1</v>
      </c>
      <c r="M57" s="2">
        <v>300.04000000000002</v>
      </c>
      <c r="N57" s="2">
        <v>0</v>
      </c>
      <c r="O57" s="2">
        <v>100</v>
      </c>
      <c r="P57" s="2">
        <v>146.91999999999999</v>
      </c>
      <c r="Q57" s="2">
        <v>48.966799999999999</v>
      </c>
      <c r="R57" s="2">
        <v>151.68</v>
      </c>
      <c r="S57" s="2">
        <v>50.5533</v>
      </c>
      <c r="T57" s="2"/>
      <c r="U57" s="2">
        <v>2142.54</v>
      </c>
      <c r="V57" s="2">
        <v>7.1532499999999999</v>
      </c>
      <c r="W57" s="2"/>
      <c r="X57" s="2"/>
      <c r="Y57" s="2"/>
      <c r="Z57" s="2"/>
      <c r="AA57" s="2"/>
      <c r="AB57" s="2">
        <v>9</v>
      </c>
      <c r="AC57" s="2">
        <v>49.2</v>
      </c>
      <c r="AD57" s="2">
        <v>16.3978</v>
      </c>
      <c r="AE57" s="2">
        <v>7</v>
      </c>
      <c r="AF57" s="2">
        <v>11.28</v>
      </c>
      <c r="AG57" s="2">
        <v>3.7595000000000001</v>
      </c>
      <c r="AH57" s="2">
        <v>10</v>
      </c>
      <c r="AI57" s="2">
        <v>12.32</v>
      </c>
      <c r="AJ57" s="2">
        <v>4.1061199999999998</v>
      </c>
      <c r="AK57" s="2">
        <v>10</v>
      </c>
      <c r="AL57" s="2">
        <v>22.4</v>
      </c>
      <c r="AM57" s="2">
        <v>7.4656700000000003</v>
      </c>
      <c r="AN57" s="2">
        <v>13</v>
      </c>
      <c r="AO57" s="2">
        <v>16.48</v>
      </c>
      <c r="AP57" s="2">
        <v>5.4926000000000004</v>
      </c>
      <c r="AQ57" s="2"/>
      <c r="AR57" s="2"/>
      <c r="AS57" s="2"/>
      <c r="AT57" s="2"/>
      <c r="AU57" s="2"/>
      <c r="AV57" s="2"/>
      <c r="AW57" s="2">
        <v>13</v>
      </c>
      <c r="AX57" s="2">
        <v>11.68</v>
      </c>
      <c r="AY57" s="2">
        <v>3.8928099999999999</v>
      </c>
      <c r="AZ57" s="2">
        <v>12</v>
      </c>
      <c r="BA57" s="2">
        <v>24.2</v>
      </c>
      <c r="BB57" s="2">
        <v>8.0655900000000003</v>
      </c>
      <c r="BC57" s="2"/>
      <c r="BD57" s="2"/>
      <c r="BE57" s="2"/>
      <c r="BF57" s="2"/>
      <c r="BG57" s="2"/>
      <c r="BH57" s="2"/>
      <c r="BI57" s="2">
        <v>13</v>
      </c>
      <c r="BJ57" s="2">
        <v>20.6</v>
      </c>
      <c r="BK57" s="2">
        <v>6.8657500000000002</v>
      </c>
      <c r="BL57" s="2">
        <v>11</v>
      </c>
      <c r="BM57" s="2">
        <v>59</v>
      </c>
      <c r="BN57" s="2">
        <v>19.664000000000001</v>
      </c>
      <c r="BO57" s="2">
        <v>10</v>
      </c>
      <c r="BP57" s="2">
        <v>9.1199999999999992</v>
      </c>
      <c r="BQ57" s="2">
        <v>3.03959</v>
      </c>
      <c r="BR57" s="2">
        <v>11</v>
      </c>
      <c r="BS57" s="2">
        <v>9.0399999999999991</v>
      </c>
      <c r="BT57" s="2">
        <v>3.0129299999999999</v>
      </c>
      <c r="BU57" s="2">
        <v>12</v>
      </c>
      <c r="BV57" s="2">
        <v>40.6</v>
      </c>
      <c r="BW57" s="2">
        <v>13.531499999999999</v>
      </c>
      <c r="BX57" s="2">
        <v>219.76</v>
      </c>
      <c r="BY57" s="2"/>
      <c r="BZ57" s="2">
        <v>80.16</v>
      </c>
      <c r="CA57" s="2"/>
    </row>
    <row r="58" spans="1:79" ht="14.4" x14ac:dyDescent="0.3">
      <c r="A58" s="2">
        <v>2.9844899999999998E-3</v>
      </c>
      <c r="B58" s="2">
        <v>740.38</v>
      </c>
      <c r="C58" s="2">
        <v>2.5131700000000001</v>
      </c>
      <c r="D58" s="2">
        <v>8</v>
      </c>
      <c r="E58" s="2">
        <v>17.52</v>
      </c>
      <c r="F58" s="2">
        <v>0.2</v>
      </c>
      <c r="G58" s="2">
        <v>5.8392200000000001</v>
      </c>
      <c r="H58" s="2">
        <v>12</v>
      </c>
      <c r="I58" s="2">
        <v>239.12</v>
      </c>
      <c r="J58" s="2">
        <v>1.8</v>
      </c>
      <c r="K58" s="2">
        <v>79.695999999999998</v>
      </c>
      <c r="L58" s="2"/>
      <c r="M58" s="2"/>
      <c r="N58" s="2"/>
      <c r="O58" s="2"/>
      <c r="P58" s="2">
        <v>116.56</v>
      </c>
      <c r="Q58" s="2">
        <v>38.848199999999999</v>
      </c>
      <c r="R58" s="2">
        <v>182.76</v>
      </c>
      <c r="S58" s="2">
        <v>60.911900000000003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ht="14.4" x14ac:dyDescent="0.3">
      <c r="A59" s="2">
        <v>1.80415E-3</v>
      </c>
      <c r="B59" s="2">
        <v>741.995</v>
      </c>
      <c r="C59" s="2">
        <v>2.5074200000000002</v>
      </c>
      <c r="D59" s="2">
        <v>12</v>
      </c>
      <c r="E59" s="2">
        <v>93.44</v>
      </c>
      <c r="F59" s="2">
        <v>5.12</v>
      </c>
      <c r="G59" s="2">
        <v>31.142499999999998</v>
      </c>
      <c r="H59" s="2">
        <v>10</v>
      </c>
      <c r="I59" s="2">
        <v>76.08</v>
      </c>
      <c r="J59" s="2">
        <v>0</v>
      </c>
      <c r="K59" s="2">
        <v>25.3566</v>
      </c>
      <c r="L59" s="2"/>
      <c r="M59" s="2"/>
      <c r="N59" s="2"/>
      <c r="O59" s="2"/>
      <c r="P59" s="2">
        <v>124.92</v>
      </c>
      <c r="Q59" s="2">
        <v>41.634399999999999</v>
      </c>
      <c r="R59" s="2">
        <v>174.56</v>
      </c>
      <c r="S59" s="2">
        <v>58.178899999999999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ht="14.4" x14ac:dyDescent="0.3">
      <c r="A60" s="2">
        <v>6.6216300000000001E-4</v>
      </c>
      <c r="B60" s="2">
        <v>241.095</v>
      </c>
      <c r="C60" s="2">
        <v>0.81472900000000004</v>
      </c>
      <c r="D60" s="2">
        <v>1</v>
      </c>
      <c r="E60" s="2">
        <v>2.08</v>
      </c>
      <c r="F60" s="2">
        <v>22.44</v>
      </c>
      <c r="G60" s="2">
        <v>0.693241</v>
      </c>
      <c r="H60" s="2">
        <v>4</v>
      </c>
      <c r="I60" s="2">
        <v>142.76</v>
      </c>
      <c r="J60" s="2">
        <v>3</v>
      </c>
      <c r="K60" s="2">
        <v>47.580300000000001</v>
      </c>
      <c r="L60" s="2"/>
      <c r="M60" s="2"/>
      <c r="N60" s="2"/>
      <c r="O60" s="2"/>
      <c r="P60" s="2">
        <v>36.04</v>
      </c>
      <c r="Q60" s="2">
        <v>12.011699999999999</v>
      </c>
      <c r="R60" s="2">
        <v>263.24</v>
      </c>
      <c r="S60" s="2">
        <v>87.734999999999999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ht="14.4" x14ac:dyDescent="0.3">
      <c r="A64" s="3">
        <v>5.4213999999999998E-3</v>
      </c>
      <c r="B64" s="3">
        <v>1488.45</v>
      </c>
      <c r="C64" s="3">
        <v>5.22262</v>
      </c>
      <c r="D64" s="3">
        <v>12</v>
      </c>
      <c r="E64" s="3">
        <v>47.16</v>
      </c>
      <c r="F64" s="3">
        <v>5</v>
      </c>
      <c r="G64" s="3">
        <v>15.7179</v>
      </c>
      <c r="H64" s="3">
        <v>19</v>
      </c>
      <c r="I64" s="3">
        <v>175.44</v>
      </c>
      <c r="J64" s="3">
        <v>7.04</v>
      </c>
      <c r="K64" s="3">
        <v>58.472200000000001</v>
      </c>
      <c r="L64" s="3">
        <v>29</v>
      </c>
      <c r="M64" s="3">
        <v>72.959999999999994</v>
      </c>
      <c r="N64" s="3">
        <v>3.2</v>
      </c>
      <c r="O64" s="3">
        <v>24.316800000000001</v>
      </c>
      <c r="P64" s="3">
        <v>177.36</v>
      </c>
      <c r="Q64" s="3">
        <v>59.112099999999998</v>
      </c>
      <c r="R64" s="3">
        <v>119.68</v>
      </c>
      <c r="S64" s="3">
        <v>39.887999999999998</v>
      </c>
      <c r="T64" s="3">
        <v>2.6839899999999998E-3</v>
      </c>
      <c r="U64" s="3">
        <v>1312.16</v>
      </c>
      <c r="V64" s="3">
        <v>4.3832199999999997</v>
      </c>
      <c r="W64" s="3">
        <v>29.6372</v>
      </c>
      <c r="X64" s="3">
        <v>6.7099800000000001E-2</v>
      </c>
      <c r="Y64" s="3">
        <v>1</v>
      </c>
      <c r="Z64" s="3">
        <v>300.04000000000002</v>
      </c>
      <c r="AA64" s="3">
        <v>100</v>
      </c>
      <c r="AB64" s="3">
        <v>5</v>
      </c>
      <c r="AC64" s="3">
        <v>25.24</v>
      </c>
      <c r="AD64" s="3">
        <v>8.41221</v>
      </c>
      <c r="AE64" s="3">
        <v>6</v>
      </c>
      <c r="AF64" s="3">
        <v>3.08</v>
      </c>
      <c r="AG64" s="3">
        <v>1.0265299999999999</v>
      </c>
      <c r="AH64" s="3">
        <v>9</v>
      </c>
      <c r="AI64" s="3">
        <v>12.92</v>
      </c>
      <c r="AJ64" s="3">
        <v>4.3060900000000002</v>
      </c>
      <c r="AK64" s="3">
        <v>5</v>
      </c>
      <c r="AL64" s="3">
        <v>90.36</v>
      </c>
      <c r="AM64" s="3">
        <v>30.116</v>
      </c>
      <c r="AN64" s="3">
        <v>5</v>
      </c>
      <c r="AO64" s="3">
        <v>7.44</v>
      </c>
      <c r="AP64" s="3">
        <v>2.47967</v>
      </c>
      <c r="AQ64" s="3">
        <v>1</v>
      </c>
      <c r="AR64" s="3">
        <v>1.08</v>
      </c>
      <c r="AS64" s="3">
        <v>0.35995199999999999</v>
      </c>
      <c r="AT64" s="3">
        <v>5</v>
      </c>
      <c r="AU64" s="3">
        <v>1.72</v>
      </c>
      <c r="AV64" s="3">
        <v>0.57325700000000002</v>
      </c>
      <c r="AW64" s="3">
        <v>7</v>
      </c>
      <c r="AX64" s="3">
        <v>21.68</v>
      </c>
      <c r="AY64" s="3">
        <v>7.2256999999999998</v>
      </c>
      <c r="AZ64" s="3">
        <v>5</v>
      </c>
      <c r="BA64" s="3">
        <v>7.92</v>
      </c>
      <c r="BB64" s="3">
        <v>2.6396500000000001</v>
      </c>
      <c r="BC64" s="3">
        <v>1</v>
      </c>
      <c r="BD64" s="3">
        <v>0.52</v>
      </c>
      <c r="BE64" s="3">
        <v>0.17330999999999999</v>
      </c>
      <c r="BF64" s="3">
        <v>3</v>
      </c>
      <c r="BG64" s="3">
        <v>1.68</v>
      </c>
      <c r="BH64" s="3">
        <v>0.55992500000000001</v>
      </c>
      <c r="BI64" s="3">
        <v>9</v>
      </c>
      <c r="BJ64" s="3">
        <v>28.64</v>
      </c>
      <c r="BK64" s="3">
        <v>9.5453899999999994</v>
      </c>
      <c r="BL64" s="3">
        <v>5</v>
      </c>
      <c r="BM64" s="3">
        <v>22.72</v>
      </c>
      <c r="BN64" s="3">
        <v>7.5723200000000004</v>
      </c>
      <c r="BO64" s="3">
        <v>7</v>
      </c>
      <c r="BP64" s="3">
        <v>8.2799999999999994</v>
      </c>
      <c r="BQ64" s="3">
        <v>2.75963</v>
      </c>
      <c r="BR64" s="3">
        <v>8</v>
      </c>
      <c r="BS64" s="3">
        <v>12.04</v>
      </c>
      <c r="BT64" s="3">
        <v>4.0128000000000004</v>
      </c>
      <c r="BU64" s="3">
        <v>7</v>
      </c>
      <c r="BV64" s="3">
        <v>54.4</v>
      </c>
      <c r="BW64" s="3">
        <v>18.1309</v>
      </c>
      <c r="BX64" s="3">
        <v>134.19999999999999</v>
      </c>
      <c r="BY64" s="3">
        <v>44.727400000000003</v>
      </c>
      <c r="BZ64" s="3">
        <v>165.8</v>
      </c>
      <c r="CA64" s="3">
        <v>55.259300000000003</v>
      </c>
    </row>
    <row r="65" spans="1:79" ht="14.4" x14ac:dyDescent="0.3">
      <c r="A65" s="3">
        <v>1.7346799999999999E-3</v>
      </c>
      <c r="B65" s="3">
        <v>918.37599999999998</v>
      </c>
      <c r="C65" s="3">
        <v>3.2337199999999999</v>
      </c>
      <c r="D65" s="3">
        <v>10</v>
      </c>
      <c r="E65" s="3">
        <v>72.72</v>
      </c>
      <c r="F65" s="3">
        <v>13.44</v>
      </c>
      <c r="G65" s="3">
        <v>24.236799999999999</v>
      </c>
      <c r="H65" s="3">
        <v>13</v>
      </c>
      <c r="I65" s="3">
        <v>94.48</v>
      </c>
      <c r="J65" s="3">
        <v>1.08</v>
      </c>
      <c r="K65" s="3">
        <v>31.489100000000001</v>
      </c>
      <c r="L65" s="3">
        <v>24</v>
      </c>
      <c r="M65" s="3">
        <v>131.96</v>
      </c>
      <c r="N65" s="3">
        <v>0</v>
      </c>
      <c r="O65" s="3">
        <v>43.980800000000002</v>
      </c>
      <c r="P65" s="3">
        <v>147.91999999999999</v>
      </c>
      <c r="Q65" s="3">
        <v>49.3001</v>
      </c>
      <c r="R65" s="3">
        <v>149.72</v>
      </c>
      <c r="S65" s="3">
        <v>49.9</v>
      </c>
      <c r="T65" s="3">
        <v>3.09231E-3</v>
      </c>
      <c r="U65" s="3">
        <v>1876.26</v>
      </c>
      <c r="V65" s="3">
        <v>6.2642300000000004</v>
      </c>
      <c r="W65" s="3">
        <v>32.624200000000002</v>
      </c>
      <c r="X65" s="3">
        <v>7.7307799999999996E-2</v>
      </c>
      <c r="Y65" s="3">
        <v>1</v>
      </c>
      <c r="Z65" s="3">
        <v>300.04000000000002</v>
      </c>
      <c r="AA65" s="3">
        <v>100</v>
      </c>
      <c r="AB65" s="3">
        <v>9</v>
      </c>
      <c r="AC65" s="3">
        <v>30.88</v>
      </c>
      <c r="AD65" s="3">
        <v>10.292</v>
      </c>
      <c r="AE65" s="3">
        <v>10</v>
      </c>
      <c r="AF65" s="3">
        <v>7.16</v>
      </c>
      <c r="AG65" s="3">
        <v>2.3863500000000002</v>
      </c>
      <c r="AH65" s="3">
        <v>9</v>
      </c>
      <c r="AI65" s="3">
        <v>7.44</v>
      </c>
      <c r="AJ65" s="3">
        <v>2.47967</v>
      </c>
      <c r="AK65" s="3">
        <v>7</v>
      </c>
      <c r="AL65" s="3">
        <v>43.76</v>
      </c>
      <c r="AM65" s="3">
        <v>14.5847</v>
      </c>
      <c r="AN65" s="3">
        <v>10</v>
      </c>
      <c r="AO65" s="3">
        <v>9.44</v>
      </c>
      <c r="AP65" s="3">
        <v>3.1462500000000002</v>
      </c>
      <c r="AQ65" s="3">
        <v>2</v>
      </c>
      <c r="AR65" s="3">
        <v>0.84</v>
      </c>
      <c r="AS65" s="3">
        <v>0.27996300000000002</v>
      </c>
      <c r="AT65" s="3">
        <v>2</v>
      </c>
      <c r="AU65" s="3">
        <v>1.6</v>
      </c>
      <c r="AV65" s="3">
        <v>0.53326200000000001</v>
      </c>
      <c r="AW65" s="3">
        <v>6</v>
      </c>
      <c r="AX65" s="3">
        <v>4.28</v>
      </c>
      <c r="AY65" s="3">
        <v>1.42648</v>
      </c>
      <c r="AZ65" s="3">
        <v>12</v>
      </c>
      <c r="BA65" s="3">
        <v>23.88</v>
      </c>
      <c r="BB65" s="3">
        <v>7.9589400000000001</v>
      </c>
      <c r="BC65" s="3">
        <v>3</v>
      </c>
      <c r="BD65" s="3">
        <v>3.44</v>
      </c>
      <c r="BE65" s="3">
        <v>1.1465099999999999</v>
      </c>
      <c r="BF65" s="3">
        <v>4</v>
      </c>
      <c r="BG65" s="3">
        <v>7.04</v>
      </c>
      <c r="BH65" s="3">
        <v>2.3463500000000002</v>
      </c>
      <c r="BI65" s="3">
        <v>7</v>
      </c>
      <c r="BJ65" s="3">
        <v>12.8</v>
      </c>
      <c r="BK65" s="3">
        <v>4.2660999999999998</v>
      </c>
      <c r="BL65" s="3">
        <v>10</v>
      </c>
      <c r="BM65" s="3">
        <v>76.64</v>
      </c>
      <c r="BN65" s="3">
        <v>25.543299999999999</v>
      </c>
      <c r="BO65" s="3">
        <v>10</v>
      </c>
      <c r="BP65" s="3">
        <v>24.32</v>
      </c>
      <c r="BQ65" s="3">
        <v>8.1055899999999994</v>
      </c>
      <c r="BR65" s="3">
        <v>9</v>
      </c>
      <c r="BS65" s="3">
        <v>25.32</v>
      </c>
      <c r="BT65" s="3">
        <v>8.4388699999999996</v>
      </c>
      <c r="BU65" s="3">
        <v>6</v>
      </c>
      <c r="BV65" s="3">
        <v>21.2</v>
      </c>
      <c r="BW65" s="3">
        <v>7.0657199999999998</v>
      </c>
      <c r="BX65" s="3">
        <v>188.8</v>
      </c>
      <c r="BY65" s="3">
        <v>62.924900000000001</v>
      </c>
      <c r="BZ65" s="3">
        <v>111.16</v>
      </c>
      <c r="CA65" s="3">
        <v>37.048400000000001</v>
      </c>
    </row>
    <row r="66" spans="1:79" ht="14.4" x14ac:dyDescent="0.3">
      <c r="A66" s="3">
        <v>1.6404099999999999E-3</v>
      </c>
      <c r="B66" s="3">
        <v>766.279</v>
      </c>
      <c r="C66" s="3">
        <v>2.6206499999999999</v>
      </c>
      <c r="D66" s="3">
        <v>9</v>
      </c>
      <c r="E66" s="3">
        <v>17.84</v>
      </c>
      <c r="F66" s="3">
        <v>11.28</v>
      </c>
      <c r="G66" s="3">
        <v>5.9458700000000002</v>
      </c>
      <c r="H66" s="3">
        <v>10</v>
      </c>
      <c r="I66" s="3">
        <v>192.32</v>
      </c>
      <c r="J66" s="3">
        <v>0</v>
      </c>
      <c r="K66" s="3">
        <v>64.098100000000002</v>
      </c>
      <c r="L66" s="3">
        <v>19</v>
      </c>
      <c r="M66" s="3">
        <v>89.16</v>
      </c>
      <c r="N66" s="3">
        <v>8.16</v>
      </c>
      <c r="O66" s="3">
        <v>29.716000000000001</v>
      </c>
      <c r="P66" s="3">
        <v>113.08</v>
      </c>
      <c r="Q66" s="3">
        <v>37.688299999999998</v>
      </c>
      <c r="R66" s="3">
        <v>185.96</v>
      </c>
      <c r="S66" s="3">
        <v>61.978400000000001</v>
      </c>
      <c r="T66" s="3">
        <v>2.1967800000000002E-3</v>
      </c>
      <c r="U66" s="3">
        <v>1032.3</v>
      </c>
      <c r="V66" s="3">
        <v>3.4483700000000002</v>
      </c>
      <c r="W66" s="3">
        <v>24.207599999999999</v>
      </c>
      <c r="X66" s="3">
        <v>5.4919500000000003E-2</v>
      </c>
      <c r="Y66" s="3">
        <v>1</v>
      </c>
      <c r="Z66" s="3">
        <v>300.04000000000002</v>
      </c>
      <c r="AA66" s="3">
        <v>100</v>
      </c>
      <c r="AB66" s="3">
        <v>4</v>
      </c>
      <c r="AC66" s="3">
        <v>44.32</v>
      </c>
      <c r="AD66" s="3">
        <v>14.7714</v>
      </c>
      <c r="AE66" s="3">
        <v>4</v>
      </c>
      <c r="AF66" s="3">
        <v>8.48</v>
      </c>
      <c r="AG66" s="3">
        <v>2.8262900000000002</v>
      </c>
      <c r="AH66" s="3">
        <v>3</v>
      </c>
      <c r="AI66" s="3">
        <v>8.76</v>
      </c>
      <c r="AJ66" s="3">
        <v>2.91961</v>
      </c>
      <c r="AK66" s="3">
        <v>2</v>
      </c>
      <c r="AL66" s="3">
        <v>16.8</v>
      </c>
      <c r="AM66" s="3">
        <v>5.5992499999999996</v>
      </c>
      <c r="AN66" s="3">
        <v>4</v>
      </c>
      <c r="AO66" s="3">
        <v>4.84</v>
      </c>
      <c r="AP66" s="3">
        <v>1.6131200000000001</v>
      </c>
      <c r="AQ66" s="3">
        <v>2</v>
      </c>
      <c r="AR66" s="3">
        <v>1.36</v>
      </c>
      <c r="AS66" s="3">
        <v>0.45327299999999998</v>
      </c>
      <c r="AT66" s="3">
        <v>1</v>
      </c>
      <c r="AU66" s="3">
        <v>0.64</v>
      </c>
      <c r="AV66" s="3">
        <v>0.21330499999999999</v>
      </c>
      <c r="AW66" s="3">
        <v>1</v>
      </c>
      <c r="AX66" s="3">
        <v>0.68</v>
      </c>
      <c r="AY66" s="3">
        <v>0.226636</v>
      </c>
      <c r="AZ66" s="3">
        <v>8</v>
      </c>
      <c r="BA66" s="3">
        <v>18.96</v>
      </c>
      <c r="BB66" s="3">
        <v>6.3191600000000001</v>
      </c>
      <c r="BC66" s="3">
        <v>2</v>
      </c>
      <c r="BD66" s="3">
        <v>2.68</v>
      </c>
      <c r="BE66" s="3">
        <v>0.89321399999999995</v>
      </c>
      <c r="BF66" s="3">
        <v>1</v>
      </c>
      <c r="BG66" s="3">
        <v>1.56</v>
      </c>
      <c r="BH66" s="3">
        <v>0.51993100000000003</v>
      </c>
      <c r="BI66" s="3">
        <v>2</v>
      </c>
      <c r="BJ66" s="3">
        <v>16.88</v>
      </c>
      <c r="BK66" s="3">
        <v>5.6259199999999998</v>
      </c>
      <c r="BL66" s="3">
        <v>8</v>
      </c>
      <c r="BM66" s="3">
        <v>107</v>
      </c>
      <c r="BN66" s="3">
        <v>35.661900000000003</v>
      </c>
      <c r="BO66" s="3">
        <v>7</v>
      </c>
      <c r="BP66" s="3">
        <v>7.08</v>
      </c>
      <c r="BQ66" s="3">
        <v>2.3596900000000001</v>
      </c>
      <c r="BR66" s="3">
        <v>7</v>
      </c>
      <c r="BS66" s="3">
        <v>13.32</v>
      </c>
      <c r="BT66" s="3">
        <v>4.4394099999999996</v>
      </c>
      <c r="BU66" s="3">
        <v>5</v>
      </c>
      <c r="BV66" s="3">
        <v>46.68</v>
      </c>
      <c r="BW66" s="3">
        <v>15.5579</v>
      </c>
      <c r="BX66" s="3">
        <v>119.96</v>
      </c>
      <c r="BY66" s="3">
        <v>39.981299999999997</v>
      </c>
      <c r="BZ66" s="3">
        <v>180.04</v>
      </c>
      <c r="CA66" s="3">
        <v>60.005299999999998</v>
      </c>
    </row>
    <row r="67" spans="1:79" ht="14.4" x14ac:dyDescent="0.3">
      <c r="A67" s="3">
        <v>3.8743699999999998E-3</v>
      </c>
      <c r="B67" s="3">
        <v>1431.11</v>
      </c>
      <c r="C67" s="3">
        <v>4.9843599999999997</v>
      </c>
      <c r="D67" s="3">
        <v>16</v>
      </c>
      <c r="E67" s="3">
        <v>90.2</v>
      </c>
      <c r="F67" s="3">
        <v>0.04</v>
      </c>
      <c r="G67" s="3">
        <v>30.0627</v>
      </c>
      <c r="H67" s="3">
        <v>17</v>
      </c>
      <c r="I67" s="3">
        <v>143.84</v>
      </c>
      <c r="J67" s="3">
        <v>0.2</v>
      </c>
      <c r="K67" s="3">
        <v>47.940300000000001</v>
      </c>
      <c r="L67" s="3">
        <v>32</v>
      </c>
      <c r="M67" s="3">
        <v>64.84</v>
      </c>
      <c r="N67" s="3">
        <v>9.24</v>
      </c>
      <c r="O67" s="3">
        <v>21.610499999999998</v>
      </c>
      <c r="P67" s="3">
        <v>166.96</v>
      </c>
      <c r="Q67" s="3">
        <v>55.645899999999997</v>
      </c>
      <c r="R67" s="3">
        <v>131.76</v>
      </c>
      <c r="S67" s="3">
        <v>43.914099999999998</v>
      </c>
      <c r="T67" s="3">
        <v>2.78072E-3</v>
      </c>
      <c r="U67" s="3">
        <v>1877.13</v>
      </c>
      <c r="V67" s="3">
        <v>6.2704599999999999</v>
      </c>
      <c r="W67" s="3">
        <v>32.165300000000002</v>
      </c>
      <c r="X67" s="3">
        <v>6.9518099999999999E-2</v>
      </c>
      <c r="Y67" s="3">
        <v>1</v>
      </c>
      <c r="Z67" s="3">
        <v>300.04000000000002</v>
      </c>
      <c r="AA67" s="3">
        <v>100</v>
      </c>
      <c r="AB67" s="3">
        <v>4</v>
      </c>
      <c r="AC67" s="3">
        <v>17.88</v>
      </c>
      <c r="AD67" s="3">
        <v>5.9592099999999997</v>
      </c>
      <c r="AE67" s="3">
        <v>9</v>
      </c>
      <c r="AF67" s="3">
        <v>7.52</v>
      </c>
      <c r="AG67" s="3">
        <v>2.5063300000000002</v>
      </c>
      <c r="AH67" s="3">
        <v>11</v>
      </c>
      <c r="AI67" s="3">
        <v>10.96</v>
      </c>
      <c r="AJ67" s="3">
        <v>3.6528499999999999</v>
      </c>
      <c r="AK67" s="3">
        <v>7</v>
      </c>
      <c r="AL67" s="3">
        <v>23.68</v>
      </c>
      <c r="AM67" s="3">
        <v>7.8922800000000004</v>
      </c>
      <c r="AN67" s="3">
        <v>10</v>
      </c>
      <c r="AO67" s="3">
        <v>11.24</v>
      </c>
      <c r="AP67" s="3">
        <v>3.7461700000000002</v>
      </c>
      <c r="AQ67" s="3">
        <v>7</v>
      </c>
      <c r="AR67" s="3">
        <v>8.48</v>
      </c>
      <c r="AS67" s="3">
        <v>2.8262900000000002</v>
      </c>
      <c r="AT67" s="3">
        <v>8</v>
      </c>
      <c r="AU67" s="3">
        <v>11.44</v>
      </c>
      <c r="AV67" s="3">
        <v>3.8128199999999999</v>
      </c>
      <c r="AW67" s="3">
        <v>12</v>
      </c>
      <c r="AX67" s="3">
        <v>16.64</v>
      </c>
      <c r="AY67" s="3">
        <v>5.5459300000000002</v>
      </c>
      <c r="AZ67" s="3">
        <v>9</v>
      </c>
      <c r="BA67" s="3">
        <v>16.12</v>
      </c>
      <c r="BB67" s="3">
        <v>5.3726200000000004</v>
      </c>
      <c r="BC67" s="3">
        <v>6</v>
      </c>
      <c r="BD67" s="3">
        <v>9.16</v>
      </c>
      <c r="BE67" s="3">
        <v>3.0529299999999999</v>
      </c>
      <c r="BF67" s="3">
        <v>8</v>
      </c>
      <c r="BG67" s="3">
        <v>12.52</v>
      </c>
      <c r="BH67" s="3">
        <v>4.1727800000000004</v>
      </c>
      <c r="BI67" s="3">
        <v>15</v>
      </c>
      <c r="BJ67" s="3">
        <v>39.6</v>
      </c>
      <c r="BK67" s="3">
        <v>13.1982</v>
      </c>
      <c r="BL67" s="3">
        <v>7</v>
      </c>
      <c r="BM67" s="3">
        <v>32.6</v>
      </c>
      <c r="BN67" s="3">
        <v>10.8652</v>
      </c>
      <c r="BO67" s="3">
        <v>8</v>
      </c>
      <c r="BP67" s="3">
        <v>19.600000000000001</v>
      </c>
      <c r="BQ67" s="3">
        <v>6.5324600000000004</v>
      </c>
      <c r="BR67" s="3">
        <v>8</v>
      </c>
      <c r="BS67" s="3">
        <v>13.64</v>
      </c>
      <c r="BT67" s="3">
        <v>4.5460599999999998</v>
      </c>
      <c r="BU67" s="3">
        <v>10</v>
      </c>
      <c r="BV67" s="3">
        <v>48.96</v>
      </c>
      <c r="BW67" s="3">
        <v>16.317799999999998</v>
      </c>
      <c r="BX67" s="3">
        <v>206.12</v>
      </c>
      <c r="BY67" s="3">
        <v>68.697500000000005</v>
      </c>
      <c r="BZ67" s="3">
        <v>93.84</v>
      </c>
      <c r="CA67" s="3">
        <v>31.2758</v>
      </c>
    </row>
    <row r="68" spans="1:79" ht="14.4" x14ac:dyDescent="0.3">
      <c r="A68" s="3">
        <v>2.15928E-3</v>
      </c>
      <c r="B68" s="3">
        <v>1090.8</v>
      </c>
      <c r="C68" s="3">
        <v>3.7801399999999998</v>
      </c>
      <c r="D68" s="3">
        <v>7</v>
      </c>
      <c r="E68" s="3">
        <v>43.28</v>
      </c>
      <c r="F68" s="3">
        <v>11.12</v>
      </c>
      <c r="G68" s="3">
        <v>14.4247</v>
      </c>
      <c r="H68" s="3">
        <v>15</v>
      </c>
      <c r="I68" s="3">
        <v>172.24</v>
      </c>
      <c r="J68" s="3">
        <v>0.12</v>
      </c>
      <c r="K68" s="3">
        <v>57.405700000000003</v>
      </c>
      <c r="L68" s="3">
        <v>23</v>
      </c>
      <c r="M68" s="3">
        <v>83.96</v>
      </c>
      <c r="N68" s="3">
        <v>0</v>
      </c>
      <c r="O68" s="3">
        <v>27.982900000000001</v>
      </c>
      <c r="P68" s="3">
        <v>149.04</v>
      </c>
      <c r="Q68" s="3">
        <v>49.673400000000001</v>
      </c>
      <c r="R68" s="3">
        <v>149.91999999999999</v>
      </c>
      <c r="S68" s="3">
        <v>49.966700000000003</v>
      </c>
      <c r="T68" s="3">
        <v>2.41296E-3</v>
      </c>
      <c r="U68" s="3">
        <v>1256.5899999999999</v>
      </c>
      <c r="V68" s="3">
        <v>4.1975899999999999</v>
      </c>
      <c r="W68" s="3">
        <v>28.455500000000001</v>
      </c>
      <c r="X68" s="3">
        <v>6.0324000000000003E-2</v>
      </c>
      <c r="Y68" s="3">
        <v>1</v>
      </c>
      <c r="Z68" s="3">
        <v>300.04000000000002</v>
      </c>
      <c r="AA68" s="3">
        <v>100</v>
      </c>
      <c r="AB68" s="3">
        <v>6</v>
      </c>
      <c r="AC68" s="3">
        <v>85.4</v>
      </c>
      <c r="AD68" s="3">
        <v>28.462900000000001</v>
      </c>
      <c r="AE68" s="3">
        <v>7</v>
      </c>
      <c r="AF68" s="3">
        <v>5.12</v>
      </c>
      <c r="AG68" s="3">
        <v>1.70644</v>
      </c>
      <c r="AH68" s="3">
        <v>8</v>
      </c>
      <c r="AI68" s="3">
        <v>4.8</v>
      </c>
      <c r="AJ68" s="3">
        <v>1.59979</v>
      </c>
      <c r="AK68" s="3">
        <v>4</v>
      </c>
      <c r="AL68" s="3">
        <v>30.44</v>
      </c>
      <c r="AM68" s="3">
        <v>10.145300000000001</v>
      </c>
      <c r="AN68" s="3">
        <v>8</v>
      </c>
      <c r="AO68" s="3">
        <v>10.4</v>
      </c>
      <c r="AP68" s="3">
        <v>3.4662000000000002</v>
      </c>
      <c r="AQ68" s="3">
        <v>1</v>
      </c>
      <c r="AR68" s="3">
        <v>0.36</v>
      </c>
      <c r="AS68" s="3">
        <v>0.11998399999999999</v>
      </c>
      <c r="AT68" s="3">
        <v>0</v>
      </c>
      <c r="AU68" s="3">
        <v>0</v>
      </c>
      <c r="AV68" s="3">
        <v>0</v>
      </c>
      <c r="AW68" s="3">
        <v>3</v>
      </c>
      <c r="AX68" s="3">
        <v>2.44</v>
      </c>
      <c r="AY68" s="3">
        <v>0.81322499999999998</v>
      </c>
      <c r="AZ68" s="3">
        <v>6</v>
      </c>
      <c r="BA68" s="3">
        <v>11.16</v>
      </c>
      <c r="BB68" s="3">
        <v>3.7195</v>
      </c>
      <c r="BC68" s="3">
        <v>4</v>
      </c>
      <c r="BD68" s="3">
        <v>6.96</v>
      </c>
      <c r="BE68" s="3">
        <v>2.31969</v>
      </c>
      <c r="BF68" s="3">
        <v>3</v>
      </c>
      <c r="BG68" s="3">
        <v>3.04</v>
      </c>
      <c r="BH68" s="3">
        <v>1.0132000000000001</v>
      </c>
      <c r="BI68" s="3">
        <v>6</v>
      </c>
      <c r="BJ68" s="3">
        <v>11.44</v>
      </c>
      <c r="BK68" s="3">
        <v>3.8128199999999999</v>
      </c>
      <c r="BL68" s="3">
        <v>4</v>
      </c>
      <c r="BM68" s="3">
        <v>15.36</v>
      </c>
      <c r="BN68" s="3">
        <v>5.1193200000000001</v>
      </c>
      <c r="BO68" s="3">
        <v>4</v>
      </c>
      <c r="BP68" s="3">
        <v>10.68</v>
      </c>
      <c r="BQ68" s="3">
        <v>3.5595300000000001</v>
      </c>
      <c r="BR68" s="3">
        <v>6</v>
      </c>
      <c r="BS68" s="3">
        <v>24.16</v>
      </c>
      <c r="BT68" s="3">
        <v>8.0522600000000004</v>
      </c>
      <c r="BU68" s="3">
        <v>8</v>
      </c>
      <c r="BV68" s="3">
        <v>72.84</v>
      </c>
      <c r="BW68" s="3">
        <v>24.276800000000001</v>
      </c>
      <c r="BX68" s="3">
        <v>147.24</v>
      </c>
      <c r="BY68" s="3">
        <v>49.073500000000003</v>
      </c>
      <c r="BZ68" s="3">
        <v>152.76</v>
      </c>
      <c r="CA68" s="3">
        <v>50.913200000000003</v>
      </c>
    </row>
    <row r="69" spans="1:79" ht="14.4" x14ac:dyDescent="0.3">
      <c r="A69" s="3">
        <v>2.0070399999999999E-3</v>
      </c>
      <c r="B69" s="3">
        <v>936.71500000000003</v>
      </c>
      <c r="C69" s="3">
        <v>3.2502300000000002</v>
      </c>
      <c r="D69" s="3">
        <v>7</v>
      </c>
      <c r="E69" s="3">
        <v>9.0399999999999991</v>
      </c>
      <c r="F69" s="3">
        <v>0</v>
      </c>
      <c r="G69" s="3">
        <v>3.0129299999999999</v>
      </c>
      <c r="H69" s="3">
        <v>18</v>
      </c>
      <c r="I69" s="3">
        <v>203.56</v>
      </c>
      <c r="J69" s="3">
        <v>9.68</v>
      </c>
      <c r="K69" s="3">
        <v>67.844300000000004</v>
      </c>
      <c r="L69" s="3">
        <v>25</v>
      </c>
      <c r="M69" s="3">
        <v>86.16</v>
      </c>
      <c r="N69" s="3">
        <v>0.72</v>
      </c>
      <c r="O69" s="3">
        <v>28.716200000000001</v>
      </c>
      <c r="P69" s="3">
        <v>131.24</v>
      </c>
      <c r="Q69" s="3">
        <v>43.7408</v>
      </c>
      <c r="R69" s="3">
        <v>166.88</v>
      </c>
      <c r="S69" s="3">
        <v>55.619300000000003</v>
      </c>
      <c r="T69" s="3">
        <v>2.7709800000000001E-3</v>
      </c>
      <c r="U69" s="3">
        <v>1511.15</v>
      </c>
      <c r="V69" s="3">
        <v>5.0553699999999999</v>
      </c>
      <c r="W69" s="3">
        <v>31.128499999999999</v>
      </c>
      <c r="X69" s="3">
        <v>6.9274500000000003E-2</v>
      </c>
      <c r="Y69" s="3">
        <v>1</v>
      </c>
      <c r="Z69" s="3">
        <v>300.04000000000002</v>
      </c>
      <c r="AA69" s="3">
        <v>100</v>
      </c>
      <c r="AB69" s="3">
        <v>5</v>
      </c>
      <c r="AC69" s="3">
        <v>41.64</v>
      </c>
      <c r="AD69" s="3">
        <v>13.8781</v>
      </c>
      <c r="AE69" s="3">
        <v>5</v>
      </c>
      <c r="AF69" s="3">
        <v>14.68</v>
      </c>
      <c r="AG69" s="3">
        <v>4.8926800000000004</v>
      </c>
      <c r="AH69" s="3">
        <v>7</v>
      </c>
      <c r="AI69" s="3">
        <v>17.399999999999999</v>
      </c>
      <c r="AJ69" s="3">
        <v>5.7992299999999997</v>
      </c>
      <c r="AK69" s="3">
        <v>11</v>
      </c>
      <c r="AL69" s="3">
        <v>25.28</v>
      </c>
      <c r="AM69" s="3">
        <v>8.4255399999999998</v>
      </c>
      <c r="AN69" s="3">
        <v>7</v>
      </c>
      <c r="AO69" s="3">
        <v>6.76</v>
      </c>
      <c r="AP69" s="3">
        <v>2.2530299999999999</v>
      </c>
      <c r="AQ69" s="3">
        <v>1</v>
      </c>
      <c r="AR69" s="3">
        <v>0.32</v>
      </c>
      <c r="AS69" s="3">
        <v>0.106652</v>
      </c>
      <c r="AT69" s="3">
        <v>3</v>
      </c>
      <c r="AU69" s="3">
        <v>4.96</v>
      </c>
      <c r="AV69" s="3">
        <v>1.6531100000000001</v>
      </c>
      <c r="AW69" s="3">
        <v>16</v>
      </c>
      <c r="AX69" s="3">
        <v>38.32</v>
      </c>
      <c r="AY69" s="3">
        <v>12.771599999999999</v>
      </c>
      <c r="AZ69" s="3">
        <v>8</v>
      </c>
      <c r="BA69" s="3">
        <v>11.24</v>
      </c>
      <c r="BB69" s="3">
        <v>3.7461700000000002</v>
      </c>
      <c r="BC69" s="3">
        <v>4</v>
      </c>
      <c r="BD69" s="3">
        <v>8.52</v>
      </c>
      <c r="BE69" s="3">
        <v>2.83962</v>
      </c>
      <c r="BF69" s="3">
        <v>8</v>
      </c>
      <c r="BG69" s="3">
        <v>5.52</v>
      </c>
      <c r="BH69" s="3">
        <v>1.83975</v>
      </c>
      <c r="BI69" s="3">
        <v>15</v>
      </c>
      <c r="BJ69" s="3">
        <v>18.12</v>
      </c>
      <c r="BK69" s="3">
        <v>6.0391899999999996</v>
      </c>
      <c r="BL69" s="3">
        <v>6</v>
      </c>
      <c r="BM69" s="3">
        <v>79.599999999999994</v>
      </c>
      <c r="BN69" s="3">
        <v>26.529800000000002</v>
      </c>
      <c r="BO69" s="3">
        <v>6</v>
      </c>
      <c r="BP69" s="3">
        <v>5.72</v>
      </c>
      <c r="BQ69" s="3">
        <v>1.9064099999999999</v>
      </c>
      <c r="BR69" s="3">
        <v>6</v>
      </c>
      <c r="BS69" s="3">
        <v>5.52</v>
      </c>
      <c r="BT69" s="3">
        <v>1.83975</v>
      </c>
      <c r="BU69" s="3">
        <v>6</v>
      </c>
      <c r="BV69" s="3">
        <v>16.440000000000001</v>
      </c>
      <c r="BW69" s="3">
        <v>5.4792699999999996</v>
      </c>
      <c r="BX69" s="3">
        <v>162.44</v>
      </c>
      <c r="BY69" s="3">
        <v>54.139400000000002</v>
      </c>
      <c r="BZ69" s="3">
        <v>137.4</v>
      </c>
      <c r="CA69" s="3">
        <v>45.793900000000001</v>
      </c>
    </row>
    <row r="70" spans="1:79" ht="14.4" x14ac:dyDescent="0.3">
      <c r="A70" s="3">
        <v>2.1625899999999998E-3</v>
      </c>
      <c r="B70" s="3">
        <v>1197.8</v>
      </c>
      <c r="C70" s="3">
        <v>4.3036700000000003</v>
      </c>
      <c r="D70" s="3">
        <v>12</v>
      </c>
      <c r="E70" s="3">
        <v>51.84</v>
      </c>
      <c r="F70" s="3">
        <v>2.12</v>
      </c>
      <c r="G70" s="3">
        <v>17.277699999999999</v>
      </c>
      <c r="H70" s="3">
        <v>19</v>
      </c>
      <c r="I70" s="3">
        <v>184.64</v>
      </c>
      <c r="J70" s="3">
        <v>6.92</v>
      </c>
      <c r="K70" s="3">
        <v>61.538499999999999</v>
      </c>
      <c r="L70" s="3">
        <v>31</v>
      </c>
      <c r="M70" s="3">
        <v>62.2</v>
      </c>
      <c r="N70" s="3">
        <v>0</v>
      </c>
      <c r="O70" s="3">
        <v>20.730599999999999</v>
      </c>
      <c r="P70" s="3">
        <v>176.6</v>
      </c>
      <c r="Q70" s="3">
        <v>58.858800000000002</v>
      </c>
      <c r="R70" s="3">
        <v>120.16</v>
      </c>
      <c r="S70" s="3">
        <v>40.048000000000002</v>
      </c>
      <c r="T70" s="3">
        <v>2.7731100000000001E-3</v>
      </c>
      <c r="U70" s="3">
        <v>1467.53</v>
      </c>
      <c r="V70" s="3">
        <v>4.8969800000000001</v>
      </c>
      <c r="W70" s="3">
        <v>30.135999999999999</v>
      </c>
      <c r="X70" s="3">
        <v>6.9327700000000006E-2</v>
      </c>
      <c r="Y70" s="3">
        <v>1</v>
      </c>
      <c r="Z70" s="3">
        <v>300.04000000000002</v>
      </c>
      <c r="AA70" s="3">
        <v>100</v>
      </c>
      <c r="AB70" s="3">
        <v>6</v>
      </c>
      <c r="AC70" s="3">
        <v>19.16</v>
      </c>
      <c r="AD70" s="3">
        <v>6.3858199999999998</v>
      </c>
      <c r="AE70" s="3">
        <v>5</v>
      </c>
      <c r="AF70" s="3">
        <v>5.68</v>
      </c>
      <c r="AG70" s="3">
        <v>1.8930800000000001</v>
      </c>
      <c r="AH70" s="3">
        <v>5</v>
      </c>
      <c r="AI70" s="3">
        <v>5.32</v>
      </c>
      <c r="AJ70" s="3">
        <v>1.7730999999999999</v>
      </c>
      <c r="AK70" s="3">
        <v>6</v>
      </c>
      <c r="AL70" s="3">
        <v>7.28</v>
      </c>
      <c r="AM70" s="3">
        <v>2.4263400000000002</v>
      </c>
      <c r="AN70" s="3">
        <v>9</v>
      </c>
      <c r="AO70" s="3">
        <v>12.12</v>
      </c>
      <c r="AP70" s="3">
        <v>4.0394600000000001</v>
      </c>
      <c r="AQ70" s="3">
        <v>5</v>
      </c>
      <c r="AR70" s="3">
        <v>4.2</v>
      </c>
      <c r="AS70" s="3">
        <v>1.39981</v>
      </c>
      <c r="AT70" s="3">
        <v>3</v>
      </c>
      <c r="AU70" s="3">
        <v>2.96</v>
      </c>
      <c r="AV70" s="3">
        <v>0.98653500000000005</v>
      </c>
      <c r="AW70" s="3">
        <v>7</v>
      </c>
      <c r="AX70" s="3">
        <v>8.1199999999999992</v>
      </c>
      <c r="AY70" s="3">
        <v>2.7063100000000002</v>
      </c>
      <c r="AZ70" s="3">
        <v>11</v>
      </c>
      <c r="BA70" s="3">
        <v>19</v>
      </c>
      <c r="BB70" s="3">
        <v>6.33249</v>
      </c>
      <c r="BC70" s="3">
        <v>6</v>
      </c>
      <c r="BD70" s="3">
        <v>7.76</v>
      </c>
      <c r="BE70" s="3">
        <v>2.5863200000000002</v>
      </c>
      <c r="BF70" s="3">
        <v>4</v>
      </c>
      <c r="BG70" s="3">
        <v>1.6</v>
      </c>
      <c r="BH70" s="3">
        <v>0.53326200000000001</v>
      </c>
      <c r="BI70" s="3">
        <v>8</v>
      </c>
      <c r="BJ70" s="3">
        <v>48.72</v>
      </c>
      <c r="BK70" s="3">
        <v>16.2378</v>
      </c>
      <c r="BL70" s="3">
        <v>10</v>
      </c>
      <c r="BM70" s="3">
        <v>15.52</v>
      </c>
      <c r="BN70" s="3">
        <v>5.1726400000000003</v>
      </c>
      <c r="BO70" s="3">
        <v>10</v>
      </c>
      <c r="BP70" s="3">
        <v>17.64</v>
      </c>
      <c r="BQ70" s="3">
        <v>5.8792200000000001</v>
      </c>
      <c r="BR70" s="3">
        <v>10</v>
      </c>
      <c r="BS70" s="3">
        <v>10.52</v>
      </c>
      <c r="BT70" s="3">
        <v>3.5062000000000002</v>
      </c>
      <c r="BU70" s="3">
        <v>9</v>
      </c>
      <c r="BV70" s="3">
        <v>114.44</v>
      </c>
      <c r="BW70" s="3">
        <v>38.141599999999997</v>
      </c>
      <c r="BX70" s="3">
        <v>151.91999999999999</v>
      </c>
      <c r="BY70" s="3">
        <v>50.633200000000002</v>
      </c>
      <c r="BZ70" s="3">
        <v>148.08000000000001</v>
      </c>
      <c r="CA70" s="3">
        <v>49.353400000000001</v>
      </c>
    </row>
    <row r="71" spans="1:79" ht="14.4" x14ac:dyDescent="0.3">
      <c r="A71" s="3">
        <v>1.2605100000000001E-3</v>
      </c>
      <c r="B71" s="3">
        <v>552.428</v>
      </c>
      <c r="C71" s="3">
        <v>1.8690899999999999</v>
      </c>
      <c r="D71" s="3">
        <v>1</v>
      </c>
      <c r="E71" s="3">
        <v>1.52</v>
      </c>
      <c r="F71" s="3">
        <v>208.76</v>
      </c>
      <c r="G71" s="3">
        <v>0.50659900000000002</v>
      </c>
      <c r="H71" s="3">
        <v>7</v>
      </c>
      <c r="I71" s="3">
        <v>262.8</v>
      </c>
      <c r="J71" s="3">
        <v>2.2799999999999998</v>
      </c>
      <c r="K71" s="3">
        <v>87.588300000000004</v>
      </c>
      <c r="L71" s="3">
        <v>9</v>
      </c>
      <c r="M71" s="3">
        <v>35.6</v>
      </c>
      <c r="N71" s="3">
        <v>0</v>
      </c>
      <c r="O71" s="3">
        <v>11.8651</v>
      </c>
      <c r="P71" s="3">
        <v>88.4</v>
      </c>
      <c r="Q71" s="3">
        <v>29.462700000000002</v>
      </c>
      <c r="R71" s="3">
        <v>210.92</v>
      </c>
      <c r="S71" s="3">
        <v>70.297300000000007</v>
      </c>
      <c r="T71" s="3">
        <v>1.14423E-3</v>
      </c>
      <c r="U71" s="3">
        <v>394.23399999999998</v>
      </c>
      <c r="V71" s="3">
        <v>1.3295399999999999</v>
      </c>
      <c r="W71" s="3">
        <v>17.3508</v>
      </c>
      <c r="X71" s="3">
        <v>2.8605599999999998E-2</v>
      </c>
      <c r="Y71" s="3">
        <v>7</v>
      </c>
      <c r="Z71" s="3">
        <v>298.2</v>
      </c>
      <c r="AA71" s="3">
        <v>99.386700000000005</v>
      </c>
      <c r="AB71" s="3">
        <v>0</v>
      </c>
      <c r="AC71" s="3">
        <v>0</v>
      </c>
      <c r="AD71" s="3">
        <v>0</v>
      </c>
      <c r="AE71" s="3">
        <v>1</v>
      </c>
      <c r="AF71" s="3">
        <v>4.84</v>
      </c>
      <c r="AG71" s="3">
        <v>1.6131200000000001</v>
      </c>
      <c r="AH71" s="3">
        <v>4</v>
      </c>
      <c r="AI71" s="3">
        <v>5.64</v>
      </c>
      <c r="AJ71" s="3">
        <v>1.87975</v>
      </c>
      <c r="AK71" s="3">
        <v>5</v>
      </c>
      <c r="AL71" s="3">
        <v>249.04</v>
      </c>
      <c r="AM71" s="3">
        <v>83.002300000000005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0.96</v>
      </c>
      <c r="AV71" s="3">
        <v>0.31995699999999999</v>
      </c>
      <c r="AW71" s="3">
        <v>8</v>
      </c>
      <c r="AX71" s="3">
        <v>13.96</v>
      </c>
      <c r="AY71" s="3">
        <v>4.6527099999999999</v>
      </c>
      <c r="AZ71" s="3">
        <v>0</v>
      </c>
      <c r="BA71" s="3">
        <v>0</v>
      </c>
      <c r="BB71" s="3">
        <v>0</v>
      </c>
      <c r="BC71" s="3">
        <v>1</v>
      </c>
      <c r="BD71" s="3">
        <v>3.56</v>
      </c>
      <c r="BE71" s="3">
        <v>1.18651</v>
      </c>
      <c r="BF71" s="3">
        <v>2</v>
      </c>
      <c r="BG71" s="3">
        <v>1.68</v>
      </c>
      <c r="BH71" s="3">
        <v>0.55992500000000001</v>
      </c>
      <c r="BI71" s="3">
        <v>4</v>
      </c>
      <c r="BJ71" s="3">
        <v>8.8000000000000007</v>
      </c>
      <c r="BK71" s="3">
        <v>2.9329399999999999</v>
      </c>
      <c r="BL71" s="3">
        <v>1</v>
      </c>
      <c r="BM71" s="3">
        <v>1.92</v>
      </c>
      <c r="BN71" s="3">
        <v>0.63991500000000001</v>
      </c>
      <c r="BO71" s="3">
        <v>1</v>
      </c>
      <c r="BP71" s="3">
        <v>2.2400000000000002</v>
      </c>
      <c r="BQ71" s="3">
        <v>0.74656699999999998</v>
      </c>
      <c r="BR71" s="3">
        <v>2</v>
      </c>
      <c r="BS71" s="3">
        <v>2.2799999999999998</v>
      </c>
      <c r="BT71" s="3">
        <v>0.75989899999999999</v>
      </c>
      <c r="BU71" s="3">
        <v>1</v>
      </c>
      <c r="BV71" s="3">
        <v>3.28</v>
      </c>
      <c r="BW71" s="3">
        <v>1.0931900000000001</v>
      </c>
      <c r="BX71" s="3">
        <v>55.68</v>
      </c>
      <c r="BY71" s="3">
        <v>18.557500000000001</v>
      </c>
      <c r="BZ71" s="3">
        <v>242.16</v>
      </c>
      <c r="CA71" s="3">
        <v>80.709199999999996</v>
      </c>
    </row>
    <row r="72" spans="1:79" ht="14.4" x14ac:dyDescent="0.3">
      <c r="A72" s="3">
        <v>1.9717699999999999E-3</v>
      </c>
      <c r="B72" s="3">
        <v>1015.77</v>
      </c>
      <c r="C72" s="3">
        <v>3.5716399999999999</v>
      </c>
      <c r="D72" s="3">
        <v>4</v>
      </c>
      <c r="E72" s="3">
        <v>11.2</v>
      </c>
      <c r="F72" s="3">
        <v>29.6</v>
      </c>
      <c r="G72" s="3">
        <v>3.7328399999999999</v>
      </c>
      <c r="H72" s="3">
        <v>18</v>
      </c>
      <c r="I72" s="3">
        <v>236.84</v>
      </c>
      <c r="J72" s="3">
        <v>0</v>
      </c>
      <c r="K72" s="3">
        <v>78.936099999999996</v>
      </c>
      <c r="L72" s="3">
        <v>22</v>
      </c>
      <c r="M72" s="3">
        <v>51.32</v>
      </c>
      <c r="N72" s="3">
        <v>9.24</v>
      </c>
      <c r="O72" s="3">
        <v>17.104399999999998</v>
      </c>
      <c r="P72" s="3">
        <v>148.6</v>
      </c>
      <c r="Q72" s="3">
        <v>49.526699999999998</v>
      </c>
      <c r="R72" s="3">
        <v>149.08000000000001</v>
      </c>
      <c r="S72" s="3">
        <v>49.686700000000002</v>
      </c>
      <c r="T72" s="3">
        <v>3.9806099999999999E-3</v>
      </c>
      <c r="U72" s="3">
        <v>2199</v>
      </c>
      <c r="V72" s="3">
        <v>7.3397899999999998</v>
      </c>
      <c r="W72" s="3">
        <v>37.066400000000002</v>
      </c>
      <c r="X72" s="3">
        <v>9.9515199999999998E-2</v>
      </c>
      <c r="Y72" s="3">
        <v>1</v>
      </c>
      <c r="Z72" s="3">
        <v>300.04000000000002</v>
      </c>
      <c r="AA72" s="3">
        <v>100</v>
      </c>
      <c r="AB72" s="3">
        <v>6</v>
      </c>
      <c r="AC72" s="3">
        <v>45</v>
      </c>
      <c r="AD72" s="3">
        <v>14.997999999999999</v>
      </c>
      <c r="AE72" s="3">
        <v>10</v>
      </c>
      <c r="AF72" s="3">
        <v>7.52</v>
      </c>
      <c r="AG72" s="3">
        <v>2.5063300000000002</v>
      </c>
      <c r="AH72" s="3">
        <v>8</v>
      </c>
      <c r="AI72" s="3">
        <v>4.12</v>
      </c>
      <c r="AJ72" s="3">
        <v>1.3731500000000001</v>
      </c>
      <c r="AK72" s="3">
        <v>10</v>
      </c>
      <c r="AL72" s="3">
        <v>25.36</v>
      </c>
      <c r="AM72" s="3">
        <v>8.4522099999999991</v>
      </c>
      <c r="AN72" s="3">
        <v>9</v>
      </c>
      <c r="AO72" s="3">
        <v>3.76</v>
      </c>
      <c r="AP72" s="3">
        <v>1.2531699999999999</v>
      </c>
      <c r="AQ72" s="3">
        <v>9</v>
      </c>
      <c r="AR72" s="3">
        <v>6.64</v>
      </c>
      <c r="AS72" s="3">
        <v>2.2130399999999999</v>
      </c>
      <c r="AT72" s="3">
        <v>5</v>
      </c>
      <c r="AU72" s="3">
        <v>2.92</v>
      </c>
      <c r="AV72" s="3">
        <v>0.97320399999999996</v>
      </c>
      <c r="AW72" s="3">
        <v>13</v>
      </c>
      <c r="AX72" s="3">
        <v>12.44</v>
      </c>
      <c r="AY72" s="3">
        <v>4.1461100000000002</v>
      </c>
      <c r="AZ72" s="3">
        <v>13</v>
      </c>
      <c r="BA72" s="3">
        <v>22.88</v>
      </c>
      <c r="BB72" s="3">
        <v>7.6256500000000003</v>
      </c>
      <c r="BC72" s="3">
        <v>9</v>
      </c>
      <c r="BD72" s="3">
        <v>5.4</v>
      </c>
      <c r="BE72" s="3">
        <v>1.79976</v>
      </c>
      <c r="BF72" s="3">
        <v>6</v>
      </c>
      <c r="BG72" s="3">
        <v>3.4</v>
      </c>
      <c r="BH72" s="3">
        <v>1.1331800000000001</v>
      </c>
      <c r="BI72" s="3">
        <v>11</v>
      </c>
      <c r="BJ72" s="3">
        <v>12.68</v>
      </c>
      <c r="BK72" s="3">
        <v>4.2260999999999997</v>
      </c>
      <c r="BL72" s="3">
        <v>12</v>
      </c>
      <c r="BM72" s="3">
        <v>57.4</v>
      </c>
      <c r="BN72" s="3">
        <v>19.130800000000001</v>
      </c>
      <c r="BO72" s="3">
        <v>11</v>
      </c>
      <c r="BP72" s="3">
        <v>14.48</v>
      </c>
      <c r="BQ72" s="3">
        <v>4.8260199999999998</v>
      </c>
      <c r="BR72" s="3">
        <v>11</v>
      </c>
      <c r="BS72" s="3">
        <v>17.079999999999998</v>
      </c>
      <c r="BT72" s="3">
        <v>5.6925699999999999</v>
      </c>
      <c r="BU72" s="3">
        <v>10</v>
      </c>
      <c r="BV72" s="3">
        <v>58.96</v>
      </c>
      <c r="BW72" s="3">
        <v>19.650700000000001</v>
      </c>
      <c r="BX72" s="3">
        <v>185.72</v>
      </c>
      <c r="BY72" s="3">
        <v>61.898400000000002</v>
      </c>
      <c r="BZ72" s="3">
        <v>114.28</v>
      </c>
      <c r="CA72" s="3">
        <v>38.088299999999997</v>
      </c>
    </row>
    <row r="73" spans="1:79" ht="14.4" x14ac:dyDescent="0.3">
      <c r="A73" s="3">
        <v>8.2652300000000001E-4</v>
      </c>
      <c r="B73" s="3">
        <v>336.12700000000001</v>
      </c>
      <c r="C73" s="3">
        <v>1.1546000000000001</v>
      </c>
      <c r="D73" s="3">
        <v>1</v>
      </c>
      <c r="E73" s="3">
        <v>8.08</v>
      </c>
      <c r="F73" s="3">
        <v>0</v>
      </c>
      <c r="G73" s="3">
        <v>2.6929699999999999</v>
      </c>
      <c r="H73" s="3">
        <v>4</v>
      </c>
      <c r="I73" s="3">
        <v>223.72</v>
      </c>
      <c r="J73" s="3">
        <v>12.24</v>
      </c>
      <c r="K73" s="3">
        <v>74.563400000000001</v>
      </c>
      <c r="L73" s="3">
        <v>5</v>
      </c>
      <c r="M73" s="3">
        <v>68.12</v>
      </c>
      <c r="N73" s="3">
        <v>8.08</v>
      </c>
      <c r="O73" s="3">
        <v>22.703600000000002</v>
      </c>
      <c r="P73" s="3">
        <v>56.36</v>
      </c>
      <c r="Q73" s="3">
        <v>18.784199999999998</v>
      </c>
      <c r="R73" s="3">
        <v>242.12</v>
      </c>
      <c r="S73" s="3">
        <v>80.695899999999995</v>
      </c>
      <c r="T73" s="3">
        <v>8.0565300000000003E-4</v>
      </c>
      <c r="U73" s="3">
        <v>242.965</v>
      </c>
      <c r="V73" s="3">
        <v>0.81883700000000004</v>
      </c>
      <c r="W73" s="3">
        <v>14.0314</v>
      </c>
      <c r="X73" s="3">
        <v>2.0141300000000001E-2</v>
      </c>
      <c r="Y73" s="3">
        <v>5</v>
      </c>
      <c r="Z73" s="3">
        <v>298.64</v>
      </c>
      <c r="AA73" s="3">
        <v>99.5334</v>
      </c>
      <c r="AB73" s="3">
        <v>1</v>
      </c>
      <c r="AC73" s="3">
        <v>3.64</v>
      </c>
      <c r="AD73" s="3">
        <v>1.2131700000000001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4</v>
      </c>
      <c r="AO73" s="3">
        <v>232.44</v>
      </c>
      <c r="AP73" s="3">
        <v>77.469700000000003</v>
      </c>
      <c r="AQ73" s="3">
        <v>2</v>
      </c>
      <c r="AR73" s="3">
        <v>3.08</v>
      </c>
      <c r="AS73" s="3">
        <v>1.0265299999999999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4</v>
      </c>
      <c r="BA73" s="3">
        <v>8.2799999999999994</v>
      </c>
      <c r="BB73" s="3">
        <v>2.75963</v>
      </c>
      <c r="BC73" s="3">
        <v>1</v>
      </c>
      <c r="BD73" s="3">
        <v>0.36</v>
      </c>
      <c r="BE73" s="3">
        <v>0.11998399999999999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4</v>
      </c>
      <c r="BM73" s="3">
        <v>50.6</v>
      </c>
      <c r="BN73" s="3">
        <v>16.8644</v>
      </c>
      <c r="BO73" s="3">
        <v>2</v>
      </c>
      <c r="BP73" s="3">
        <v>0.24</v>
      </c>
      <c r="BQ73" s="3">
        <v>7.9989299999999999E-2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36.159999999999997</v>
      </c>
      <c r="BY73" s="3">
        <v>12.0517</v>
      </c>
      <c r="BZ73" s="3">
        <v>262</v>
      </c>
      <c r="CA73" s="3">
        <v>87.321700000000007</v>
      </c>
    </row>
    <row r="74" spans="1:79" ht="14.4" x14ac:dyDescent="0.3">
      <c r="A74" s="3">
        <v>4.5436499999999998E-4</v>
      </c>
      <c r="B74" s="3">
        <v>219.05600000000001</v>
      </c>
      <c r="C74" s="3">
        <v>0.76050399999999996</v>
      </c>
      <c r="D74" s="3">
        <v>11</v>
      </c>
      <c r="E74" s="3">
        <v>80.760000000000005</v>
      </c>
      <c r="F74" s="3">
        <v>10.16</v>
      </c>
      <c r="G74" s="3">
        <v>26.916399999999999</v>
      </c>
      <c r="H74" s="3">
        <v>2</v>
      </c>
      <c r="I74" s="3">
        <v>1.28</v>
      </c>
      <c r="J74" s="3">
        <v>23.88</v>
      </c>
      <c r="K74" s="3">
        <v>0.42660999999999999</v>
      </c>
      <c r="L74" s="3">
        <v>10</v>
      </c>
      <c r="M74" s="3">
        <v>217.48</v>
      </c>
      <c r="N74" s="3">
        <v>0</v>
      </c>
      <c r="O74" s="3">
        <v>72.483699999999999</v>
      </c>
      <c r="P74" s="3">
        <v>31.92</v>
      </c>
      <c r="Q74" s="3">
        <v>10.6386</v>
      </c>
      <c r="R74" s="3">
        <v>265.56</v>
      </c>
      <c r="S74" s="3">
        <v>88.508200000000002</v>
      </c>
      <c r="T74" s="3">
        <v>4.8221199999999998E-4</v>
      </c>
      <c r="U74" s="3">
        <v>181.066</v>
      </c>
      <c r="V74" s="3">
        <v>0.60387599999999997</v>
      </c>
      <c r="W74" s="3">
        <v>7.8609799999999996</v>
      </c>
      <c r="X74" s="3">
        <v>1.20553E-2</v>
      </c>
      <c r="Y74" s="3">
        <v>1</v>
      </c>
      <c r="Z74" s="3">
        <v>300.04000000000002</v>
      </c>
      <c r="AA74" s="3">
        <v>100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1</v>
      </c>
      <c r="AU74" s="3">
        <v>2.3199999999999998</v>
      </c>
      <c r="AV74" s="3">
        <v>0.77322999999999997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3</v>
      </c>
      <c r="BG74" s="3">
        <v>9.1999999999999993</v>
      </c>
      <c r="BH74" s="3">
        <v>3.0662600000000002</v>
      </c>
      <c r="BI74" s="3">
        <v>2</v>
      </c>
      <c r="BJ74" s="3">
        <v>16.32</v>
      </c>
      <c r="BK74" s="3">
        <v>5.4392699999999996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1</v>
      </c>
      <c r="BS74" s="3">
        <v>4.2</v>
      </c>
      <c r="BT74" s="3">
        <v>1.39981</v>
      </c>
      <c r="BU74" s="3">
        <v>2</v>
      </c>
      <c r="BV74" s="3">
        <v>268</v>
      </c>
      <c r="BW74" s="3">
        <v>89.321399999999997</v>
      </c>
      <c r="BX74" s="3">
        <v>30.76</v>
      </c>
      <c r="BY74" s="3">
        <v>10.252000000000001</v>
      </c>
      <c r="BZ74" s="3">
        <v>269.24</v>
      </c>
      <c r="CA74" s="3">
        <v>89.734700000000004</v>
      </c>
    </row>
    <row r="75" spans="1:79" ht="14.4" x14ac:dyDescent="0.3">
      <c r="A75" s="3">
        <v>2.4704200000000001E-3</v>
      </c>
      <c r="B75" s="3">
        <v>1558.05</v>
      </c>
      <c r="C75" s="3">
        <v>5.3379799999999999</v>
      </c>
      <c r="D75" s="3">
        <v>13</v>
      </c>
      <c r="E75" s="3">
        <v>45.48</v>
      </c>
      <c r="F75" s="3">
        <v>25.68</v>
      </c>
      <c r="G75" s="3">
        <v>15.157999999999999</v>
      </c>
      <c r="H75" s="3">
        <v>20</v>
      </c>
      <c r="I75" s="3">
        <v>169.08</v>
      </c>
      <c r="J75" s="3">
        <v>7.36</v>
      </c>
      <c r="K75" s="3">
        <v>56.352499999999999</v>
      </c>
      <c r="L75" s="3">
        <v>45</v>
      </c>
      <c r="M75" s="3">
        <v>79.239999999999995</v>
      </c>
      <c r="N75" s="3">
        <v>0</v>
      </c>
      <c r="O75" s="3">
        <v>26.409800000000001</v>
      </c>
      <c r="P75" s="3">
        <v>202.12</v>
      </c>
      <c r="Q75" s="3">
        <v>67.364400000000003</v>
      </c>
      <c r="R75" s="3">
        <v>95.6</v>
      </c>
      <c r="S75" s="3">
        <v>31.862400000000001</v>
      </c>
      <c r="T75" s="3">
        <v>3.2317499999999998E-3</v>
      </c>
      <c r="U75" s="3">
        <v>2410.7199999999998</v>
      </c>
      <c r="V75" s="3">
        <v>8.0400100000000005</v>
      </c>
      <c r="W75" s="3">
        <v>37.284999999999997</v>
      </c>
      <c r="X75" s="3">
        <v>8.0793599999999993E-2</v>
      </c>
      <c r="Y75" s="3">
        <v>1</v>
      </c>
      <c r="Z75" s="3">
        <v>300.04000000000002</v>
      </c>
      <c r="AA75" s="3">
        <v>100</v>
      </c>
      <c r="AB75" s="3">
        <v>11</v>
      </c>
      <c r="AC75" s="3">
        <v>21.76</v>
      </c>
      <c r="AD75" s="3">
        <v>7.25237</v>
      </c>
      <c r="AE75" s="3">
        <v>16</v>
      </c>
      <c r="AF75" s="3">
        <v>18.04</v>
      </c>
      <c r="AG75" s="3">
        <v>6.0125299999999999</v>
      </c>
      <c r="AH75" s="3">
        <v>17</v>
      </c>
      <c r="AI75" s="3">
        <v>17.32</v>
      </c>
      <c r="AJ75" s="3">
        <v>5.7725600000000004</v>
      </c>
      <c r="AK75" s="3">
        <v>15</v>
      </c>
      <c r="AL75" s="3">
        <v>79.84</v>
      </c>
      <c r="AM75" s="3">
        <v>26.6098</v>
      </c>
      <c r="AN75" s="3">
        <v>6</v>
      </c>
      <c r="AO75" s="3">
        <v>3.64</v>
      </c>
      <c r="AP75" s="3">
        <v>1.2131700000000001</v>
      </c>
      <c r="AQ75" s="3">
        <v>8</v>
      </c>
      <c r="AR75" s="3">
        <v>6.4</v>
      </c>
      <c r="AS75" s="3">
        <v>2.1330499999999999</v>
      </c>
      <c r="AT75" s="3">
        <v>12</v>
      </c>
      <c r="AU75" s="3">
        <v>10.119999999999999</v>
      </c>
      <c r="AV75" s="3">
        <v>3.3728799999999999</v>
      </c>
      <c r="AW75" s="3">
        <v>18</v>
      </c>
      <c r="AX75" s="3">
        <v>32.200000000000003</v>
      </c>
      <c r="AY75" s="3">
        <v>10.7319</v>
      </c>
      <c r="AZ75" s="3">
        <v>6</v>
      </c>
      <c r="BA75" s="3">
        <v>8.56</v>
      </c>
      <c r="BB75" s="3">
        <v>2.8529499999999999</v>
      </c>
      <c r="BC75" s="3">
        <v>9</v>
      </c>
      <c r="BD75" s="3">
        <v>5.4</v>
      </c>
      <c r="BE75" s="3">
        <v>1.79976</v>
      </c>
      <c r="BF75" s="3">
        <v>11</v>
      </c>
      <c r="BG75" s="3">
        <v>3.72</v>
      </c>
      <c r="BH75" s="3">
        <v>1.23983</v>
      </c>
      <c r="BI75" s="3">
        <v>17</v>
      </c>
      <c r="BJ75" s="3">
        <v>30.84</v>
      </c>
      <c r="BK75" s="3">
        <v>10.278600000000001</v>
      </c>
      <c r="BL75" s="3">
        <v>3</v>
      </c>
      <c r="BM75" s="3">
        <v>3.8</v>
      </c>
      <c r="BN75" s="3">
        <v>1.2665</v>
      </c>
      <c r="BO75" s="3">
        <v>11</v>
      </c>
      <c r="BP75" s="3">
        <v>7.52</v>
      </c>
      <c r="BQ75" s="3">
        <v>2.5063300000000002</v>
      </c>
      <c r="BR75" s="3">
        <v>15</v>
      </c>
      <c r="BS75" s="3">
        <v>15.36</v>
      </c>
      <c r="BT75" s="3">
        <v>5.1193200000000001</v>
      </c>
      <c r="BU75" s="3">
        <v>13</v>
      </c>
      <c r="BV75" s="3">
        <v>34.76</v>
      </c>
      <c r="BW75" s="3">
        <v>11.585100000000001</v>
      </c>
      <c r="BX75" s="3">
        <v>231.92</v>
      </c>
      <c r="BY75" s="3">
        <v>77.296400000000006</v>
      </c>
      <c r="BZ75" s="3">
        <v>68.08</v>
      </c>
      <c r="CA75" s="3">
        <v>22.690300000000001</v>
      </c>
    </row>
    <row r="76" spans="1:79" ht="14.4" x14ac:dyDescent="0.3">
      <c r="A76" s="3">
        <v>7.4160000000000003E-4</v>
      </c>
      <c r="B76" s="3">
        <v>293.39100000000002</v>
      </c>
      <c r="C76" s="3">
        <v>0.99874200000000002</v>
      </c>
      <c r="D76" s="3">
        <v>2</v>
      </c>
      <c r="E76" s="3">
        <v>0.76</v>
      </c>
      <c r="F76" s="3">
        <v>250.36</v>
      </c>
      <c r="G76" s="3">
        <v>0.25330000000000003</v>
      </c>
      <c r="H76" s="3">
        <v>3</v>
      </c>
      <c r="I76" s="3">
        <v>276.36</v>
      </c>
      <c r="J76" s="3">
        <v>4.88</v>
      </c>
      <c r="K76" s="3">
        <v>92.107699999999994</v>
      </c>
      <c r="L76" s="3">
        <v>5</v>
      </c>
      <c r="M76" s="3">
        <v>22.92</v>
      </c>
      <c r="N76" s="3">
        <v>0</v>
      </c>
      <c r="O76" s="3">
        <v>7.6389800000000001</v>
      </c>
      <c r="P76" s="3">
        <v>54.2</v>
      </c>
      <c r="Q76" s="3">
        <v>18.064299999999999</v>
      </c>
      <c r="R76" s="3">
        <v>244.84</v>
      </c>
      <c r="S76" s="3">
        <v>81.602500000000006</v>
      </c>
      <c r="T76" s="3">
        <v>5.9420100000000004E-4</v>
      </c>
      <c r="U76" s="3">
        <v>202.76599999999999</v>
      </c>
      <c r="V76" s="3">
        <v>0.67651899999999998</v>
      </c>
      <c r="W76" s="3">
        <v>10.5076</v>
      </c>
      <c r="X76" s="3">
        <v>1.4855E-2</v>
      </c>
      <c r="Y76" s="3">
        <v>1</v>
      </c>
      <c r="Z76" s="3">
        <v>300.04000000000002</v>
      </c>
      <c r="AA76" s="3">
        <v>100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1</v>
      </c>
      <c r="BG76" s="3">
        <v>10.08</v>
      </c>
      <c r="BH76" s="3">
        <v>3.35955</v>
      </c>
      <c r="BI76" s="3">
        <v>2</v>
      </c>
      <c r="BJ76" s="3">
        <v>3.84</v>
      </c>
      <c r="BK76" s="3">
        <v>1.27983</v>
      </c>
      <c r="BL76" s="3">
        <v>1</v>
      </c>
      <c r="BM76" s="3">
        <v>269.2</v>
      </c>
      <c r="BN76" s="3">
        <v>89.721400000000003</v>
      </c>
      <c r="BO76" s="3">
        <v>1</v>
      </c>
      <c r="BP76" s="3">
        <v>3.6</v>
      </c>
      <c r="BQ76" s="3">
        <v>1.19984</v>
      </c>
      <c r="BR76" s="3">
        <v>1</v>
      </c>
      <c r="BS76" s="3">
        <v>2.72</v>
      </c>
      <c r="BT76" s="3">
        <v>0.90654599999999996</v>
      </c>
      <c r="BU76" s="3">
        <v>2</v>
      </c>
      <c r="BV76" s="3">
        <v>10.6</v>
      </c>
      <c r="BW76" s="3">
        <v>3.5328599999999999</v>
      </c>
      <c r="BX76" s="3">
        <v>32.6</v>
      </c>
      <c r="BY76" s="3">
        <v>10.8652</v>
      </c>
      <c r="BZ76" s="3">
        <v>267.39999999999998</v>
      </c>
      <c r="CA76" s="3">
        <v>89.121499999999997</v>
      </c>
    </row>
    <row r="77" spans="1:79" ht="14.4" x14ac:dyDescent="0.3">
      <c r="A77" s="3">
        <v>2.07435E-3</v>
      </c>
      <c r="B77" s="3">
        <v>1165.3399999999999</v>
      </c>
      <c r="C77" s="3">
        <v>4.0553400000000002</v>
      </c>
      <c r="D77" s="3">
        <v>6</v>
      </c>
      <c r="E77" s="3">
        <v>9.9600000000000009</v>
      </c>
      <c r="F77" s="3">
        <v>17.68</v>
      </c>
      <c r="G77" s="3">
        <v>3.3195600000000001</v>
      </c>
      <c r="H77" s="3">
        <v>15</v>
      </c>
      <c r="I77" s="3">
        <v>240.16</v>
      </c>
      <c r="J77" s="3">
        <v>0</v>
      </c>
      <c r="K77" s="3">
        <v>80.042699999999996</v>
      </c>
      <c r="L77" s="3">
        <v>23</v>
      </c>
      <c r="M77" s="3">
        <v>49.08</v>
      </c>
      <c r="N77" s="3">
        <v>14.48</v>
      </c>
      <c r="O77" s="3">
        <v>16.357800000000001</v>
      </c>
      <c r="P77" s="3">
        <v>174.44</v>
      </c>
      <c r="Q77" s="3">
        <v>58.1389</v>
      </c>
      <c r="R77" s="3">
        <v>123.32</v>
      </c>
      <c r="S77" s="3">
        <v>41.101199999999999</v>
      </c>
      <c r="T77" s="3">
        <v>3.6780799999999998E-3</v>
      </c>
      <c r="U77" s="3">
        <v>2551.85</v>
      </c>
      <c r="V77" s="3">
        <v>8.5129699999999993</v>
      </c>
      <c r="W77" s="3">
        <v>35.976799999999997</v>
      </c>
      <c r="X77" s="3">
        <v>9.1952099999999995E-2</v>
      </c>
      <c r="Y77" s="3">
        <v>1</v>
      </c>
      <c r="Z77" s="3">
        <v>300.04000000000002</v>
      </c>
      <c r="AA77" s="3">
        <v>100</v>
      </c>
      <c r="AB77" s="3">
        <v>11</v>
      </c>
      <c r="AC77" s="3">
        <v>31.04</v>
      </c>
      <c r="AD77" s="3">
        <v>10.3453</v>
      </c>
      <c r="AE77" s="3">
        <v>10</v>
      </c>
      <c r="AF77" s="3">
        <v>9.9600000000000009</v>
      </c>
      <c r="AG77" s="3">
        <v>3.3195600000000001</v>
      </c>
      <c r="AH77" s="3">
        <v>8</v>
      </c>
      <c r="AI77" s="3">
        <v>8.8000000000000007</v>
      </c>
      <c r="AJ77" s="3">
        <v>2.9329399999999999</v>
      </c>
      <c r="AK77" s="3">
        <v>13</v>
      </c>
      <c r="AL77" s="3">
        <v>48.16</v>
      </c>
      <c r="AM77" s="3">
        <v>16.051200000000001</v>
      </c>
      <c r="AN77" s="3">
        <v>12</v>
      </c>
      <c r="AO77" s="3">
        <v>8.68</v>
      </c>
      <c r="AP77" s="3">
        <v>2.8929499999999999</v>
      </c>
      <c r="AQ77" s="3">
        <v>6</v>
      </c>
      <c r="AR77" s="3">
        <v>3.84</v>
      </c>
      <c r="AS77" s="3">
        <v>1.27983</v>
      </c>
      <c r="AT77" s="3">
        <v>6</v>
      </c>
      <c r="AU77" s="3">
        <v>4.24</v>
      </c>
      <c r="AV77" s="3">
        <v>1.4131400000000001</v>
      </c>
      <c r="AW77" s="3">
        <v>15</v>
      </c>
      <c r="AX77" s="3">
        <v>13.68</v>
      </c>
      <c r="AY77" s="3">
        <v>4.5593899999999996</v>
      </c>
      <c r="AZ77" s="3">
        <v>13</v>
      </c>
      <c r="BA77" s="3">
        <v>31.68</v>
      </c>
      <c r="BB77" s="3">
        <v>10.5586</v>
      </c>
      <c r="BC77" s="3">
        <v>7</v>
      </c>
      <c r="BD77" s="3">
        <v>4.08</v>
      </c>
      <c r="BE77" s="3">
        <v>1.35982</v>
      </c>
      <c r="BF77" s="3">
        <v>9</v>
      </c>
      <c r="BG77" s="3">
        <v>6.96</v>
      </c>
      <c r="BH77" s="3">
        <v>2.31969</v>
      </c>
      <c r="BI77" s="3">
        <v>16</v>
      </c>
      <c r="BJ77" s="3">
        <v>27</v>
      </c>
      <c r="BK77" s="3">
        <v>8.9987999999999992</v>
      </c>
      <c r="BL77" s="3">
        <v>15</v>
      </c>
      <c r="BM77" s="3">
        <v>36</v>
      </c>
      <c r="BN77" s="3">
        <v>11.9984</v>
      </c>
      <c r="BO77" s="3">
        <v>18</v>
      </c>
      <c r="BP77" s="3">
        <v>20.8</v>
      </c>
      <c r="BQ77" s="3">
        <v>6.93241</v>
      </c>
      <c r="BR77" s="3">
        <v>16</v>
      </c>
      <c r="BS77" s="3">
        <v>15.12</v>
      </c>
      <c r="BT77" s="3">
        <v>5.0393299999999996</v>
      </c>
      <c r="BU77" s="3">
        <v>14</v>
      </c>
      <c r="BV77" s="3">
        <v>29.44</v>
      </c>
      <c r="BW77" s="3">
        <v>9.81203</v>
      </c>
      <c r="BX77" s="3">
        <v>232.8</v>
      </c>
      <c r="BY77" s="3">
        <v>77.589699999999993</v>
      </c>
      <c r="BZ77" s="3">
        <v>67.16</v>
      </c>
      <c r="CA77" s="3">
        <v>22.383700000000001</v>
      </c>
    </row>
    <row r="78" spans="1:79" ht="14.4" x14ac:dyDescent="0.3">
      <c r="A78" s="3">
        <v>2.7901299999999999E-4</v>
      </c>
      <c r="B78" s="3">
        <v>112.089</v>
      </c>
      <c r="C78" s="3">
        <v>0.37513000000000002</v>
      </c>
      <c r="D78" s="3">
        <v>1</v>
      </c>
      <c r="E78" s="3">
        <v>289.68</v>
      </c>
      <c r="F78" s="3">
        <v>10.36</v>
      </c>
      <c r="G78" s="3">
        <v>96.5471</v>
      </c>
      <c r="H78" s="3">
        <v>0</v>
      </c>
      <c r="I78" s="3">
        <v>0</v>
      </c>
      <c r="J78" s="3" t="s">
        <v>5</v>
      </c>
      <c r="K78" s="3">
        <v>0</v>
      </c>
      <c r="L78" s="3">
        <v>1</v>
      </c>
      <c r="M78" s="3">
        <v>10.28</v>
      </c>
      <c r="N78" s="3">
        <v>0</v>
      </c>
      <c r="O78" s="3">
        <v>3.4262100000000002</v>
      </c>
      <c r="P78" s="3">
        <v>9.76</v>
      </c>
      <c r="Q78" s="3">
        <v>3.2528999999999999</v>
      </c>
      <c r="R78" s="3">
        <v>290.04000000000002</v>
      </c>
      <c r="S78" s="3">
        <v>96.667100000000005</v>
      </c>
      <c r="T78" s="3">
        <v>5.8220899999999998E-4</v>
      </c>
      <c r="U78" s="3">
        <v>214.83600000000001</v>
      </c>
      <c r="V78" s="3">
        <v>0.71707600000000005</v>
      </c>
      <c r="W78" s="3">
        <v>18.825099999999999</v>
      </c>
      <c r="X78" s="3">
        <v>1.4555200000000001E-2</v>
      </c>
      <c r="Y78" s="3">
        <v>1</v>
      </c>
      <c r="Z78" s="3">
        <v>300.04000000000002</v>
      </c>
      <c r="AA78" s="3">
        <v>100</v>
      </c>
      <c r="AB78" s="3">
        <v>1</v>
      </c>
      <c r="AC78" s="3">
        <v>274.08</v>
      </c>
      <c r="AD78" s="3">
        <v>91.347800000000007</v>
      </c>
      <c r="AE78" s="3">
        <v>1</v>
      </c>
      <c r="AF78" s="3">
        <v>1.28</v>
      </c>
      <c r="AG78" s="3">
        <v>0.42660999999999999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3</v>
      </c>
      <c r="AR78" s="3">
        <v>3.28</v>
      </c>
      <c r="AS78" s="3">
        <v>1.0931900000000001</v>
      </c>
      <c r="AT78" s="3">
        <v>3</v>
      </c>
      <c r="AU78" s="3">
        <v>15.72</v>
      </c>
      <c r="AV78" s="3">
        <v>5.2393000000000001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1</v>
      </c>
      <c r="BD78" s="3">
        <v>0.68</v>
      </c>
      <c r="BE78" s="3">
        <v>0.226636</v>
      </c>
      <c r="BF78" s="3">
        <v>1</v>
      </c>
      <c r="BG78" s="3">
        <v>5</v>
      </c>
      <c r="BH78" s="3">
        <v>1.6664399999999999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33.159999999999997</v>
      </c>
      <c r="BY78" s="3">
        <v>11.0519</v>
      </c>
      <c r="BZ78" s="3">
        <v>266.8</v>
      </c>
      <c r="CA78" s="3">
        <v>88.921499999999995</v>
      </c>
    </row>
    <row r="79" spans="1:79" ht="14.4" x14ac:dyDescent="0.3">
      <c r="A79" s="3">
        <v>2.4318600000000001E-3</v>
      </c>
      <c r="B79" s="3">
        <v>1493.9</v>
      </c>
      <c r="C79" s="3">
        <v>5.0736999999999997</v>
      </c>
      <c r="D79" s="3">
        <v>13</v>
      </c>
      <c r="E79" s="3">
        <v>64.88</v>
      </c>
      <c r="F79" s="3">
        <v>23.48</v>
      </c>
      <c r="G79" s="3">
        <v>21.623799999999999</v>
      </c>
      <c r="H79" s="3">
        <v>18</v>
      </c>
      <c r="I79" s="3">
        <v>123</v>
      </c>
      <c r="J79" s="3">
        <v>2.2000000000000002</v>
      </c>
      <c r="K79" s="3">
        <v>40.994500000000002</v>
      </c>
      <c r="L79" s="3">
        <v>30</v>
      </c>
      <c r="M79" s="3">
        <v>111.2</v>
      </c>
      <c r="N79" s="3">
        <v>0</v>
      </c>
      <c r="O79" s="3">
        <v>37.061700000000002</v>
      </c>
      <c r="P79" s="3">
        <v>203</v>
      </c>
      <c r="Q79" s="3">
        <v>67.657600000000002</v>
      </c>
      <c r="R79" s="3">
        <v>96.52</v>
      </c>
      <c r="S79" s="3">
        <v>32.168999999999997</v>
      </c>
      <c r="T79" s="3">
        <v>3.3388699999999999E-3</v>
      </c>
      <c r="U79" s="3">
        <v>2052.5700000000002</v>
      </c>
      <c r="V79" s="3">
        <v>6.8510400000000002</v>
      </c>
      <c r="W79" s="3">
        <v>34.243200000000002</v>
      </c>
      <c r="X79" s="3">
        <v>8.3471799999999999E-2</v>
      </c>
      <c r="Y79" s="3">
        <v>1</v>
      </c>
      <c r="Z79" s="3">
        <v>300.04000000000002</v>
      </c>
      <c r="AA79" s="3">
        <v>100</v>
      </c>
      <c r="AB79" s="3">
        <v>6</v>
      </c>
      <c r="AC79" s="3">
        <v>23.48</v>
      </c>
      <c r="AD79" s="3">
        <v>7.8256199999999998</v>
      </c>
      <c r="AE79" s="3">
        <v>8</v>
      </c>
      <c r="AF79" s="3">
        <v>5.52</v>
      </c>
      <c r="AG79" s="3">
        <v>1.83975</v>
      </c>
      <c r="AH79" s="3">
        <v>11</v>
      </c>
      <c r="AI79" s="3">
        <v>5.48</v>
      </c>
      <c r="AJ79" s="3">
        <v>1.8264199999999999</v>
      </c>
      <c r="AK79" s="3">
        <v>11</v>
      </c>
      <c r="AL79" s="3">
        <v>32.520000000000003</v>
      </c>
      <c r="AM79" s="3">
        <v>10.8386</v>
      </c>
      <c r="AN79" s="3">
        <v>7</v>
      </c>
      <c r="AO79" s="3">
        <v>13.36</v>
      </c>
      <c r="AP79" s="3">
        <v>4.4527400000000004</v>
      </c>
      <c r="AQ79" s="3">
        <v>7</v>
      </c>
      <c r="AR79" s="3">
        <v>4.2</v>
      </c>
      <c r="AS79" s="3">
        <v>1.39981</v>
      </c>
      <c r="AT79" s="3">
        <v>12</v>
      </c>
      <c r="AU79" s="3">
        <v>7</v>
      </c>
      <c r="AV79" s="3">
        <v>2.3330199999999999</v>
      </c>
      <c r="AW79" s="3">
        <v>18</v>
      </c>
      <c r="AX79" s="3">
        <v>57.6</v>
      </c>
      <c r="AY79" s="3">
        <v>19.197399999999998</v>
      </c>
      <c r="AZ79" s="3">
        <v>8</v>
      </c>
      <c r="BA79" s="3">
        <v>16.920000000000002</v>
      </c>
      <c r="BB79" s="3">
        <v>5.6392499999999997</v>
      </c>
      <c r="BC79" s="3">
        <v>5</v>
      </c>
      <c r="BD79" s="3">
        <v>5.28</v>
      </c>
      <c r="BE79" s="3">
        <v>1.7597700000000001</v>
      </c>
      <c r="BF79" s="3">
        <v>9</v>
      </c>
      <c r="BG79" s="3">
        <v>9.8800000000000008</v>
      </c>
      <c r="BH79" s="3">
        <v>3.2928899999999999</v>
      </c>
      <c r="BI79" s="3">
        <v>16</v>
      </c>
      <c r="BJ79" s="3">
        <v>42.88</v>
      </c>
      <c r="BK79" s="3">
        <v>14.291399999999999</v>
      </c>
      <c r="BL79" s="3">
        <v>10</v>
      </c>
      <c r="BM79" s="3">
        <v>14</v>
      </c>
      <c r="BN79" s="3">
        <v>4.6660399999999997</v>
      </c>
      <c r="BO79" s="3">
        <v>10</v>
      </c>
      <c r="BP79" s="3">
        <v>13.68</v>
      </c>
      <c r="BQ79" s="3">
        <v>4.5593899999999996</v>
      </c>
      <c r="BR79" s="3">
        <v>7</v>
      </c>
      <c r="BS79" s="3">
        <v>5.84</v>
      </c>
      <c r="BT79" s="3">
        <v>1.94641</v>
      </c>
      <c r="BU79" s="3">
        <v>8</v>
      </c>
      <c r="BV79" s="3">
        <v>42.16</v>
      </c>
      <c r="BW79" s="3">
        <v>14.051500000000001</v>
      </c>
      <c r="BX79" s="3">
        <v>201.12</v>
      </c>
      <c r="BY79" s="3">
        <v>67.031099999999995</v>
      </c>
      <c r="BZ79" s="3">
        <v>98.88</v>
      </c>
      <c r="CA79" s="3">
        <v>32.955599999999997</v>
      </c>
    </row>
    <row r="80" spans="1:79" ht="14.4" x14ac:dyDescent="0.3">
      <c r="A80" s="3">
        <v>2.7025399999999999E-4</v>
      </c>
      <c r="B80" s="3">
        <v>100.509</v>
      </c>
      <c r="C80" s="3">
        <v>0.33777600000000002</v>
      </c>
      <c r="D80" s="3">
        <v>0</v>
      </c>
      <c r="E80" s="3">
        <v>0</v>
      </c>
      <c r="F80" s="3" t="s">
        <v>5</v>
      </c>
      <c r="G80" s="3">
        <v>0</v>
      </c>
      <c r="H80" s="3">
        <v>6</v>
      </c>
      <c r="I80" s="3">
        <v>4.2</v>
      </c>
      <c r="J80" s="3">
        <v>2.12</v>
      </c>
      <c r="K80" s="3">
        <v>1.39981</v>
      </c>
      <c r="L80" s="3">
        <v>8</v>
      </c>
      <c r="M80" s="3">
        <v>295.76</v>
      </c>
      <c r="N80" s="3">
        <v>0</v>
      </c>
      <c r="O80" s="3">
        <v>98.573499999999996</v>
      </c>
      <c r="P80" s="3">
        <v>8.9600000000000009</v>
      </c>
      <c r="Q80" s="3">
        <v>2.9862700000000002</v>
      </c>
      <c r="R80" s="3">
        <v>290.64</v>
      </c>
      <c r="S80" s="3">
        <v>96.867099999999994</v>
      </c>
      <c r="T80" s="3">
        <v>3.3706799999999999E-4</v>
      </c>
      <c r="U80" s="3">
        <v>97.049099999999996</v>
      </c>
      <c r="V80" s="3">
        <v>0.32558100000000001</v>
      </c>
      <c r="W80" s="3">
        <v>7.8421599999999998</v>
      </c>
      <c r="X80" s="3">
        <v>8.4267000000000005E-3</v>
      </c>
      <c r="Y80" s="3">
        <v>5</v>
      </c>
      <c r="Z80" s="3">
        <v>299.27999999999997</v>
      </c>
      <c r="AA80" s="3">
        <v>99.746700000000004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3</v>
      </c>
      <c r="AU80" s="3">
        <v>7.92</v>
      </c>
      <c r="AV80" s="3">
        <v>2.6396500000000001</v>
      </c>
      <c r="AW80" s="3">
        <v>4</v>
      </c>
      <c r="AX80" s="3">
        <v>22.92</v>
      </c>
      <c r="AY80" s="3">
        <v>7.6389800000000001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2</v>
      </c>
      <c r="BG80" s="3">
        <v>0.76</v>
      </c>
      <c r="BH80" s="3">
        <v>0.25330000000000003</v>
      </c>
      <c r="BI80" s="3">
        <v>1</v>
      </c>
      <c r="BJ80" s="3">
        <v>267.68</v>
      </c>
      <c r="BK80" s="3">
        <v>89.214799999999997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11.16</v>
      </c>
      <c r="BY80" s="3">
        <v>3.7195</v>
      </c>
      <c r="BZ80" s="3">
        <v>287.76</v>
      </c>
      <c r="CA80" s="3">
        <v>95.907200000000003</v>
      </c>
    </row>
    <row r="81" spans="1:79" ht="14.4" x14ac:dyDescent="0.3">
      <c r="A81" s="3">
        <v>2.8192199999999999E-3</v>
      </c>
      <c r="B81" s="3">
        <v>1703.19</v>
      </c>
      <c r="C81" s="3">
        <v>6.00901</v>
      </c>
      <c r="D81" s="3">
        <v>22</v>
      </c>
      <c r="E81" s="3">
        <v>69.52</v>
      </c>
      <c r="F81" s="3">
        <v>1.36</v>
      </c>
      <c r="G81" s="3">
        <v>23.170200000000001</v>
      </c>
      <c r="H81" s="3">
        <v>18</v>
      </c>
      <c r="I81" s="3">
        <v>158.28</v>
      </c>
      <c r="J81" s="3">
        <v>13.32</v>
      </c>
      <c r="K81" s="3">
        <v>52.753</v>
      </c>
      <c r="L81" s="3">
        <v>40</v>
      </c>
      <c r="M81" s="3">
        <v>71.239999999999995</v>
      </c>
      <c r="N81" s="3">
        <v>0</v>
      </c>
      <c r="O81" s="3">
        <v>23.743500000000001</v>
      </c>
      <c r="P81" s="3">
        <v>212.16</v>
      </c>
      <c r="Q81" s="3">
        <v>70.710599999999999</v>
      </c>
      <c r="R81" s="3">
        <v>84.52</v>
      </c>
      <c r="S81" s="3">
        <v>28.169599999999999</v>
      </c>
      <c r="T81" s="3">
        <v>3.5370800000000002E-3</v>
      </c>
      <c r="U81" s="3">
        <v>2848.29</v>
      </c>
      <c r="V81" s="3">
        <v>9.5019100000000005</v>
      </c>
      <c r="W81" s="3">
        <v>36.183700000000002</v>
      </c>
      <c r="X81" s="3">
        <v>8.8427099999999995E-2</v>
      </c>
      <c r="Y81" s="3">
        <v>1</v>
      </c>
      <c r="Z81" s="3">
        <v>300.04000000000002</v>
      </c>
      <c r="AA81" s="3">
        <v>100</v>
      </c>
      <c r="AB81" s="3">
        <v>12</v>
      </c>
      <c r="AC81" s="3">
        <v>18.920000000000002</v>
      </c>
      <c r="AD81" s="3">
        <v>6.3058300000000003</v>
      </c>
      <c r="AE81" s="3">
        <v>14</v>
      </c>
      <c r="AF81" s="3">
        <v>10.48</v>
      </c>
      <c r="AG81" s="3">
        <v>3.4928699999999999</v>
      </c>
      <c r="AH81" s="3">
        <v>13</v>
      </c>
      <c r="AI81" s="3">
        <v>8.36</v>
      </c>
      <c r="AJ81" s="3">
        <v>2.7863000000000002</v>
      </c>
      <c r="AK81" s="3">
        <v>10</v>
      </c>
      <c r="AL81" s="3">
        <v>25.16</v>
      </c>
      <c r="AM81" s="3">
        <v>8.3855500000000003</v>
      </c>
      <c r="AN81" s="3">
        <v>20</v>
      </c>
      <c r="AO81" s="3">
        <v>26.16</v>
      </c>
      <c r="AP81" s="3">
        <v>8.7188400000000001</v>
      </c>
      <c r="AQ81" s="3">
        <v>12</v>
      </c>
      <c r="AR81" s="3">
        <v>7.92</v>
      </c>
      <c r="AS81" s="3">
        <v>2.6396500000000001</v>
      </c>
      <c r="AT81" s="3">
        <v>10</v>
      </c>
      <c r="AU81" s="3">
        <v>11.32</v>
      </c>
      <c r="AV81" s="3">
        <v>3.7728299999999999</v>
      </c>
      <c r="AW81" s="3">
        <v>14</v>
      </c>
      <c r="AX81" s="3">
        <v>16.88</v>
      </c>
      <c r="AY81" s="3">
        <v>5.6259199999999998</v>
      </c>
      <c r="AZ81" s="3">
        <v>18</v>
      </c>
      <c r="BA81" s="3">
        <v>29.76</v>
      </c>
      <c r="BB81" s="3">
        <v>9.9186800000000002</v>
      </c>
      <c r="BC81" s="3">
        <v>13</v>
      </c>
      <c r="BD81" s="3">
        <v>8.52</v>
      </c>
      <c r="BE81" s="3">
        <v>2.83962</v>
      </c>
      <c r="BF81" s="3">
        <v>14</v>
      </c>
      <c r="BG81" s="3">
        <v>15.36</v>
      </c>
      <c r="BH81" s="3">
        <v>5.1193200000000001</v>
      </c>
      <c r="BI81" s="3">
        <v>16</v>
      </c>
      <c r="BJ81" s="3">
        <v>24.56</v>
      </c>
      <c r="BK81" s="3">
        <v>8.1855799999999999</v>
      </c>
      <c r="BL81" s="3">
        <v>10</v>
      </c>
      <c r="BM81" s="3">
        <v>24.32</v>
      </c>
      <c r="BN81" s="3">
        <v>8.1055899999999994</v>
      </c>
      <c r="BO81" s="3">
        <v>15</v>
      </c>
      <c r="BP81" s="3">
        <v>30.84</v>
      </c>
      <c r="BQ81" s="3">
        <v>10.278600000000001</v>
      </c>
      <c r="BR81" s="3">
        <v>19</v>
      </c>
      <c r="BS81" s="3">
        <v>22.24</v>
      </c>
      <c r="BT81" s="3">
        <v>7.41235</v>
      </c>
      <c r="BU81" s="3">
        <v>12</v>
      </c>
      <c r="BV81" s="3">
        <v>19.12</v>
      </c>
      <c r="BW81" s="3">
        <v>6.3724800000000004</v>
      </c>
      <c r="BX81" s="3">
        <v>242.6</v>
      </c>
      <c r="BY81" s="3">
        <v>80.855900000000005</v>
      </c>
      <c r="BZ81" s="3">
        <v>57.4</v>
      </c>
      <c r="CA81" s="3">
        <v>19.130800000000001</v>
      </c>
    </row>
    <row r="82" spans="1:79" ht="14.4" x14ac:dyDescent="0.3">
      <c r="A82" s="3">
        <v>2.10326E-3</v>
      </c>
      <c r="B82" s="3">
        <v>1014.42</v>
      </c>
      <c r="C82" s="3">
        <v>3.4807000000000001</v>
      </c>
      <c r="D82" s="3">
        <v>3</v>
      </c>
      <c r="E82" s="3">
        <v>5.8</v>
      </c>
      <c r="F82" s="3">
        <v>16</v>
      </c>
      <c r="G82" s="3">
        <v>1.9330799999999999</v>
      </c>
      <c r="H82" s="3">
        <v>19</v>
      </c>
      <c r="I82" s="3">
        <v>249.8</v>
      </c>
      <c r="J82" s="3">
        <v>0.12</v>
      </c>
      <c r="K82" s="3">
        <v>83.255600000000001</v>
      </c>
      <c r="L82" s="3">
        <v>21</v>
      </c>
      <c r="M82" s="3">
        <v>40.840000000000003</v>
      </c>
      <c r="N82" s="3">
        <v>0</v>
      </c>
      <c r="O82" s="3">
        <v>13.611499999999999</v>
      </c>
      <c r="P82" s="3">
        <v>146.91999999999999</v>
      </c>
      <c r="Q82" s="3">
        <v>48.966799999999999</v>
      </c>
      <c r="R82" s="3">
        <v>151.68</v>
      </c>
      <c r="S82" s="3">
        <v>50.5533</v>
      </c>
      <c r="T82" s="3">
        <v>2.6792299999999999E-3</v>
      </c>
      <c r="U82" s="3">
        <v>1214.27</v>
      </c>
      <c r="V82" s="3">
        <v>4.0518900000000002</v>
      </c>
      <c r="W82" s="3">
        <v>33.869700000000002</v>
      </c>
      <c r="X82" s="3">
        <v>6.6980700000000004E-2</v>
      </c>
      <c r="Y82" s="3">
        <v>1</v>
      </c>
      <c r="Z82" s="3">
        <v>300.04000000000002</v>
      </c>
      <c r="AA82" s="3">
        <v>100</v>
      </c>
      <c r="AB82" s="3">
        <v>4</v>
      </c>
      <c r="AC82" s="3">
        <v>6.12</v>
      </c>
      <c r="AD82" s="3">
        <v>2.03973</v>
      </c>
      <c r="AE82" s="3">
        <v>4</v>
      </c>
      <c r="AF82" s="3">
        <v>4.4400000000000004</v>
      </c>
      <c r="AG82" s="3">
        <v>1.4798</v>
      </c>
      <c r="AH82" s="3">
        <v>5</v>
      </c>
      <c r="AI82" s="3">
        <v>6.88</v>
      </c>
      <c r="AJ82" s="3">
        <v>2.2930299999999999</v>
      </c>
      <c r="AK82" s="3">
        <v>4</v>
      </c>
      <c r="AL82" s="3">
        <v>8.8800000000000008</v>
      </c>
      <c r="AM82" s="3">
        <v>2.9596100000000001</v>
      </c>
      <c r="AN82" s="3">
        <v>3</v>
      </c>
      <c r="AO82" s="3">
        <v>3.68</v>
      </c>
      <c r="AP82" s="3">
        <v>1.2264999999999999</v>
      </c>
      <c r="AQ82" s="3">
        <v>1</v>
      </c>
      <c r="AR82" s="3">
        <v>0.44</v>
      </c>
      <c r="AS82" s="3">
        <v>0.146647</v>
      </c>
      <c r="AT82" s="3">
        <v>3</v>
      </c>
      <c r="AU82" s="3">
        <v>1.84</v>
      </c>
      <c r="AV82" s="3">
        <v>0.61325200000000002</v>
      </c>
      <c r="AW82" s="3">
        <v>7</v>
      </c>
      <c r="AX82" s="3">
        <v>10</v>
      </c>
      <c r="AY82" s="3">
        <v>3.3328899999999999</v>
      </c>
      <c r="AZ82" s="3">
        <v>5</v>
      </c>
      <c r="BA82" s="3">
        <v>16.32</v>
      </c>
      <c r="BB82" s="3">
        <v>5.4392699999999996</v>
      </c>
      <c r="BC82" s="3">
        <v>4</v>
      </c>
      <c r="BD82" s="3">
        <v>17.16</v>
      </c>
      <c r="BE82" s="3">
        <v>5.7192400000000001</v>
      </c>
      <c r="BF82" s="3">
        <v>6</v>
      </c>
      <c r="BG82" s="3">
        <v>3.48</v>
      </c>
      <c r="BH82" s="3">
        <v>1.15985</v>
      </c>
      <c r="BI82" s="3">
        <v>8</v>
      </c>
      <c r="BJ82" s="3">
        <v>43.08</v>
      </c>
      <c r="BK82" s="3">
        <v>14.3581</v>
      </c>
      <c r="BL82" s="3">
        <v>6</v>
      </c>
      <c r="BM82" s="3">
        <v>62</v>
      </c>
      <c r="BN82" s="3">
        <v>20.663900000000002</v>
      </c>
      <c r="BO82" s="3">
        <v>10</v>
      </c>
      <c r="BP82" s="3">
        <v>12.88</v>
      </c>
      <c r="BQ82" s="3">
        <v>4.2927600000000004</v>
      </c>
      <c r="BR82" s="3">
        <v>18</v>
      </c>
      <c r="BS82" s="3">
        <v>47.92</v>
      </c>
      <c r="BT82" s="3">
        <v>15.9712</v>
      </c>
      <c r="BU82" s="3">
        <v>13</v>
      </c>
      <c r="BV82" s="3">
        <v>54</v>
      </c>
      <c r="BW82" s="3">
        <v>17.997599999999998</v>
      </c>
      <c r="BX82" s="3">
        <v>139.24</v>
      </c>
      <c r="BY82" s="3">
        <v>46.4071</v>
      </c>
      <c r="BZ82" s="3">
        <v>160.76</v>
      </c>
      <c r="CA82" s="3">
        <v>53.579500000000003</v>
      </c>
    </row>
    <row r="83" spans="1:79" ht="14.4" x14ac:dyDescent="0.3">
      <c r="A83" s="3">
        <v>2.4451E-3</v>
      </c>
      <c r="B83" s="3">
        <v>1356.61</v>
      </c>
      <c r="C83" s="3">
        <v>4.71767</v>
      </c>
      <c r="D83" s="3">
        <v>4</v>
      </c>
      <c r="E83" s="3">
        <v>8.56</v>
      </c>
      <c r="F83" s="3">
        <v>0.68</v>
      </c>
      <c r="G83" s="3">
        <v>2.8529499999999999</v>
      </c>
      <c r="H83" s="3">
        <v>14</v>
      </c>
      <c r="I83" s="3">
        <v>256.48</v>
      </c>
      <c r="J83" s="3">
        <v>7.44</v>
      </c>
      <c r="K83" s="3">
        <v>85.481899999999996</v>
      </c>
      <c r="L83" s="3">
        <v>18</v>
      </c>
      <c r="M83" s="3">
        <v>33.479999999999997</v>
      </c>
      <c r="N83" s="3">
        <v>0</v>
      </c>
      <c r="O83" s="3">
        <v>11.1585</v>
      </c>
      <c r="P83" s="3">
        <v>176.44</v>
      </c>
      <c r="Q83" s="3">
        <v>58.805500000000002</v>
      </c>
      <c r="R83" s="3">
        <v>121.88</v>
      </c>
      <c r="S83" s="3">
        <v>40.621299999999998</v>
      </c>
      <c r="T83" s="3">
        <v>3.4468699999999999E-3</v>
      </c>
      <c r="U83" s="3">
        <v>2506.23</v>
      </c>
      <c r="V83" s="3">
        <v>8.3607899999999997</v>
      </c>
      <c r="W83" s="3">
        <v>32.485999999999997</v>
      </c>
      <c r="X83" s="3">
        <v>8.6171700000000004E-2</v>
      </c>
      <c r="Y83" s="3">
        <v>1</v>
      </c>
      <c r="Z83" s="3">
        <v>300.04000000000002</v>
      </c>
      <c r="AA83" s="3">
        <v>100</v>
      </c>
      <c r="AB83" s="3">
        <v>13</v>
      </c>
      <c r="AC83" s="3">
        <v>38.4</v>
      </c>
      <c r="AD83" s="3">
        <v>12.798299999999999</v>
      </c>
      <c r="AE83" s="3">
        <v>12</v>
      </c>
      <c r="AF83" s="3">
        <v>10.16</v>
      </c>
      <c r="AG83" s="3">
        <v>3.3862199999999998</v>
      </c>
      <c r="AH83" s="3">
        <v>13</v>
      </c>
      <c r="AI83" s="3">
        <v>13.76</v>
      </c>
      <c r="AJ83" s="3">
        <v>4.5860599999999998</v>
      </c>
      <c r="AK83" s="3">
        <v>11</v>
      </c>
      <c r="AL83" s="3">
        <v>27.08</v>
      </c>
      <c r="AM83" s="3">
        <v>9.0254600000000007</v>
      </c>
      <c r="AN83" s="3">
        <v>14</v>
      </c>
      <c r="AO83" s="3">
        <v>16.64</v>
      </c>
      <c r="AP83" s="3">
        <v>5.5459300000000002</v>
      </c>
      <c r="AQ83" s="3">
        <v>3</v>
      </c>
      <c r="AR83" s="3">
        <v>1.36</v>
      </c>
      <c r="AS83" s="3">
        <v>0.45327299999999998</v>
      </c>
      <c r="AT83" s="3">
        <v>5</v>
      </c>
      <c r="AU83" s="3">
        <v>4.8</v>
      </c>
      <c r="AV83" s="3">
        <v>1.59979</v>
      </c>
      <c r="AW83" s="3">
        <v>9</v>
      </c>
      <c r="AX83" s="3">
        <v>6.2</v>
      </c>
      <c r="AY83" s="3">
        <v>2.0663900000000002</v>
      </c>
      <c r="AZ83" s="3">
        <v>17</v>
      </c>
      <c r="BA83" s="3">
        <v>36.24</v>
      </c>
      <c r="BB83" s="3">
        <v>12.0784</v>
      </c>
      <c r="BC83" s="3">
        <v>1</v>
      </c>
      <c r="BD83" s="3">
        <v>0.12</v>
      </c>
      <c r="BE83" s="3">
        <v>3.9994700000000001E-2</v>
      </c>
      <c r="BF83" s="3">
        <v>4</v>
      </c>
      <c r="BG83" s="3">
        <v>2.08</v>
      </c>
      <c r="BH83" s="3">
        <v>0.693241</v>
      </c>
      <c r="BI83" s="3">
        <v>12</v>
      </c>
      <c r="BJ83" s="3">
        <v>18.12</v>
      </c>
      <c r="BK83" s="3">
        <v>6.0391899999999996</v>
      </c>
      <c r="BL83" s="3">
        <v>15</v>
      </c>
      <c r="BM83" s="3">
        <v>54.16</v>
      </c>
      <c r="BN83" s="3">
        <v>18.050899999999999</v>
      </c>
      <c r="BO83" s="3">
        <v>12</v>
      </c>
      <c r="BP83" s="3">
        <v>12.08</v>
      </c>
      <c r="BQ83" s="3">
        <v>4.0261300000000002</v>
      </c>
      <c r="BR83" s="3">
        <v>14</v>
      </c>
      <c r="BS83" s="3">
        <v>14.12</v>
      </c>
      <c r="BT83" s="3">
        <v>4.7060399999999998</v>
      </c>
      <c r="BU83" s="3">
        <v>13</v>
      </c>
      <c r="BV83" s="3">
        <v>44.72</v>
      </c>
      <c r="BW83" s="3">
        <v>14.9047</v>
      </c>
      <c r="BX83" s="3">
        <v>226.72</v>
      </c>
      <c r="BY83" s="3">
        <v>75.563299999999998</v>
      </c>
      <c r="BZ83" s="3">
        <v>73.28</v>
      </c>
      <c r="CA83" s="3">
        <v>24.423400000000001</v>
      </c>
    </row>
    <row r="84" spans="1:79" ht="14.4" x14ac:dyDescent="0.3">
      <c r="A84" s="3">
        <v>1.87137E-3</v>
      </c>
      <c r="B84" s="3">
        <v>983.995</v>
      </c>
      <c r="C84" s="3">
        <v>3.48638</v>
      </c>
      <c r="D84" s="3">
        <v>9</v>
      </c>
      <c r="E84" s="3">
        <v>14</v>
      </c>
      <c r="F84" s="3">
        <v>0.72</v>
      </c>
      <c r="G84" s="3">
        <v>4.6660399999999997</v>
      </c>
      <c r="H84" s="3">
        <v>15</v>
      </c>
      <c r="I84" s="3">
        <v>237.12</v>
      </c>
      <c r="J84" s="3">
        <v>4.72</v>
      </c>
      <c r="K84" s="3">
        <v>79.029499999999999</v>
      </c>
      <c r="L84" s="3">
        <v>21</v>
      </c>
      <c r="M84" s="3">
        <v>47.8</v>
      </c>
      <c r="N84" s="3">
        <v>0.08</v>
      </c>
      <c r="O84" s="3">
        <v>15.9312</v>
      </c>
      <c r="P84" s="3">
        <v>153.24</v>
      </c>
      <c r="Q84" s="3">
        <v>51.0732</v>
      </c>
      <c r="R84" s="3">
        <v>143.72</v>
      </c>
      <c r="S84" s="3">
        <v>47.900300000000001</v>
      </c>
      <c r="T84" s="3">
        <v>1.7389E-3</v>
      </c>
      <c r="U84" s="3">
        <v>999.88300000000004</v>
      </c>
      <c r="V84" s="3">
        <v>3.3400699999999999</v>
      </c>
      <c r="W84" s="3">
        <v>17.142700000000001</v>
      </c>
      <c r="X84" s="3">
        <v>4.3472499999999997E-2</v>
      </c>
      <c r="Y84" s="3">
        <v>1</v>
      </c>
      <c r="Z84" s="3">
        <v>300.04000000000002</v>
      </c>
      <c r="AA84" s="3">
        <v>100</v>
      </c>
      <c r="AB84" s="3">
        <v>4</v>
      </c>
      <c r="AC84" s="3">
        <v>118.12</v>
      </c>
      <c r="AD84" s="3">
        <v>39.368099999999998</v>
      </c>
      <c r="AE84" s="3">
        <v>3</v>
      </c>
      <c r="AF84" s="3">
        <v>10.119999999999999</v>
      </c>
      <c r="AG84" s="3">
        <v>3.3728799999999999</v>
      </c>
      <c r="AH84" s="3">
        <v>4</v>
      </c>
      <c r="AI84" s="3">
        <v>9.6</v>
      </c>
      <c r="AJ84" s="3">
        <v>3.19957</v>
      </c>
      <c r="AK84" s="3">
        <v>4</v>
      </c>
      <c r="AL84" s="3">
        <v>63.04</v>
      </c>
      <c r="AM84" s="3">
        <v>21.0105</v>
      </c>
      <c r="AN84" s="3">
        <v>5</v>
      </c>
      <c r="AO84" s="3">
        <v>6.32</v>
      </c>
      <c r="AP84" s="3">
        <v>2.1063900000000002</v>
      </c>
      <c r="AQ84" s="3">
        <v>2</v>
      </c>
      <c r="AR84" s="3">
        <v>7.84</v>
      </c>
      <c r="AS84" s="3">
        <v>2.6129799999999999</v>
      </c>
      <c r="AT84" s="3">
        <v>2</v>
      </c>
      <c r="AU84" s="3">
        <v>11.16</v>
      </c>
      <c r="AV84" s="3">
        <v>3.7195</v>
      </c>
      <c r="AW84" s="3">
        <v>6</v>
      </c>
      <c r="AX84" s="3">
        <v>7.8</v>
      </c>
      <c r="AY84" s="3">
        <v>2.59965</v>
      </c>
      <c r="AZ84" s="3">
        <v>4</v>
      </c>
      <c r="BA84" s="3">
        <v>7.12</v>
      </c>
      <c r="BB84" s="3">
        <v>2.3730199999999999</v>
      </c>
      <c r="BC84" s="3">
        <v>1</v>
      </c>
      <c r="BD84" s="3">
        <v>1.64</v>
      </c>
      <c r="BE84" s="3">
        <v>0.54659400000000002</v>
      </c>
      <c r="BF84" s="3">
        <v>0</v>
      </c>
      <c r="BG84" s="3">
        <v>0</v>
      </c>
      <c r="BH84" s="3">
        <v>0</v>
      </c>
      <c r="BI84" s="3">
        <v>6</v>
      </c>
      <c r="BJ84" s="3">
        <v>8.64</v>
      </c>
      <c r="BK84" s="3">
        <v>2.8796200000000001</v>
      </c>
      <c r="BL84" s="3">
        <v>3</v>
      </c>
      <c r="BM84" s="3">
        <v>12.16</v>
      </c>
      <c r="BN84" s="3">
        <v>4.0527899999999999</v>
      </c>
      <c r="BO84" s="3">
        <v>4</v>
      </c>
      <c r="BP84" s="3">
        <v>3.96</v>
      </c>
      <c r="BQ84" s="3">
        <v>1.31982</v>
      </c>
      <c r="BR84" s="3">
        <v>4</v>
      </c>
      <c r="BS84" s="3">
        <v>6</v>
      </c>
      <c r="BT84" s="3">
        <v>1.99973</v>
      </c>
      <c r="BU84" s="3">
        <v>5</v>
      </c>
      <c r="BV84" s="3">
        <v>26.52</v>
      </c>
      <c r="BW84" s="3">
        <v>8.8388200000000001</v>
      </c>
      <c r="BX84" s="3">
        <v>144.19999999999999</v>
      </c>
      <c r="BY84" s="3">
        <v>48.060299999999998</v>
      </c>
      <c r="BZ84" s="3">
        <v>155.80000000000001</v>
      </c>
      <c r="CA84" s="3">
        <v>51.926400000000001</v>
      </c>
    </row>
    <row r="85" spans="1:79" ht="14.4" x14ac:dyDescent="0.3">
      <c r="A85" s="3">
        <v>2.4323000000000001E-3</v>
      </c>
      <c r="B85" s="3">
        <v>1367.77</v>
      </c>
      <c r="C85" s="3">
        <v>4.78308</v>
      </c>
      <c r="D85" s="3">
        <v>7</v>
      </c>
      <c r="E85" s="3">
        <v>11.2</v>
      </c>
      <c r="F85" s="3">
        <v>15.56</v>
      </c>
      <c r="G85" s="3">
        <v>3.7328399999999999</v>
      </c>
      <c r="H85" s="3">
        <v>27</v>
      </c>
      <c r="I85" s="3">
        <v>224.6</v>
      </c>
      <c r="J85" s="3">
        <v>0</v>
      </c>
      <c r="K85" s="3">
        <v>74.856700000000004</v>
      </c>
      <c r="L85" s="3">
        <v>33</v>
      </c>
      <c r="M85" s="3">
        <v>62.08</v>
      </c>
      <c r="N85" s="3">
        <v>9.48</v>
      </c>
      <c r="O85" s="3">
        <v>20.6906</v>
      </c>
      <c r="P85" s="3">
        <v>181.2</v>
      </c>
      <c r="Q85" s="3">
        <v>60.3919</v>
      </c>
      <c r="R85" s="3">
        <v>117.4</v>
      </c>
      <c r="S85" s="3">
        <v>39.128100000000003</v>
      </c>
      <c r="T85" s="3">
        <v>3.41348E-3</v>
      </c>
      <c r="U85" s="3">
        <v>2061.86</v>
      </c>
      <c r="V85" s="3">
        <v>6.8875500000000001</v>
      </c>
      <c r="W85" s="3">
        <v>187.572</v>
      </c>
      <c r="X85" s="3">
        <v>8.5336899999999993E-2</v>
      </c>
      <c r="Y85" s="3">
        <v>1</v>
      </c>
      <c r="Z85" s="3">
        <v>300.04000000000002</v>
      </c>
      <c r="AA85" s="3">
        <v>100</v>
      </c>
      <c r="AB85" s="3">
        <v>8</v>
      </c>
      <c r="AC85" s="3">
        <v>32.119999999999997</v>
      </c>
      <c r="AD85" s="3">
        <v>10.7052</v>
      </c>
      <c r="AE85" s="3">
        <v>11</v>
      </c>
      <c r="AF85" s="3">
        <v>11.2</v>
      </c>
      <c r="AG85" s="3">
        <v>3.7328399999999999</v>
      </c>
      <c r="AH85" s="3">
        <v>15</v>
      </c>
      <c r="AI85" s="3">
        <v>26.44</v>
      </c>
      <c r="AJ85" s="3">
        <v>8.8121600000000004</v>
      </c>
      <c r="AK85" s="3">
        <v>13</v>
      </c>
      <c r="AL85" s="3">
        <v>27.36</v>
      </c>
      <c r="AM85" s="3">
        <v>9.1187799999999992</v>
      </c>
      <c r="AN85" s="3">
        <v>8</v>
      </c>
      <c r="AO85" s="3">
        <v>10.32</v>
      </c>
      <c r="AP85" s="3">
        <v>3.43954</v>
      </c>
      <c r="AQ85" s="3">
        <v>6</v>
      </c>
      <c r="AR85" s="3">
        <v>6.32</v>
      </c>
      <c r="AS85" s="3">
        <v>2.1063900000000002</v>
      </c>
      <c r="AT85" s="3">
        <v>11</v>
      </c>
      <c r="AU85" s="3">
        <v>6.8</v>
      </c>
      <c r="AV85" s="3">
        <v>2.2663600000000002</v>
      </c>
      <c r="AW85" s="3">
        <v>8</v>
      </c>
      <c r="AX85" s="3">
        <v>8.68</v>
      </c>
      <c r="AY85" s="3">
        <v>2.8929499999999999</v>
      </c>
      <c r="AZ85" s="3">
        <v>9</v>
      </c>
      <c r="BA85" s="3">
        <v>20.12</v>
      </c>
      <c r="BB85" s="3">
        <v>6.7057700000000002</v>
      </c>
      <c r="BC85" s="3">
        <v>4</v>
      </c>
      <c r="BD85" s="3">
        <v>2.68</v>
      </c>
      <c r="BE85" s="3">
        <v>0.89321399999999995</v>
      </c>
      <c r="BF85" s="3">
        <v>10</v>
      </c>
      <c r="BG85" s="3">
        <v>9.0399999999999991</v>
      </c>
      <c r="BH85" s="3">
        <v>3.0129299999999999</v>
      </c>
      <c r="BI85" s="3">
        <v>10</v>
      </c>
      <c r="BJ85" s="3">
        <v>13.08</v>
      </c>
      <c r="BK85" s="3">
        <v>4.3594200000000001</v>
      </c>
      <c r="BL85" s="3">
        <v>11</v>
      </c>
      <c r="BM85" s="3">
        <v>38.32</v>
      </c>
      <c r="BN85" s="3">
        <v>12.771599999999999</v>
      </c>
      <c r="BO85" s="3">
        <v>10</v>
      </c>
      <c r="BP85" s="3">
        <v>16.600000000000001</v>
      </c>
      <c r="BQ85" s="3">
        <v>5.5326000000000004</v>
      </c>
      <c r="BR85" s="3">
        <v>8</v>
      </c>
      <c r="BS85" s="3">
        <v>12.84</v>
      </c>
      <c r="BT85" s="3">
        <v>4.2794299999999996</v>
      </c>
      <c r="BU85" s="3">
        <v>7</v>
      </c>
      <c r="BV85" s="3">
        <v>54.48</v>
      </c>
      <c r="BW85" s="3">
        <v>18.157599999999999</v>
      </c>
      <c r="BX85" s="3">
        <v>213.84</v>
      </c>
      <c r="BY85" s="3">
        <v>71.270499999999998</v>
      </c>
      <c r="BZ85" s="3">
        <v>86.16</v>
      </c>
      <c r="CA85" s="3">
        <v>28.716200000000001</v>
      </c>
    </row>
    <row r="86" spans="1:79" ht="14.4" x14ac:dyDescent="0.3">
      <c r="A86" s="3">
        <v>4.4052500000000003E-3</v>
      </c>
      <c r="B86" s="3">
        <v>1462.87</v>
      </c>
      <c r="C86" s="3">
        <v>5.1035000000000004</v>
      </c>
      <c r="D86" s="3">
        <v>14</v>
      </c>
      <c r="E86" s="3">
        <v>59.76</v>
      </c>
      <c r="F86" s="3">
        <v>0.12</v>
      </c>
      <c r="G86" s="3">
        <v>19.917300000000001</v>
      </c>
      <c r="H86" s="3">
        <v>19</v>
      </c>
      <c r="I86" s="3">
        <v>126.32</v>
      </c>
      <c r="J86" s="3">
        <v>0.8</v>
      </c>
      <c r="K86" s="3">
        <v>42.101100000000002</v>
      </c>
      <c r="L86" s="3">
        <v>31</v>
      </c>
      <c r="M86" s="3">
        <v>110.56</v>
      </c>
      <c r="N86" s="3">
        <v>0.64</v>
      </c>
      <c r="O86" s="3">
        <v>36.848399999999998</v>
      </c>
      <c r="P86" s="3">
        <v>182.12</v>
      </c>
      <c r="Q86" s="3">
        <v>60.698599999999999</v>
      </c>
      <c r="R86" s="3">
        <v>115.16</v>
      </c>
      <c r="S86" s="3">
        <v>38.381500000000003</v>
      </c>
      <c r="T86" s="3">
        <v>3.6376799999999999E-3</v>
      </c>
      <c r="U86" s="3">
        <v>2257.35</v>
      </c>
      <c r="V86" s="3">
        <v>7.53254</v>
      </c>
      <c r="W86" s="3">
        <v>34.121299999999998</v>
      </c>
      <c r="X86" s="3">
        <v>9.0941999999999995E-2</v>
      </c>
      <c r="Y86" s="3">
        <v>1</v>
      </c>
      <c r="Z86" s="3">
        <v>300.04000000000002</v>
      </c>
      <c r="AA86" s="3">
        <v>100</v>
      </c>
      <c r="AB86" s="3">
        <v>10</v>
      </c>
      <c r="AC86" s="3">
        <v>26.28</v>
      </c>
      <c r="AD86" s="3">
        <v>8.7588299999999997</v>
      </c>
      <c r="AE86" s="3">
        <v>10</v>
      </c>
      <c r="AF86" s="3">
        <v>7.16</v>
      </c>
      <c r="AG86" s="3">
        <v>2.3863500000000002</v>
      </c>
      <c r="AH86" s="3">
        <v>7</v>
      </c>
      <c r="AI86" s="3">
        <v>7.64</v>
      </c>
      <c r="AJ86" s="3">
        <v>2.5463300000000002</v>
      </c>
      <c r="AK86" s="3">
        <v>6</v>
      </c>
      <c r="AL86" s="3">
        <v>23.4</v>
      </c>
      <c r="AM86" s="3">
        <v>7.7989600000000001</v>
      </c>
      <c r="AN86" s="3">
        <v>9</v>
      </c>
      <c r="AO86" s="3">
        <v>5.56</v>
      </c>
      <c r="AP86" s="3">
        <v>1.8530899999999999</v>
      </c>
      <c r="AQ86" s="3">
        <v>6</v>
      </c>
      <c r="AR86" s="3">
        <v>3.76</v>
      </c>
      <c r="AS86" s="3">
        <v>1.2531699999999999</v>
      </c>
      <c r="AT86" s="3">
        <v>4</v>
      </c>
      <c r="AU86" s="3">
        <v>3.84</v>
      </c>
      <c r="AV86" s="3">
        <v>1.27983</v>
      </c>
      <c r="AW86" s="3">
        <v>10</v>
      </c>
      <c r="AX86" s="3">
        <v>6.52</v>
      </c>
      <c r="AY86" s="3">
        <v>2.1730399999999999</v>
      </c>
      <c r="AZ86" s="3">
        <v>11</v>
      </c>
      <c r="BA86" s="3">
        <v>17.8</v>
      </c>
      <c r="BB86" s="3">
        <v>5.9325400000000004</v>
      </c>
      <c r="BC86" s="3">
        <v>10</v>
      </c>
      <c r="BD86" s="3">
        <v>13.72</v>
      </c>
      <c r="BE86" s="3">
        <v>4.5727200000000003</v>
      </c>
      <c r="BF86" s="3">
        <v>9</v>
      </c>
      <c r="BG86" s="3">
        <v>6.12</v>
      </c>
      <c r="BH86" s="3">
        <v>2.03973</v>
      </c>
      <c r="BI86" s="3">
        <v>17</v>
      </c>
      <c r="BJ86" s="3">
        <v>21.28</v>
      </c>
      <c r="BK86" s="3">
        <v>7.09239</v>
      </c>
      <c r="BL86" s="3">
        <v>10</v>
      </c>
      <c r="BM86" s="3">
        <v>34.119999999999997</v>
      </c>
      <c r="BN86" s="3">
        <v>11.3718</v>
      </c>
      <c r="BO86" s="3">
        <v>18</v>
      </c>
      <c r="BP86" s="3">
        <v>41.6</v>
      </c>
      <c r="BQ86" s="3">
        <v>13.864800000000001</v>
      </c>
      <c r="BR86" s="3">
        <v>20</v>
      </c>
      <c r="BS86" s="3">
        <v>22.8</v>
      </c>
      <c r="BT86" s="3">
        <v>7.5989899999999997</v>
      </c>
      <c r="BU86" s="3">
        <v>14</v>
      </c>
      <c r="BV86" s="3">
        <v>58.44</v>
      </c>
      <c r="BW86" s="3">
        <v>19.477399999999999</v>
      </c>
      <c r="BX86" s="3">
        <v>206.08</v>
      </c>
      <c r="BY86" s="3">
        <v>68.684200000000004</v>
      </c>
      <c r="BZ86" s="3">
        <v>93.92</v>
      </c>
      <c r="CA86" s="3">
        <v>31.302499999999998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EPM</vt:lpstr>
      <vt:lpstr>cache</vt:lpstr>
      <vt:lpstr>Tabelle4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Jenderny</dc:creator>
  <cp:lastModifiedBy>Daniel Jenderny</cp:lastModifiedBy>
  <dcterms:created xsi:type="dcterms:W3CDTF">2021-04-29T09:18:40Z</dcterms:created>
  <dcterms:modified xsi:type="dcterms:W3CDTF">2021-08-24T08:06:09Z</dcterms:modified>
</cp:coreProperties>
</file>