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12" i="1"/>
  <c r="J12" i="1"/>
  <c r="K12" i="1"/>
  <c r="L12" i="1"/>
  <c r="M12" i="1"/>
  <c r="N12" i="1"/>
  <c r="O12" i="1"/>
  <c r="P12" i="1"/>
  <c r="Q12" i="1"/>
  <c r="R12" i="1"/>
  <c r="S12" i="1"/>
  <c r="T12" i="1"/>
  <c r="H12" i="1"/>
  <c r="I11" i="1"/>
  <c r="J11" i="1"/>
  <c r="K11" i="1"/>
  <c r="L11" i="1"/>
  <c r="M11" i="1"/>
  <c r="N11" i="1"/>
  <c r="O11" i="1"/>
  <c r="P11" i="1"/>
  <c r="Q11" i="1"/>
  <c r="R11" i="1"/>
  <c r="S11" i="1"/>
  <c r="T11" i="1"/>
  <c r="H11" i="1"/>
  <c r="O4" i="1"/>
  <c r="O3" i="1"/>
  <c r="O2" i="1"/>
  <c r="C4" i="1"/>
  <c r="D4" i="1"/>
  <c r="E4" i="1"/>
  <c r="F4" i="1"/>
  <c r="G4" i="1"/>
  <c r="H4" i="1"/>
  <c r="I4" i="1"/>
  <c r="J4" i="1"/>
  <c r="K4" i="1"/>
  <c r="L4" i="1"/>
  <c r="M4" i="1"/>
  <c r="N4" i="1"/>
  <c r="B4" i="1"/>
</calcChain>
</file>

<file path=xl/sharedStrings.xml><?xml version="1.0" encoding="utf-8"?>
<sst xmlns="http://schemas.openxmlformats.org/spreadsheetml/2006/main" count="41" uniqueCount="24">
  <si>
    <t>Стаж</t>
  </si>
  <si>
    <t>До 5 лет</t>
  </si>
  <si>
    <t>5 лет и более</t>
  </si>
  <si>
    <t>0 Гипотеза: различия между группами по степени удолетворенности работой нет.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</si>
  <si>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</si>
  <si>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</si>
  <si>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</si>
  <si>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</si>
  <si>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</si>
  <si>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</si>
  <si>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</si>
  <si>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</si>
  <si>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</si>
  <si>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</si>
  <si>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</si>
  <si>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</si>
  <si>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</si>
  <si>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</si>
  <si>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Всего</t>
  </si>
  <si>
    <t>Ожидаемые значения</t>
  </si>
  <si>
    <t>&gt;0,05</t>
  </si>
  <si>
    <t>Вывод: 0 гипотеза отвергается,  различия между группами по степени удолетворенности работой есть.</t>
  </si>
  <si>
    <t>До 5</t>
  </si>
  <si>
    <t>5 и более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</si>
</sst>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I14" sqref="I14"/>
    </sheetView>
  </sheetViews>
  <sheetFormatPr defaultRowHeight="14.4" x14ac:dyDescent="0.3"/>
  <cols>
    <col min="1" max="1" width="12.44140625" bestFit="1" customWidth="1"/>
    <col min="3" max="3" width="25.6640625" bestFit="1" customWidth="1"/>
    <col min="5" max="5" width="25.6640625" bestFit="1" customWidth="1"/>
  </cols>
  <sheetData>
    <row r="1" spans="1:20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 t="s">
        <v>15</v>
      </c>
    </row>
    <row r="2" spans="1:20" x14ac:dyDescent="0.3">
      <c r="A2" t="s">
        <v>1</v>
      </c>
      <c r="B2">
        <v>78</v>
      </c>
      <c r="C2">
        <v>98</v>
      </c>
      <c r="D2">
        <v>83</v>
      </c>
      <c r="E2">
        <v>86</v>
      </c>
      <c r="F2">
        <v>75</v>
      </c>
      <c r="G2">
        <v>77</v>
      </c>
      <c r="H2">
        <v>72</v>
      </c>
      <c r="I2">
        <v>68</v>
      </c>
      <c r="J2">
        <v>56</v>
      </c>
      <c r="K2">
        <v>93</v>
      </c>
      <c r="L2">
        <v>97</v>
      </c>
      <c r="M2">
        <v>99</v>
      </c>
      <c r="N2">
        <v>93</v>
      </c>
      <c r="O2">
        <f>SUM(B2:N2)</f>
        <v>1075</v>
      </c>
    </row>
    <row r="3" spans="1:20" x14ac:dyDescent="0.3">
      <c r="A3" t="s">
        <v>2</v>
      </c>
      <c r="B3">
        <v>94</v>
      </c>
      <c r="C3">
        <v>79</v>
      </c>
      <c r="D3">
        <v>82</v>
      </c>
      <c r="E3">
        <v>85</v>
      </c>
      <c r="F3">
        <v>73</v>
      </c>
      <c r="G3">
        <v>66</v>
      </c>
      <c r="H3">
        <v>64</v>
      </c>
      <c r="I3">
        <v>59</v>
      </c>
      <c r="J3">
        <v>52</v>
      </c>
      <c r="K3">
        <v>58</v>
      </c>
      <c r="L3">
        <v>63</v>
      </c>
      <c r="M3">
        <v>68</v>
      </c>
      <c r="N3">
        <v>88</v>
      </c>
      <c r="O3">
        <f>SUM(B3:N3)</f>
        <v>931</v>
      </c>
    </row>
    <row r="4" spans="1:20" x14ac:dyDescent="0.3">
      <c r="A4" t="s">
        <v>18</v>
      </c>
      <c r="B4">
        <f>SUM(B2:B3)</f>
        <v>172</v>
      </c>
      <c r="C4">
        <f t="shared" ref="C4:N4" si="0">SUM(C2:C3)</f>
        <v>177</v>
      </c>
      <c r="D4">
        <f t="shared" si="0"/>
        <v>165</v>
      </c>
      <c r="E4">
        <f t="shared" si="0"/>
        <v>171</v>
      </c>
      <c r="F4">
        <f t="shared" si="0"/>
        <v>148</v>
      </c>
      <c r="G4">
        <f t="shared" si="0"/>
        <v>143</v>
      </c>
      <c r="H4">
        <f t="shared" si="0"/>
        <v>136</v>
      </c>
      <c r="I4">
        <f t="shared" si="0"/>
        <v>127</v>
      </c>
      <c r="J4">
        <f t="shared" si="0"/>
        <v>108</v>
      </c>
      <c r="K4">
        <f t="shared" si="0"/>
        <v>151</v>
      </c>
      <c r="L4">
        <f t="shared" si="0"/>
        <v>160</v>
      </c>
      <c r="M4">
        <f t="shared" si="0"/>
        <v>167</v>
      </c>
      <c r="N4">
        <f t="shared" si="0"/>
        <v>181</v>
      </c>
      <c r="O4">
        <f>O3+O2</f>
        <v>2006</v>
      </c>
    </row>
    <row r="5" spans="1:20" x14ac:dyDescent="0.3">
      <c r="D5" t="s">
        <v>3</v>
      </c>
    </row>
    <row r="9" spans="1:20" x14ac:dyDescent="0.3">
      <c r="H9" t="s">
        <v>19</v>
      </c>
    </row>
    <row r="10" spans="1:20" ht="15" thickBot="1" x14ac:dyDescent="0.35"/>
    <row r="11" spans="1:20" x14ac:dyDescent="0.3">
      <c r="C11" s="3" t="s">
        <v>1</v>
      </c>
      <c r="D11" s="3"/>
      <c r="E11" s="3" t="s">
        <v>2</v>
      </c>
      <c r="F11" s="3"/>
      <c r="G11" t="s">
        <v>22</v>
      </c>
      <c r="H11">
        <f>B4*$O$2/$O$4</f>
        <v>92.173479561316057</v>
      </c>
      <c r="I11">
        <f t="shared" ref="I11:T11" si="1">C4*$O$2/$O$4</f>
        <v>94.852941176470594</v>
      </c>
      <c r="J11">
        <f t="shared" si="1"/>
        <v>88.422233300099705</v>
      </c>
      <c r="K11">
        <f t="shared" si="1"/>
        <v>91.63758723828515</v>
      </c>
      <c r="L11">
        <f t="shared" si="1"/>
        <v>79.31206380857428</v>
      </c>
      <c r="M11">
        <f t="shared" si="1"/>
        <v>76.632602193419743</v>
      </c>
      <c r="N11">
        <f t="shared" si="1"/>
        <v>72.881355932203391</v>
      </c>
      <c r="O11">
        <f t="shared" si="1"/>
        <v>68.058325024925225</v>
      </c>
      <c r="P11">
        <f t="shared" si="1"/>
        <v>57.876370887337984</v>
      </c>
      <c r="Q11">
        <f t="shared" si="1"/>
        <v>80.919740777667002</v>
      </c>
      <c r="R11">
        <f t="shared" si="1"/>
        <v>85.742771684945168</v>
      </c>
      <c r="S11">
        <f t="shared" si="1"/>
        <v>89.49401794616152</v>
      </c>
      <c r="T11">
        <f t="shared" si="1"/>
        <v>96.996510468594224</v>
      </c>
    </row>
    <row r="12" spans="1:20" x14ac:dyDescent="0.3">
      <c r="C12" s="1"/>
      <c r="D12" s="1"/>
      <c r="E12" s="1"/>
      <c r="F12" s="1"/>
      <c r="G12" t="s">
        <v>23</v>
      </c>
      <c r="H12">
        <f>B4*$O$3/$O$4</f>
        <v>79.826520438683943</v>
      </c>
      <c r="I12">
        <f t="shared" ref="I12:T12" si="2">C4*$O$3/$O$4</f>
        <v>82.147058823529406</v>
      </c>
      <c r="J12">
        <f t="shared" si="2"/>
        <v>76.577766699900295</v>
      </c>
      <c r="K12">
        <f t="shared" si="2"/>
        <v>79.36241276171485</v>
      </c>
      <c r="L12">
        <f t="shared" si="2"/>
        <v>68.68793619142572</v>
      </c>
      <c r="M12">
        <f t="shared" si="2"/>
        <v>66.367397806580257</v>
      </c>
      <c r="N12">
        <f t="shared" si="2"/>
        <v>63.118644067796609</v>
      </c>
      <c r="O12">
        <f t="shared" si="2"/>
        <v>58.941674975074775</v>
      </c>
      <c r="P12">
        <f t="shared" si="2"/>
        <v>50.123629112662016</v>
      </c>
      <c r="Q12">
        <f t="shared" si="2"/>
        <v>70.080259222332998</v>
      </c>
      <c r="R12">
        <f t="shared" si="2"/>
        <v>74.257228315054832</v>
      </c>
      <c r="S12">
        <f t="shared" si="2"/>
        <v>77.50598205383848</v>
      </c>
      <c r="T12">
        <f t="shared" si="2"/>
        <v>84.003489531405776</v>
      </c>
    </row>
    <row r="13" spans="1:20" x14ac:dyDescent="0.3">
      <c r="C13" s="1" t="s">
        <v>4</v>
      </c>
      <c r="D13" s="1">
        <v>82.692307692307693</v>
      </c>
      <c r="E13" s="1" t="s">
        <v>4</v>
      </c>
      <c r="F13" s="1">
        <v>71.615384615384613</v>
      </c>
    </row>
    <row r="14" spans="1:20" x14ac:dyDescent="0.3">
      <c r="C14" s="1" t="s">
        <v>5</v>
      </c>
      <c r="D14" s="1">
        <v>3.6556675622167574</v>
      </c>
      <c r="E14" s="1" t="s">
        <v>5</v>
      </c>
      <c r="F14" s="1">
        <v>3.5976104276247907</v>
      </c>
    </row>
    <row r="15" spans="1:20" x14ac:dyDescent="0.3">
      <c r="C15" s="1" t="s">
        <v>6</v>
      </c>
      <c r="D15" s="1">
        <v>83</v>
      </c>
      <c r="E15" s="1" t="s">
        <v>6</v>
      </c>
      <c r="F15" s="1">
        <v>68</v>
      </c>
      <c r="H15">
        <f>_xlfn.CHISQ.TEST(B2:N3,H11:T12)</f>
        <v>0.16330319194295259</v>
      </c>
      <c r="I15" t="s">
        <v>20</v>
      </c>
    </row>
    <row r="16" spans="1:20" x14ac:dyDescent="0.3">
      <c r="C16" s="1" t="s">
        <v>7</v>
      </c>
      <c r="D16" s="1">
        <v>93</v>
      </c>
      <c r="E16" s="1" t="s">
        <v>7</v>
      </c>
      <c r="F16" s="1" t="e">
        <v>#N/A</v>
      </c>
      <c r="H16" t="s">
        <v>21</v>
      </c>
    </row>
    <row r="17" spans="3:6" x14ac:dyDescent="0.3">
      <c r="C17" s="1" t="s">
        <v>8</v>
      </c>
      <c r="D17" s="1">
        <v>13.180696841622961</v>
      </c>
      <c r="E17" s="1" t="s">
        <v>8</v>
      </c>
      <c r="F17" s="1">
        <v>12.971368865945111</v>
      </c>
    </row>
    <row r="18" spans="3:6" x14ac:dyDescent="0.3">
      <c r="C18" s="1" t="s">
        <v>9</v>
      </c>
      <c r="D18" s="1">
        <v>173.73076923076951</v>
      </c>
      <c r="E18" s="1" t="s">
        <v>9</v>
      </c>
      <c r="F18" s="1">
        <v>168.25641025641016</v>
      </c>
    </row>
    <row r="19" spans="3:6" x14ac:dyDescent="0.3">
      <c r="C19" s="1" t="s">
        <v>10</v>
      </c>
      <c r="D19" s="1">
        <v>-0.44372512508333273</v>
      </c>
      <c r="E19" s="1" t="s">
        <v>10</v>
      </c>
      <c r="F19" s="1">
        <v>-1.0654189449371056</v>
      </c>
    </row>
    <row r="20" spans="3:6" x14ac:dyDescent="0.3">
      <c r="C20" s="1" t="s">
        <v>11</v>
      </c>
      <c r="D20" s="1">
        <v>-0.47632856585741051</v>
      </c>
      <c r="E20" s="1" t="s">
        <v>11</v>
      </c>
      <c r="F20" s="1">
        <v>0.27767081190355708</v>
      </c>
    </row>
    <row r="21" spans="3:6" x14ac:dyDescent="0.3">
      <c r="C21" s="1" t="s">
        <v>12</v>
      </c>
      <c r="D21" s="1">
        <v>43</v>
      </c>
      <c r="E21" s="1" t="s">
        <v>12</v>
      </c>
      <c r="F21" s="1">
        <v>42</v>
      </c>
    </row>
    <row r="22" spans="3:6" x14ac:dyDescent="0.3">
      <c r="C22" s="1" t="s">
        <v>13</v>
      </c>
      <c r="D22" s="1">
        <v>56</v>
      </c>
      <c r="E22" s="1" t="s">
        <v>13</v>
      </c>
      <c r="F22" s="1">
        <v>52</v>
      </c>
    </row>
    <row r="23" spans="3:6" x14ac:dyDescent="0.3">
      <c r="C23" s="1" t="s">
        <v>14</v>
      </c>
      <c r="D23" s="1">
        <v>99</v>
      </c>
      <c r="E23" s="1" t="s">
        <v>14</v>
      </c>
      <c r="F23" s="1">
        <v>94</v>
      </c>
    </row>
    <row r="24" spans="3:6" x14ac:dyDescent="0.3">
      <c r="C24" s="1" t="s">
        <v>15</v>
      </c>
      <c r="D24" s="1">
        <v>1075</v>
      </c>
      <c r="E24" s="1" t="s">
        <v>15</v>
      </c>
      <c r="F24" s="1">
        <v>931</v>
      </c>
    </row>
    <row r="25" spans="3:6" x14ac:dyDescent="0.3">
      <c r="C25" s="1" t="s">
        <v>16</v>
      </c>
      <c r="D25" s="1">
        <v>13</v>
      </c>
      <c r="E25" s="1" t="s">
        <v>16</v>
      </c>
      <c r="F25" s="1">
        <v>13</v>
      </c>
    </row>
    <row r="26" spans="3:6" ht="15" thickBot="1" x14ac:dyDescent="0.35">
      <c r="C26" s="2" t="s">
        <v>17</v>
      </c>
      <c r="D26" s="2">
        <v>7.9650153855561907</v>
      </c>
      <c r="E26" s="2" t="s">
        <v>17</v>
      </c>
      <c r="F26" s="2">
        <v>7.838519755853496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2024-11-11T15:07:54Z</dcterms:modified>
</cp:coreProperties>
</file>