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pplementary Table 1" sheetId="1" r:id="rId4"/>
    <sheet name="Supplemеntary Table 2" sheetId="2" r:id="rId5"/>
    <sheet name="Supplementary Table 3" sheetId="3" r:id="rId6"/>
    <sheet name="Supplmentary Table 4  " sheetId="4" r:id="rId7"/>
    <sheet name="Supplementary Table 5" sheetId="5" r:id="rId8"/>
    <sheet name="Supplementary Table 6" sheetId="6" r:id="rId9"/>
    <sheet name="Supplementary Table 7" sheetId="7" r:id="rId10"/>
    <sheet name="Supplementary Figure 1" sheetId="8" r:id="rId11"/>
    <sheet name="Supplementary Table 8" sheetId="9" r:id="rId12"/>
    <sheet name="Supplementary Table 9" sheetId="10" r:id="rId13"/>
    <sheet name="Supplementary Table 10" sheetId="11" r:id="rId14"/>
  </sheets>
</workbook>
</file>

<file path=xl/sharedStrings.xml><?xml version="1.0" encoding="utf-8"?>
<sst xmlns="http://schemas.openxmlformats.org/spreadsheetml/2006/main" uniqueCount="829">
  <si>
    <t>Supplementary Table 1. Sequencing and sample information. RNA-seq reads are provided in million reads</t>
  </si>
  <si>
    <t xml:space="preserve">А. Host plant availability experiment. H - head, A - abdomen </t>
  </si>
  <si>
    <t>Treatment</t>
  </si>
  <si>
    <t>Individual ID</t>
  </si>
  <si>
    <t>Tissue</t>
  </si>
  <si>
    <t>M Reads</t>
  </si>
  <si>
    <t>&gt;=Q30</t>
  </si>
  <si>
    <t>ab libitum host plant</t>
  </si>
  <si>
    <t>А</t>
  </si>
  <si>
    <t>H</t>
  </si>
  <si>
    <t>absence of host plant</t>
  </si>
  <si>
    <t xml:space="preserve"> B. Larval crowding and food availability experiment. H - head, A - abdomen </t>
  </si>
  <si>
    <t>Stage</t>
  </si>
  <si>
    <t>ID</t>
  </si>
  <si>
    <t>Family</t>
  </si>
  <si>
    <t>Sex</t>
  </si>
  <si>
    <t>Mreads</t>
  </si>
  <si>
    <t>HDAL (high density, abundant food)</t>
  </si>
  <si>
    <t>Instar III</t>
  </si>
  <si>
    <t>X1</t>
  </si>
  <si>
    <t>n/a</t>
  </si>
  <si>
    <t>A</t>
  </si>
  <si>
    <t>X3</t>
  </si>
  <si>
    <t>X4</t>
  </si>
  <si>
    <t>X18</t>
  </si>
  <si>
    <t>Instar V</t>
  </si>
  <si>
    <t>Pupa</t>
  </si>
  <si>
    <t>Мale</t>
  </si>
  <si>
    <t>Female</t>
  </si>
  <si>
    <t>Adult</t>
  </si>
  <si>
    <t>Male</t>
  </si>
  <si>
    <t>HDLI (high density, limited food)</t>
  </si>
  <si>
    <t>LDAL (low density, abundant food)</t>
  </si>
  <si>
    <r>
      <rPr>
        <sz val="12"/>
        <color indexed="8"/>
        <rFont val="Calibri"/>
      </rPr>
      <t xml:space="preserve">Supplementary Table 2. Results of host plant presence experiment on adult individuals of </t>
    </r>
    <r>
      <rPr>
        <i val="1"/>
        <sz val="12"/>
        <color indexed="8"/>
        <rFont val="Calibri"/>
      </rPr>
      <t>V.cardui</t>
    </r>
    <r>
      <rPr>
        <sz val="12"/>
        <color indexed="8"/>
        <rFont val="Calibri"/>
      </rPr>
      <t>. Top outlier candidate genes (log2FoldChange &gt; 2, FDR-adjusted  p-value &lt; 0.01) exhibiting differntial expression are shown.</t>
    </r>
  </si>
  <si>
    <t>* predicted protein and gene names trasferred from functional annotation (Shipilina et al., 2022) and/or BLAST against GeneBank</t>
  </si>
  <si>
    <t xml:space="preserve">predicted protein*                          </t>
  </si>
  <si>
    <t>predicted gene*</t>
  </si>
  <si>
    <t>baseMean</t>
  </si>
  <si>
    <t>log2FoldChange</t>
  </si>
  <si>
    <t>lfcSE</t>
  </si>
  <si>
    <t>stat</t>
  </si>
  <si>
    <t>pvalue</t>
  </si>
  <si>
    <t>padj</t>
  </si>
  <si>
    <t>Functional group</t>
  </si>
  <si>
    <t>Vcard_DToL00987</t>
  </si>
  <si>
    <t xml:space="preserve">trypsin CFT-1-like                               </t>
  </si>
  <si>
    <t>trypsin</t>
  </si>
  <si>
    <t>Methabolism/Digestion</t>
  </si>
  <si>
    <t>Abdomen</t>
  </si>
  <si>
    <t>Vcard_DToL01221</t>
  </si>
  <si>
    <t>major facilitator superfamily domain-containing protein 12-like</t>
  </si>
  <si>
    <t>MFS</t>
  </si>
  <si>
    <t>Vcard_DToL01461</t>
  </si>
  <si>
    <t xml:space="preserve">uncharacterized protein LOC124533519             </t>
  </si>
  <si>
    <t>uncharacterized</t>
  </si>
  <si>
    <t>?</t>
  </si>
  <si>
    <t>Vcard_DToL04556</t>
  </si>
  <si>
    <t xml:space="preserve">ecdysone oxidase-like                            </t>
  </si>
  <si>
    <t>ecdysone oxidase</t>
  </si>
  <si>
    <t>Hormonal regulation</t>
  </si>
  <si>
    <t>Vcard_DToL05461</t>
  </si>
  <si>
    <t xml:space="preserve">carbonyl reductase [NADPH] 1-like                </t>
  </si>
  <si>
    <t>CBR1</t>
  </si>
  <si>
    <t>metabolism of various fatty acids</t>
  </si>
  <si>
    <t>Vcard_DToL05597</t>
  </si>
  <si>
    <t xml:space="preserve">uncharacterized protein LOC125077158 [Vanessa atalanta]          </t>
  </si>
  <si>
    <t>Vcard_DToL06859</t>
  </si>
  <si>
    <t xml:space="preserve">E3 SUMO-protein ligase ZBED1-like                </t>
  </si>
  <si>
    <t>ZBED1</t>
  </si>
  <si>
    <t>wing formation, metamorphosis and esdysone synthesis</t>
  </si>
  <si>
    <t>Vcard_DToL07064</t>
  </si>
  <si>
    <t xml:space="preserve">peptidoglycan recognition protein-like           </t>
  </si>
  <si>
    <t>PGRP</t>
  </si>
  <si>
    <t>Sensing</t>
  </si>
  <si>
    <t>Vcard_DToL07084</t>
  </si>
  <si>
    <t xml:space="preserve">uncharacterized protein LOC124532492             </t>
  </si>
  <si>
    <t>Vcard_DToL07089</t>
  </si>
  <si>
    <t xml:space="preserve">allantoicase-like                                </t>
  </si>
  <si>
    <t>allantoicase</t>
  </si>
  <si>
    <t>nitrogen mthobolism</t>
  </si>
  <si>
    <t>Vcard_DToL07962</t>
  </si>
  <si>
    <t xml:space="preserve">peptidoglycan-recognition protein LB-like        </t>
  </si>
  <si>
    <t>Immunity</t>
  </si>
  <si>
    <t>Vcard_DToL07964</t>
  </si>
  <si>
    <t>Vcard_DToL08950</t>
  </si>
  <si>
    <t xml:space="preserve">macrophage mannose receptor 1-like               </t>
  </si>
  <si>
    <t>Vcard_DToL09711</t>
  </si>
  <si>
    <t xml:space="preserve">lipase 1-like                                    </t>
  </si>
  <si>
    <t>lipase</t>
  </si>
  <si>
    <t>Fat methabolism</t>
  </si>
  <si>
    <t>Vcard_DToL10297</t>
  </si>
  <si>
    <t xml:space="preserve">uncharacterized protein LOC124535330             </t>
  </si>
  <si>
    <t>Vcard_DToL11994</t>
  </si>
  <si>
    <t xml:space="preserve">cysteine sulfinic acid decarboxylase             </t>
  </si>
  <si>
    <t>CSAD</t>
  </si>
  <si>
    <t>Methabolism</t>
  </si>
  <si>
    <t>Vcard_DToL12126</t>
  </si>
  <si>
    <t xml:space="preserve">RNA exonuclease 4-like                           </t>
  </si>
  <si>
    <t>RNA exonuclease</t>
  </si>
  <si>
    <t>Vcard_DToL12491</t>
  </si>
  <si>
    <t xml:space="preserve">alanine aminotransferase 2-like isoform X2       </t>
  </si>
  <si>
    <t>ALT (GPT)</t>
  </si>
  <si>
    <t>Vcard_DToL13220</t>
  </si>
  <si>
    <t xml:space="preserve">cuticle protein 3-like                           </t>
  </si>
  <si>
    <t>cuticle protein</t>
  </si>
  <si>
    <t>Development?</t>
  </si>
  <si>
    <t>Vcard_DToL13737</t>
  </si>
  <si>
    <t xml:space="preserve">toll-like receptor 3                             </t>
  </si>
  <si>
    <t>TLR</t>
  </si>
  <si>
    <t>Vcard_DToL14428</t>
  </si>
  <si>
    <t xml:space="preserve">bilin-binding protein-like                       </t>
  </si>
  <si>
    <t>bilin-binding protein</t>
  </si>
  <si>
    <r>
      <rPr>
        <sz val="12"/>
        <color indexed="12"/>
        <rFont val="Arial"/>
      </rPr>
      <t>In insects, biliprotein lipocalins generally function to facilitate the changing of colours during camouflage, but other roles of biliproteins in insects have also been found. Functions such as preventing cellular damage, regulating </t>
    </r>
    <r>
      <rPr>
        <sz val="12"/>
        <color indexed="13"/>
        <rFont val="Arial"/>
      </rPr>
      <t>guanylyl cyclase</t>
    </r>
    <r>
      <rPr>
        <sz val="12"/>
        <color indexed="12"/>
        <rFont val="Arial"/>
      </rPr>
      <t> with </t>
    </r>
    <r>
      <rPr>
        <sz val="12"/>
        <color indexed="13"/>
        <rFont val="Arial"/>
      </rPr>
      <t>biliverdin</t>
    </r>
    <r>
      <rPr>
        <sz val="12"/>
        <color indexed="12"/>
        <rFont val="Arial"/>
      </rPr>
      <t>, among other roles associated with metabolic maintenance, have been hypothesised but yet to be proven. In the </t>
    </r>
    <r>
      <rPr>
        <sz val="12"/>
        <color indexed="13"/>
        <rFont val="Arial"/>
      </rPr>
      <t>tobacco hornworm</t>
    </r>
    <r>
      <rPr>
        <sz val="12"/>
        <color indexed="12"/>
        <rFont val="Arial"/>
      </rPr>
      <t>, the biliprotein insecticyanin (INS) was found to play a crucial part in embryonic development, as the absorption of INS into the moth eggs was observed.</t>
    </r>
    <r>
      <rPr>
        <vertAlign val="superscript"/>
        <sz val="12"/>
        <color indexed="13"/>
        <rFont val="Arial"/>
      </rPr>
      <t>[6]</t>
    </r>
  </si>
  <si>
    <t>Vcard_DToL15621</t>
  </si>
  <si>
    <t xml:space="preserve">attacin-B-like                                   </t>
  </si>
  <si>
    <t>attacin-B</t>
  </si>
  <si>
    <t>Vcard_DToL15624</t>
  </si>
  <si>
    <t xml:space="preserve">gloverin-like                                    </t>
  </si>
  <si>
    <t>gloverin</t>
  </si>
  <si>
    <t>Vcard_DToL16441</t>
  </si>
  <si>
    <t xml:space="preserve">zinc finger MYND domain-containing protein 10    </t>
  </si>
  <si>
    <t>zinc finger MYND</t>
  </si>
  <si>
    <t>Vcard_DToL17057</t>
  </si>
  <si>
    <t xml:space="preserve">carbonyl reductase [NADPH] 3-like                </t>
  </si>
  <si>
    <t>CBR3</t>
  </si>
  <si>
    <t>Vcard_DToL17175</t>
  </si>
  <si>
    <t xml:space="preserve">homeobox protein ceh-33-like                     </t>
  </si>
  <si>
    <t>Hox</t>
  </si>
  <si>
    <t>Development</t>
  </si>
  <si>
    <t>Vcard_DToL18627</t>
  </si>
  <si>
    <t xml:space="preserve">cytochrome P450 307a1                            </t>
  </si>
  <si>
    <t>cytochrome P450</t>
  </si>
  <si>
    <t>Vcard_DToL00434</t>
  </si>
  <si>
    <t>probable cytochrome P450 303a1</t>
  </si>
  <si>
    <t>CYP303A1</t>
  </si>
  <si>
    <t>Head</t>
  </si>
  <si>
    <t>Vcard_DToL01944</t>
  </si>
  <si>
    <t xml:space="preserve">protein obstructor-E, trimethylguanosine synthase                         </t>
  </si>
  <si>
    <t>obst-E, Cpap3-b</t>
  </si>
  <si>
    <t>Vcard_DToL02071</t>
  </si>
  <si>
    <t>nose resistant to fluoxetine protein 6-like</t>
  </si>
  <si>
    <t>nrf-6</t>
  </si>
  <si>
    <t>Vcard_DToL02380</t>
  </si>
  <si>
    <t>uncharacterized protein LOC124540768</t>
  </si>
  <si>
    <t>Vcard_DToL02381</t>
  </si>
  <si>
    <t>uncharacterized protein</t>
  </si>
  <si>
    <t>Vcard_DToL02425</t>
  </si>
  <si>
    <t>inter-alpha-trypsin inhibitor heavy chain H3-like</t>
  </si>
  <si>
    <t>ITIH3</t>
  </si>
  <si>
    <t>Vcard_DToL02970</t>
  </si>
  <si>
    <t>circadian clock-controlled protein daywake-like, juvenile hormone binding protein domains in insects</t>
  </si>
  <si>
    <t>daywake</t>
  </si>
  <si>
    <t>Sensing/TIming</t>
  </si>
  <si>
    <t>Vcard_DToL02971</t>
  </si>
  <si>
    <t xml:space="preserve">protein takeout-like                          </t>
  </si>
  <si>
    <t>takeout</t>
  </si>
  <si>
    <t>Vcard_DToL02974</t>
  </si>
  <si>
    <t>cuticle protein 16.5-like or LPCP-23-like</t>
  </si>
  <si>
    <t>Vcard_DToL03156</t>
  </si>
  <si>
    <t xml:space="preserve">trans-1,2-dihydrobenzene-1,2-diol dehydrogenase-like </t>
  </si>
  <si>
    <t>DHDH</t>
  </si>
  <si>
    <t>Vcard_DToL04448</t>
  </si>
  <si>
    <t>aldo-keto reductase AKR2E4-like</t>
  </si>
  <si>
    <t>AKR2E4</t>
  </si>
  <si>
    <t>ecdysone oxidase-like</t>
  </si>
  <si>
    <t>Vcard_DToL04712</t>
  </si>
  <si>
    <t>macrophage mannose receptor 1-like</t>
  </si>
  <si>
    <t>MRC1</t>
  </si>
  <si>
    <t>Vcard_DToL04721</t>
  </si>
  <si>
    <t>macrophage mannose receptor 1-like or lectin</t>
  </si>
  <si>
    <t>Vcard_DToL04730</t>
  </si>
  <si>
    <t xml:space="preserve">ecdysone oxidase-like                   </t>
  </si>
  <si>
    <t>endysone oxidase</t>
  </si>
  <si>
    <t>Vcard_DToL05110</t>
  </si>
  <si>
    <t>endocuticle structural glycoprotein ABD-4-like</t>
  </si>
  <si>
    <t>Abd-4</t>
  </si>
  <si>
    <t>Vcard_DToL05122</t>
  </si>
  <si>
    <t>cuticle protein CP14.6-like</t>
  </si>
  <si>
    <t>Vcard_DToL05659</t>
  </si>
  <si>
    <t>L-threonine 3-dehydrogenase</t>
  </si>
  <si>
    <t>TDH</t>
  </si>
  <si>
    <t>Vcard_DToL06369</t>
  </si>
  <si>
    <t>ATP-binding cassette sub-family G member 1-like</t>
  </si>
  <si>
    <t>ABCG1</t>
  </si>
  <si>
    <t>Vcard_DToL06375</t>
  </si>
  <si>
    <t>nidogen-like</t>
  </si>
  <si>
    <t>NID1</t>
  </si>
  <si>
    <t>Vcard_DToL06636</t>
  </si>
  <si>
    <t>lysozyme-like</t>
  </si>
  <si>
    <t>lysozyme</t>
  </si>
  <si>
    <t>Vcard_DToL06652</t>
  </si>
  <si>
    <t>protein CEBPZOS-like isoform X2</t>
  </si>
  <si>
    <t>CEBPZOS</t>
  </si>
  <si>
    <t>METTl???</t>
  </si>
  <si>
    <t>Vcard_DToL06735</t>
  </si>
  <si>
    <t>NID-1</t>
  </si>
  <si>
    <t>peptidoglycan recognition protein-like</t>
  </si>
  <si>
    <t>Vcard_DToL08688</t>
  </si>
  <si>
    <t>salivary secreted peptide</t>
  </si>
  <si>
    <t>Sgsf</t>
  </si>
  <si>
    <t>Vcard_DToL08807</t>
  </si>
  <si>
    <t>eukaryotic translation initiation factor 4 gamma-like</t>
  </si>
  <si>
    <t>EIF4G1</t>
  </si>
  <si>
    <t>Vcard_DToL09542</t>
  </si>
  <si>
    <t>cuticle protein 10.9-like</t>
  </si>
  <si>
    <t>Vcard_DToL09601</t>
  </si>
  <si>
    <t>4-hydroxyphenylpyruvate dioxygenase-like</t>
  </si>
  <si>
    <t>HPD</t>
  </si>
  <si>
    <t>Vcard_DToL09865</t>
  </si>
  <si>
    <t>dolichol kinase</t>
  </si>
  <si>
    <t>DOLK</t>
  </si>
  <si>
    <t>Carb methabolism</t>
  </si>
  <si>
    <t>Vcard_DToL10800</t>
  </si>
  <si>
    <t>synaptic vesicle glycoprotein 2B-like</t>
  </si>
  <si>
    <t>SV2</t>
  </si>
  <si>
    <t>focused on the regulation of neurotransmitter release</t>
  </si>
  <si>
    <t>Vcard_DToL12005</t>
  </si>
  <si>
    <t>juvenile hormone esterase FE4-like</t>
  </si>
  <si>
    <t>JHE</t>
  </si>
  <si>
    <t>Vcard_DToL13182</t>
  </si>
  <si>
    <t>Vcard_DToL13362</t>
  </si>
  <si>
    <t>dynein axonemal heavy chain 10</t>
  </si>
  <si>
    <t>DNAH10</t>
  </si>
  <si>
    <t xml:space="preserve">Sperm mobility and </t>
  </si>
  <si>
    <t>Vcard_DToL13363</t>
  </si>
  <si>
    <t>Vcard_DToL13698</t>
  </si>
  <si>
    <t>(2R)-3-sulfolactate dehydrogenase (NADP(+))-like</t>
  </si>
  <si>
    <t>slcC</t>
  </si>
  <si>
    <t>Karin?</t>
  </si>
  <si>
    <t>Vcard_DToL14898</t>
  </si>
  <si>
    <t>peflin isoform X3 [Vanessa atalanta]</t>
  </si>
  <si>
    <t>PEF1</t>
  </si>
  <si>
    <t>Vcard_DToL15097</t>
  </si>
  <si>
    <t>UDP-glucosyltransferase 2-like</t>
  </si>
  <si>
    <t>UGT</t>
  </si>
  <si>
    <t>Vcard_DToL15409</t>
  </si>
  <si>
    <t>dynein regulatory complex subunit 4</t>
  </si>
  <si>
    <t>dynein (DRC)</t>
  </si>
  <si>
    <t>Vcard_DToL15617</t>
  </si>
  <si>
    <t>gloverin-like</t>
  </si>
  <si>
    <t>attacin-B-like</t>
  </si>
  <si>
    <t>Vcard_DToL15622</t>
  </si>
  <si>
    <t>attacin-like</t>
  </si>
  <si>
    <t>attacin</t>
  </si>
  <si>
    <t>Vcard_DToL15625</t>
  </si>
  <si>
    <t>Vcard_DToL16003</t>
  </si>
  <si>
    <t>cecropin-B-like</t>
  </si>
  <si>
    <t>cecropin-B</t>
  </si>
  <si>
    <t>Vcard_DToL16769</t>
  </si>
  <si>
    <t>uncharacterized SOSS complex subunit B homolog</t>
  </si>
  <si>
    <t>CG5181</t>
  </si>
  <si>
    <t>Vcard_DToL17253</t>
  </si>
  <si>
    <t>adhesion transmembrane protein homolog [Danaus plexippus]</t>
  </si>
  <si>
    <t>adhesion protein</t>
  </si>
  <si>
    <t>Vcard_DToL17429</t>
  </si>
  <si>
    <t>Vcard_DToL17895</t>
  </si>
  <si>
    <t xml:space="preserve">dioxygenase tasH-like  </t>
  </si>
  <si>
    <t>dioxygenase tasH</t>
  </si>
  <si>
    <t>Vcard_DToL18512</t>
  </si>
  <si>
    <t>synaptonemal complex protein ZIP1 homolog</t>
  </si>
  <si>
    <t>ZIP1</t>
  </si>
  <si>
    <t>Supplementary Table 3. Results of host plant presence experiment on adult individuals of V.cardui: gene ontology term enrichment test, all candidate genes from both tissues combined</t>
  </si>
  <si>
    <t>GO.ID</t>
  </si>
  <si>
    <t>Term</t>
  </si>
  <si>
    <t>Annotated</t>
  </si>
  <si>
    <t>Significant DE</t>
  </si>
  <si>
    <t>Expected</t>
  </si>
  <si>
    <t>weight01Fisher</t>
  </si>
  <si>
    <t>GO:0009253</t>
  </si>
  <si>
    <t>peptidoglycan catabolic process</t>
  </si>
  <si>
    <t>GO:0050830</t>
  </si>
  <si>
    <t>defense response to Gram-positive bacterium</t>
  </si>
  <si>
    <t>GO:0061060</t>
  </si>
  <si>
    <t>negative regulation of peptidoglycan recognition protein signaling pathway</t>
  </si>
  <si>
    <t>GO:0031100</t>
  </si>
  <si>
    <t>animal organ regeneration</t>
  </si>
  <si>
    <t>GO:0009113</t>
  </si>
  <si>
    <t>purine nucleobase biosynthetic process</t>
  </si>
  <si>
    <t>GO:0042573</t>
  </si>
  <si>
    <t>retinoic acid metabolic process</t>
  </si>
  <si>
    <t>GO:0008209</t>
  </si>
  <si>
    <t>androgen metabolic process</t>
  </si>
  <si>
    <t>GO:0046148</t>
  </si>
  <si>
    <t>pigment biosynthetic process</t>
  </si>
  <si>
    <t>GO:0017001</t>
  </si>
  <si>
    <t>antibiotic catabolic process</t>
  </si>
  <si>
    <t>GO:0005996</t>
  </si>
  <si>
    <t>monosaccharide metabolic process</t>
  </si>
  <si>
    <t>GO:0051552</t>
  </si>
  <si>
    <t>flavone metabolic process</t>
  </si>
  <si>
    <t>GO:2001030</t>
  </si>
  <si>
    <t>negative regulation of cellular glucuronidation</t>
  </si>
  <si>
    <t>GO:0006789</t>
  </si>
  <si>
    <t>bilirubin conjugation</t>
  </si>
  <si>
    <t>GO:0006711</t>
  </si>
  <si>
    <t>estrogen catabolic process</t>
  </si>
  <si>
    <t>GO:1904224</t>
  </si>
  <si>
    <t>negative regulation of glucuronosyltransferase activity</t>
  </si>
  <si>
    <t>GO:0070980</t>
  </si>
  <si>
    <t>biphenyl catabolic process</t>
  </si>
  <si>
    <t>GO:0052696</t>
  </si>
  <si>
    <t>flavonoid glucuronidation</t>
  </si>
  <si>
    <t>GO:0052697</t>
  </si>
  <si>
    <t>xenobiotic glucuronidation</t>
  </si>
  <si>
    <t>GO:0046226</t>
  </si>
  <si>
    <t>coumarin catabolic process</t>
  </si>
  <si>
    <t>GO:0071467</t>
  </si>
  <si>
    <t>cellular response to pH</t>
  </si>
  <si>
    <t>GO:0006543</t>
  </si>
  <si>
    <t>glutamine catabolic process</t>
  </si>
  <si>
    <t>GO:0042381</t>
  </si>
  <si>
    <t>hemolymph coagulation</t>
  </si>
  <si>
    <t>GO:0071361</t>
  </si>
  <si>
    <t>cellular response to ethanol</t>
  </si>
  <si>
    <t>GO:0042167</t>
  </si>
  <si>
    <t>heme catabolic process</t>
  </si>
  <si>
    <t>GO:0006697</t>
  </si>
  <si>
    <t>ecdysone biosynthetic process</t>
  </si>
  <si>
    <t>GO:0016063</t>
  </si>
  <si>
    <t>rhodopsin biosynthetic process</t>
  </si>
  <si>
    <t>GO:0043615</t>
  </si>
  <si>
    <t>astrocyte cell migration</t>
  </si>
  <si>
    <t>GO:0071394</t>
  </si>
  <si>
    <t>cellular response to testosterone stimulus</t>
  </si>
  <si>
    <t>GO:0006953</t>
  </si>
  <si>
    <t>acute-phase response</t>
  </si>
  <si>
    <t>GO:0032869</t>
  </si>
  <si>
    <t>cellular response to insulin stimulus</t>
  </si>
  <si>
    <t>GO:0001678</t>
  </si>
  <si>
    <t>cellular glucose homeostasis</t>
  </si>
  <si>
    <t>GO:0045922</t>
  </si>
  <si>
    <t>negative regulation of fatty acid metabolic process</t>
  </si>
  <si>
    <t>GO:0030301</t>
  </si>
  <si>
    <t>cholesterol transport</t>
  </si>
  <si>
    <t>GO:0071378</t>
  </si>
  <si>
    <t>cellular response to growth hormone stimulus</t>
  </si>
  <si>
    <t>GO:0006189</t>
  </si>
  <si>
    <t>'de novo' IMP biosynthetic process</t>
  </si>
  <si>
    <t>GO:0045939</t>
  </si>
  <si>
    <t>negative regulation of steroid metabolic process</t>
  </si>
  <si>
    <t>GO:0007608</t>
  </si>
  <si>
    <t>sensory perception of smell</t>
  </si>
  <si>
    <t>GO:0051451</t>
  </si>
  <si>
    <t>myoblast migration</t>
  </si>
  <si>
    <t>GO:0006836</t>
  </si>
  <si>
    <t>neurotransmitter transport</t>
  </si>
  <si>
    <t>GO:0071385</t>
  </si>
  <si>
    <t>cellular response to glucocorticoid stimulus</t>
  </si>
  <si>
    <t>GO:0071392</t>
  </si>
  <si>
    <t>cellular response to estradiol stimulus</t>
  </si>
  <si>
    <t>GO:0043052</t>
  </si>
  <si>
    <t>thermotaxis</t>
  </si>
  <si>
    <t>GO:0055085</t>
  </si>
  <si>
    <t>transmembrane transport</t>
  </si>
  <si>
    <r>
      <rPr>
        <sz val="12"/>
        <color indexed="8"/>
        <rFont val="Calibri"/>
      </rPr>
      <t xml:space="preserve">Supplementary Table 4. Results of host plant presence experiment across developmental stages of </t>
    </r>
    <r>
      <rPr>
        <i val="1"/>
        <sz val="12"/>
        <color indexed="8"/>
        <rFont val="Calibri"/>
      </rPr>
      <t>V.cardui</t>
    </r>
    <r>
      <rPr>
        <sz val="12"/>
        <color indexed="8"/>
        <rFont val="Calibri"/>
      </rPr>
      <t>: KEGG pathway enrichment test</t>
    </r>
    <r>
      <rPr>
        <i val="1"/>
        <sz val="12"/>
        <color indexed="8"/>
        <rFont val="Calibri"/>
      </rPr>
      <t xml:space="preserve">. </t>
    </r>
    <r>
      <rPr>
        <sz val="12"/>
        <color indexed="8"/>
        <rFont val="Calibri"/>
      </rPr>
      <t>KEGG term enrichment evaluated jointly for both analysed tissues.</t>
    </r>
    <r>
      <rPr>
        <i val="1"/>
        <sz val="12"/>
        <color indexed="8"/>
        <rFont val="Calibri"/>
      </rPr>
      <t xml:space="preserve"> </t>
    </r>
  </si>
  <si>
    <t>KEGG term</t>
  </si>
  <si>
    <t>KEGG parent term (level up)</t>
  </si>
  <si>
    <t>KEGG parent term (highest level)</t>
  </si>
  <si>
    <t>GeneRatio</t>
  </si>
  <si>
    <t>Description</t>
  </si>
  <si>
    <t>BgRatio</t>
  </si>
  <si>
    <t>p.adjust</t>
  </si>
  <si>
    <t>qvalue</t>
  </si>
  <si>
    <t>Number of genes</t>
  </si>
  <si>
    <t>geneIDs</t>
  </si>
  <si>
    <t>ko00980</t>
  </si>
  <si>
    <t>00980 Methabolism of xenobiotics by cytochrome P450</t>
  </si>
  <si>
    <t>09111 Xenobiotics biodegradation and metabolism</t>
  </si>
  <si>
    <t>09100 Metabolism</t>
  </si>
  <si>
    <t>Vcard_DToL16954/Vcard_DToL03156/Vcard_DToL05428/Vcard_DToL11057/Vcard_DToL15097/Vcard_DToL05461/Vcard_DToL06760/Vcard_DToL06761/Vcard_DToL09468/Vcard_DToL15662/Vcard_DToL09834/Vcard_DToL17056/Vcard_DToL17057</t>
  </si>
  <si>
    <t>ko05204</t>
  </si>
  <si>
    <t>05204 Chemical carcinogenesis - DNA adducts</t>
  </si>
  <si>
    <t>09160 Human Diseases</t>
  </si>
  <si>
    <t>Vcard_DToL16954/Vcard_DToL05428/Vcard_DToL11057/Vcard_DToL15097/Vcard_DToL05461/Vcard_DToL06760/Vcard_DToL06761/Vcard_DToL09468/Vcard_DToL15662/Vcard_DToL09834/Vcard_DToL17056/Vcard_DToL17057</t>
  </si>
  <si>
    <t>ko00040</t>
  </si>
  <si>
    <t>00040 Pentose and glucuronate interconversions</t>
  </si>
  <si>
    <t>09101 Carbohydrate metabolism</t>
  </si>
  <si>
    <t>Vcard_DToL04448/Vcard_DToL03156/Vcard_DToL04985/Vcard_DToL11057/Vcard_DToL15097/Vcard_DToL17429/Vcard_DToL06760/Vcard_DToL06761/Vcard_DToL09468/Vcard_DToL15662</t>
  </si>
  <si>
    <t>ko00790</t>
  </si>
  <si>
    <t>00790 Folate biosynthesis</t>
  </si>
  <si>
    <t>09108 Metabolism of cofactors and vitamins</t>
  </si>
  <si>
    <t>Vcard_DToL04448/Vcard_DToL16954/Vcard_DToL17429/Vcard_DToL05461/Vcard_DToL09834/Vcard_DToL17056/Vcard_DToL17057</t>
  </si>
  <si>
    <t>ko00590</t>
  </si>
  <si>
    <t>00590 Arachidonic acid metabolism</t>
  </si>
  <si>
    <t>09103 Lipid metabolism</t>
  </si>
  <si>
    <t>Vcard_DToL16954/Vcard_DToL00434/Vcard_DToL05461/Vcard_DToL09834/Vcard_DToL17056/Vcard_DToL17057</t>
  </si>
  <si>
    <t>ko00140</t>
  </si>
  <si>
    <t>00140 Steroid hormone biosynthesis</t>
  </si>
  <si>
    <t>Vcard_DToL07822/Vcard_DToL11057/Vcard_DToL15097/Vcard_DToL06760/Vcard_DToL06761/Vcard_DToL09468/Vcard_DToL15662</t>
  </si>
  <si>
    <t>ko00053</t>
  </si>
  <si>
    <t>00053 Ascorbate and aldarate metabolism</t>
  </si>
  <si>
    <t>Vcard_DToL06735/Vcard_DToL11057/Vcard_DToL15097/Vcard_DToL06760/Vcard_DToL06761/Vcard_DToL09468/Vcard_DToL15662</t>
  </si>
  <si>
    <t>ko01130</t>
  </si>
  <si>
    <t>01130  E3.1.6.1; arylsulfatase</t>
  </si>
  <si>
    <t>Vcard_DToL03266/Vcard_DToL04448/Vcard_DToL06735/Vcard_DToL16543/Vcard_DToL01264/Vcard_DToL07719/Vcard_DToL07968/Vcard_DToL13460/Vcard_DToL17429/Vcard_DToL03596/Vcard_DToL01847/Vcard_DToL01848/Vcard_DToL09829</t>
  </si>
  <si>
    <t>ko00830</t>
  </si>
  <si>
    <t>00830 Retinol metabolism</t>
  </si>
  <si>
    <t>Vcard_DToL06351/Vcard_DToL11057/Vcard_DToL15097/Vcard_DToL06760/Vcard_DToL06761/Vcard_DToL09468/Vcard_DToL15662</t>
  </si>
  <si>
    <t>ko01120</t>
  </si>
  <si>
    <t>01120 Microbial metabolism in diverse environments</t>
  </si>
  <si>
    <t>Vcard_DToL03266/Vcard_DToL04448/Vcard_DToL06735/Vcard_DToL11994/Vcard_DToL16543/Vcard_DToL01264/Vcard_DToL17429/Vcard_DToL03596/Vcard_DToL07089/Vcard_DToL09829/Vcard_DToL12491</t>
  </si>
  <si>
    <t>ko00010</t>
  </si>
  <si>
    <t>00010 Glycolysis / Gluconeogenesis</t>
  </si>
  <si>
    <t>Vcard_DToL03266/Vcard_DToL04448/Vcard_DToL06735/Vcard_DToL16543/Vcard_DToL01264/Vcard_DToL17429</t>
  </si>
  <si>
    <t>ko00982</t>
  </si>
  <si>
    <t>00982 Drug metabolism - cytochrome P450</t>
  </si>
  <si>
    <t>Vcard_DToL05428/Vcard_DToL11057/Vcard_DToL15097/Vcard_DToL06760/Vcard_DToL06761/Vcard_DToL09468/Vcard_DToL15662</t>
  </si>
  <si>
    <t>ko00860</t>
  </si>
  <si>
    <t>00860 Porphyrin metabolism</t>
  </si>
  <si>
    <t>Vcard_DToL11057/Vcard_DToL15097/Vcard_DToL06760/Vcard_DToL06761/Vcard_DToL09468/Vcard_DToL15662</t>
  </si>
  <si>
    <t>ko00983</t>
  </si>
  <si>
    <t>00983 Drug metabolism - other enzymes</t>
  </si>
  <si>
    <t>Vcard_DToL05428/Vcard_DToL11057/Vcard_DToL12005/Vcard_DToL15097/Vcard_DToL06760/Vcard_DToL06761/Vcard_DToL09468/Vcard_DToL15662/Vcard_DToL15486</t>
  </si>
  <si>
    <t>ko00030</t>
  </si>
  <si>
    <t>00030 Pentose phosphate pathway</t>
  </si>
  <si>
    <t>Vcard_DToL01264/Vcard_DToL07719/Vcard_DToL07968/Vcard_DToL09829</t>
  </si>
  <si>
    <t>ko00250</t>
  </si>
  <si>
    <t>00250 Alanine, aspartate and glutamate metabolism</t>
  </si>
  <si>
    <t>09105 Amino acid metabolism</t>
  </si>
  <si>
    <t>Vcard_DToL11994/Vcard_DToL01847/Vcard_DToL01848/Vcard_DToL12491</t>
  </si>
  <si>
    <t>ko00051</t>
  </si>
  <si>
    <t>00051 Fructose and mannose metabolism</t>
  </si>
  <si>
    <t>Vcard_DToL03266/Vcard_DToL04448/Vcard_DToL01264/Vcard_DToL17429</t>
  </si>
  <si>
    <r>
      <rPr>
        <sz val="12"/>
        <color indexed="8"/>
        <rFont val="Calibri"/>
      </rPr>
      <t xml:space="preserve">Supplementary Table 5. Results of food availability experiment  across developmental stages  of </t>
    </r>
    <r>
      <rPr>
        <i val="1"/>
        <sz val="12"/>
        <color indexed="8"/>
        <rFont val="Calibri"/>
      </rPr>
      <t>V.cardui</t>
    </r>
    <r>
      <rPr>
        <sz val="12"/>
        <color indexed="8"/>
        <rFont val="Calibri"/>
      </rPr>
      <t>: gene ontology term (GO term) enrichment test, head tissue</t>
    </r>
  </si>
  <si>
    <t>Significant</t>
  </si>
  <si>
    <t>GO:0060789</t>
  </si>
  <si>
    <t>hair follicle placode formation</t>
  </si>
  <si>
    <t>GO:0072327</t>
  </si>
  <si>
    <t>vulval cell fate specification</t>
  </si>
  <si>
    <t>GO:0033622</t>
  </si>
  <si>
    <t>integrin activation</t>
  </si>
  <si>
    <t>GO:0090256</t>
  </si>
  <si>
    <t>regulation of cell proliferation involved in imaginal disc-derived wing morphogenesis</t>
  </si>
  <si>
    <t>GO:0086042</t>
  </si>
  <si>
    <t>cardiac muscle cell-cardiac muscle cell adhesion</t>
  </si>
  <si>
    <t>GO:0019432</t>
  </si>
  <si>
    <t>triglyceride biosynthetic process</t>
  </si>
  <si>
    <t>GO:0007044</t>
  </si>
  <si>
    <t>cell-substrate junction assembly</t>
  </si>
  <si>
    <t>GO:0032210</t>
  </si>
  <si>
    <t>regulation of telomere maintenance via telomerase</t>
  </si>
  <si>
    <t>GO:0070072</t>
  </si>
  <si>
    <t>vacuolar proton-transporting V-type ATPase complex assembly</t>
  </si>
  <si>
    <t>GO:0007298</t>
  </si>
  <si>
    <t>border follicle cell migration</t>
  </si>
  <si>
    <t>GO:0032507</t>
  </si>
  <si>
    <t>maintenance of protein location in cell</t>
  </si>
  <si>
    <t>GO:0002066</t>
  </si>
  <si>
    <t>columnar/cuboidal epithelial cell development</t>
  </si>
  <si>
    <t>GO:0042273</t>
  </si>
  <si>
    <t>ribosomal large subunit biogenesis</t>
  </si>
  <si>
    <t>GO:0035987</t>
  </si>
  <si>
    <t>endodermal cell differentiation</t>
  </si>
  <si>
    <t>GO:0071329</t>
  </si>
  <si>
    <t>cellular response to sucrose stimulus</t>
  </si>
  <si>
    <t>GO:0005977</t>
  </si>
  <si>
    <t>glycogen metabolic process</t>
  </si>
  <si>
    <t>GO:0045766</t>
  </si>
  <si>
    <t>positive regulation of angiogenesis</t>
  </si>
  <si>
    <t>GO:0031000</t>
  </si>
  <si>
    <t>response to caffeine</t>
  </si>
  <si>
    <t>GO:0016189</t>
  </si>
  <si>
    <t>synaptic vesicle to endosome fusion</t>
  </si>
  <si>
    <t>GO:0044720</t>
  </si>
  <si>
    <t>negative regulation of imaginal disc-derived wing size</t>
  </si>
  <si>
    <t>GO:0033689</t>
  </si>
  <si>
    <t>negative regulation of osteoblast proliferation</t>
  </si>
  <si>
    <t>GO:0010724</t>
  </si>
  <si>
    <t>regulation of definitive erythrocyte differentiation</t>
  </si>
  <si>
    <t>GO:0010890</t>
  </si>
  <si>
    <t>positive regulation of sequestering of triglyceride</t>
  </si>
  <si>
    <t>GO:0007504</t>
  </si>
  <si>
    <t>larval fat body development</t>
  </si>
  <si>
    <t>GO:0090410</t>
  </si>
  <si>
    <t>malonate catabolic process</t>
  </si>
  <si>
    <t>GO:2000632</t>
  </si>
  <si>
    <t>negative regulation of pre-miRNA processing</t>
  </si>
  <si>
    <t>GO:0036270</t>
  </si>
  <si>
    <t>response to diuretic</t>
  </si>
  <si>
    <t>GO:0061883</t>
  </si>
  <si>
    <t>clathrin-dependent endocytosis involved in vitellogenesis</t>
  </si>
  <si>
    <t>GO:0007596</t>
  </si>
  <si>
    <t>blood coagulation</t>
  </si>
  <si>
    <t>GO:0045886</t>
  </si>
  <si>
    <t>negative regulation of synaptic assembly at neuromuscular junction</t>
  </si>
  <si>
    <t>GO:0065009</t>
  </si>
  <si>
    <t>regulation of molecular function</t>
  </si>
  <si>
    <t>GO:0048041</t>
  </si>
  <si>
    <t>focal adhesion assembly</t>
  </si>
  <si>
    <t>GO:0007166</t>
  </si>
  <si>
    <t>cell surface receptor signaling pathway</t>
  </si>
  <si>
    <t>GO:0045022</t>
  </si>
  <si>
    <t>early endosome to late endosome transport</t>
  </si>
  <si>
    <t>GO:0006139</t>
  </si>
  <si>
    <t>nucleobase-containing compound metabolic process</t>
  </si>
  <si>
    <t>GO:0045214</t>
  </si>
  <si>
    <t>sarcomere organization</t>
  </si>
  <si>
    <t>GO:0016203</t>
  </si>
  <si>
    <t>muscle attachment</t>
  </si>
  <si>
    <t>GO:0035303</t>
  </si>
  <si>
    <t>regulation of dephosphorylation</t>
  </si>
  <si>
    <t>GO:0035088</t>
  </si>
  <si>
    <t>establishment or maintenance of apical/basal cell polarity</t>
  </si>
  <si>
    <t>GO:2000279</t>
  </si>
  <si>
    <t>negative regulation of DNA biosynthetic process</t>
  </si>
  <si>
    <t>GO:1901896</t>
  </si>
  <si>
    <t>positive regulation of ATPase-coupled calcium transmembrane transporter activity</t>
  </si>
  <si>
    <t>GO:0040032</t>
  </si>
  <si>
    <t>post-embryonic body morphogenesis</t>
  </si>
  <si>
    <t>GO:0070932</t>
  </si>
  <si>
    <t>histone H3 deacetylation</t>
  </si>
  <si>
    <t>GO:0019853</t>
  </si>
  <si>
    <t>L-ascorbic acid biosynthetic process</t>
  </si>
  <si>
    <t>GO:0043487</t>
  </si>
  <si>
    <t>regulation of RNA stability</t>
  </si>
  <si>
    <r>
      <rPr>
        <sz val="12"/>
        <color indexed="8"/>
        <rFont val="Calibri"/>
      </rPr>
      <t xml:space="preserve">Supplementary Table 6. Results of food availability experiment across developmental stages of </t>
    </r>
    <r>
      <rPr>
        <i val="1"/>
        <sz val="12"/>
        <color indexed="8"/>
        <rFont val="Calibri"/>
      </rPr>
      <t>V.cardui</t>
    </r>
    <r>
      <rPr>
        <sz val="12"/>
        <color indexed="8"/>
        <rFont val="Calibri"/>
      </rPr>
      <t>: gene ontology term (GO term) enrichment test, abdominal tissue</t>
    </r>
  </si>
  <si>
    <t>GO:0006489</t>
  </si>
  <si>
    <t>dolichyl diphosphate biosynthetic process</t>
  </si>
  <si>
    <t>GO:0046827</t>
  </si>
  <si>
    <t>positive regulation of protein export from nucleus</t>
  </si>
  <si>
    <t>GO:1990245</t>
  </si>
  <si>
    <t>histone H2A-T120 phosphorylation</t>
  </si>
  <si>
    <t>GO:1900006</t>
  </si>
  <si>
    <t>positive regulation of dendrite development</t>
  </si>
  <si>
    <t>GO:0006265</t>
  </si>
  <si>
    <t>DNA topological change</t>
  </si>
  <si>
    <t>GO:0060999</t>
  </si>
  <si>
    <t>positive regulation of dendritic spine development</t>
  </si>
  <si>
    <t>GO:0051835</t>
  </si>
  <si>
    <t>positive regulation of synapse structural plasticity</t>
  </si>
  <si>
    <t>GO:0001834</t>
  </si>
  <si>
    <t>trophectodermal cell proliferation</t>
  </si>
  <si>
    <t>GO:0000354</t>
  </si>
  <si>
    <t>cis assembly of pre-catalytic spliceosome</t>
  </si>
  <si>
    <t>GO:0071931</t>
  </si>
  <si>
    <t>positive regulation of transcription involved in G1/S transition of mitotic cell cycle</t>
  </si>
  <si>
    <t>GO:0035206</t>
  </si>
  <si>
    <t>regulation of hemocyte proliferation</t>
  </si>
  <si>
    <t>GO:0010501</t>
  </si>
  <si>
    <t>RNA secondary structure unwinding</t>
  </si>
  <si>
    <t>GO:0090501</t>
  </si>
  <si>
    <t>RNA phosphodiester bond hydrolysis</t>
  </si>
  <si>
    <t>GO:0045876</t>
  </si>
  <si>
    <t>positive regulation of sister chromatid cohesion</t>
  </si>
  <si>
    <t>GO:0030723</t>
  </si>
  <si>
    <t>ovarian fusome organization</t>
  </si>
  <si>
    <t>GO:0033151</t>
  </si>
  <si>
    <t>V(D)J recombination</t>
  </si>
  <si>
    <t>GO:0040029</t>
  </si>
  <si>
    <t>regulation of gene expression, epigenetic</t>
  </si>
  <si>
    <t>GO:0044703</t>
  </si>
  <si>
    <t>multi-organism reproductive process</t>
  </si>
  <si>
    <t>GO:0034063</t>
  </si>
  <si>
    <t>stress granule assembly</t>
  </si>
  <si>
    <t>GO:0032252</t>
  </si>
  <si>
    <t>secretory granule localization</t>
  </si>
  <si>
    <t>GO:0036150</t>
  </si>
  <si>
    <t>phosphatidylserine acyl-chain remodeling</t>
  </si>
  <si>
    <t>GO:0045333</t>
  </si>
  <si>
    <t>cellular respiration</t>
  </si>
  <si>
    <t>GO:0046329</t>
  </si>
  <si>
    <t>negative regulation of JNK cascade</t>
  </si>
  <si>
    <t>GO:2000059</t>
  </si>
  <si>
    <t>negative regulation of ubiquitin-dependent protein catabolic process</t>
  </si>
  <si>
    <r>
      <rPr>
        <sz val="12"/>
        <color indexed="8"/>
        <rFont val="Calibri"/>
      </rPr>
      <t xml:space="preserve">Supplementary Table 7. Results of the food limitation experiment across developmental stages of </t>
    </r>
    <r>
      <rPr>
        <i val="1"/>
        <sz val="12"/>
        <color indexed="8"/>
        <rFont val="Calibri"/>
      </rPr>
      <t>V.cardui</t>
    </r>
    <r>
      <rPr>
        <sz val="12"/>
        <color indexed="8"/>
        <rFont val="Calibri"/>
      </rPr>
      <t>. Top outlier candidate genes (log2FoldChange &gt; 2, FDR-adjusted  p-value &lt; 0.01) exhibiting differential expression are shown.</t>
    </r>
  </si>
  <si>
    <t>* predicted protein and gene names trasferred from functional annotation (Shipilina et al., 2022)</t>
  </si>
  <si>
    <t>Gene ID</t>
  </si>
  <si>
    <t>predicted protein</t>
  </si>
  <si>
    <t>tissue</t>
  </si>
  <si>
    <t>Vcard_DToL03953</t>
  </si>
  <si>
    <t>Vcard_DToL06823</t>
  </si>
  <si>
    <t>trehalose transporter Tret1</t>
  </si>
  <si>
    <t>Vcard_DToL08083</t>
  </si>
  <si>
    <t>zinc finger MYM-type</t>
  </si>
  <si>
    <t>Vcard_DToL08161</t>
  </si>
  <si>
    <t>esterase FE4-like</t>
  </si>
  <si>
    <t>Vcard_DToL08455</t>
  </si>
  <si>
    <t>odorant receptor 4</t>
  </si>
  <si>
    <t>Vcard_DToL17922</t>
  </si>
  <si>
    <t>UDP-glucosyltransferase</t>
  </si>
  <si>
    <t>Vcard_DToL00211</t>
  </si>
  <si>
    <t>laminin (G domain)</t>
  </si>
  <si>
    <t>Vcard_DToL00585</t>
  </si>
  <si>
    <t>transcriptional regulator prz1</t>
  </si>
  <si>
    <t>Vcard_DToL00971</t>
  </si>
  <si>
    <t>beta-tubulin binding</t>
  </si>
  <si>
    <t>Vcard_DToL02000</t>
  </si>
  <si>
    <t>arginosuccinate synthase</t>
  </si>
  <si>
    <t>Vcard_DToL02372</t>
  </si>
  <si>
    <t xml:space="preserve">uncharacterized </t>
  </si>
  <si>
    <t>Vcard_DToL02506</t>
  </si>
  <si>
    <t xml:space="preserve">C-type lectin (CTL) </t>
  </si>
  <si>
    <t>Vcard_DToL02612</t>
  </si>
  <si>
    <t>Vcard_DToL03150</t>
  </si>
  <si>
    <t>Vcard_DToL04054</t>
  </si>
  <si>
    <t>sulfide/quinone oxidoreductase</t>
  </si>
  <si>
    <t>Vcard_DToL04109</t>
  </si>
  <si>
    <t>WD40 repeats</t>
  </si>
  <si>
    <t>Vcard_DToL04317</t>
  </si>
  <si>
    <t>Vcard_DToL04372</t>
  </si>
  <si>
    <t>Vcard_DToL04407</t>
  </si>
  <si>
    <t>Vcard_DToL04861</t>
  </si>
  <si>
    <t>alpha-1,4-glucosidase</t>
  </si>
  <si>
    <t>Vcard_DToL05020</t>
  </si>
  <si>
    <t>Vcard_DToL05133</t>
  </si>
  <si>
    <t>Vcard_DToL05343</t>
  </si>
  <si>
    <t>protein with RNA recognition function</t>
  </si>
  <si>
    <t>Vcard_DToL06132</t>
  </si>
  <si>
    <t>Vcard_DToL06351</t>
  </si>
  <si>
    <t>beta-carotene oxygenase 2 homolog</t>
  </si>
  <si>
    <t>Vcard_DToL06563</t>
  </si>
  <si>
    <t>Kelch-like protein 10</t>
  </si>
  <si>
    <t>Vcard_DToL07014</t>
  </si>
  <si>
    <t>Vcard_DToL07682</t>
  </si>
  <si>
    <t>Vcard_DToL07723</t>
  </si>
  <si>
    <t>clavesin-1</t>
  </si>
  <si>
    <t>Vcard_DToL08186</t>
  </si>
  <si>
    <t xml:space="preserve">adenosine deaminase </t>
  </si>
  <si>
    <t>Vcard_DToL08256</t>
  </si>
  <si>
    <t>Vcard_DToL08465</t>
  </si>
  <si>
    <t>15-hydroxyprostaglandin dehydrogenase</t>
  </si>
  <si>
    <t>Vcard_DToL08606</t>
  </si>
  <si>
    <t>tyrosine decarboxylase</t>
  </si>
  <si>
    <t>Vcard_DToL08990</t>
  </si>
  <si>
    <t>glutamine synthetase</t>
  </si>
  <si>
    <t>Vcard_DToL09420</t>
  </si>
  <si>
    <t>Ring Finger Protein 25</t>
  </si>
  <si>
    <t>Vcard_DToL09507</t>
  </si>
  <si>
    <t>orcokinin</t>
  </si>
  <si>
    <t>Vcard_DToL09853</t>
  </si>
  <si>
    <t>Vcard_DToL09894</t>
  </si>
  <si>
    <t>Vcard_DToL10370</t>
  </si>
  <si>
    <t>BPTI/Kunitz serine protease</t>
  </si>
  <si>
    <t>Vcard_DToL10386</t>
  </si>
  <si>
    <t>tektin-2</t>
  </si>
  <si>
    <t>Vcard_DToL10721</t>
  </si>
  <si>
    <t>cytoplasmic binding protein</t>
  </si>
  <si>
    <t>Vcard_DToL11215</t>
  </si>
  <si>
    <t>Vcard_DToL11322</t>
  </si>
  <si>
    <t>zinc finger protein</t>
  </si>
  <si>
    <t>Vcard_DToL12327</t>
  </si>
  <si>
    <t>Helicase</t>
  </si>
  <si>
    <t>Vcard_DToL12456</t>
  </si>
  <si>
    <t>protein localized in ciliary transition zone</t>
  </si>
  <si>
    <t>Vcard_DToL12837</t>
  </si>
  <si>
    <t>gooseberry-neuro</t>
  </si>
  <si>
    <t>Vcard_DToL13223</t>
  </si>
  <si>
    <t>Vcard_DToL13297</t>
  </si>
  <si>
    <t>leucine rich repeat containing 49</t>
  </si>
  <si>
    <t>Vcard_DToL13632</t>
  </si>
  <si>
    <t>seminal fluid protein HACP013</t>
  </si>
  <si>
    <t>Vcard_DToL14169</t>
  </si>
  <si>
    <t>RIB43A</t>
  </si>
  <si>
    <t>Vcard_DToL15079</t>
  </si>
  <si>
    <t>atrial natriuretic peptide receptor</t>
  </si>
  <si>
    <t>Vcard_DToL15151</t>
  </si>
  <si>
    <t>thioredoxin</t>
  </si>
  <si>
    <t>Vcard_DToL15153</t>
  </si>
  <si>
    <t>Vcard_DToL15229</t>
  </si>
  <si>
    <t>SMP-30/Gluconolaconase/LRE-like</t>
  </si>
  <si>
    <t>Vcard_DToL15230</t>
  </si>
  <si>
    <t>Vcard_DToL15320</t>
  </si>
  <si>
    <t>cell division</t>
  </si>
  <si>
    <t>Vcard_DToL15472</t>
  </si>
  <si>
    <t>B1 protein</t>
  </si>
  <si>
    <t>Vcard_DToL16096</t>
  </si>
  <si>
    <t>Vcard_DToL16207</t>
  </si>
  <si>
    <t>Vcard_DToL16298</t>
  </si>
  <si>
    <t>cytochrome c oxidase subunit IV</t>
  </si>
  <si>
    <t>Vcard_DToL16452</t>
  </si>
  <si>
    <t>sugar (and other) transporter</t>
  </si>
  <si>
    <t>Vcard_DToL16717</t>
  </si>
  <si>
    <t>cilia and flagella associated protein 45</t>
  </si>
  <si>
    <t>Vcard_DToL16905</t>
  </si>
  <si>
    <t>serine/threonine/tyrosine interacting protein</t>
  </si>
  <si>
    <t>Vcard_DToL17518</t>
  </si>
  <si>
    <t>coiled-coil domain containing protein</t>
  </si>
  <si>
    <t>Supplementary Figure 1. Box plots showing the temporal patterns of differential expression across ontogenetic stages in head (cluster 2). Outliers are indicated with circles, temporal trends of gene expression levels for specific genes are illustrated with lines.</t>
  </si>
  <si>
    <r>
      <rPr>
        <sz val="12"/>
        <color indexed="8"/>
        <rFont val="Calibri"/>
      </rPr>
      <t xml:space="preserve">Supplementary Table 8. Results of the larval density experiment across developmental stages of </t>
    </r>
    <r>
      <rPr>
        <i val="1"/>
        <sz val="12"/>
        <color indexed="8"/>
        <rFont val="Calibri"/>
      </rPr>
      <t>V.cardui</t>
    </r>
    <r>
      <rPr>
        <sz val="12"/>
        <color indexed="8"/>
        <rFont val="Calibri"/>
      </rPr>
      <t>: gene ontology term (GO term) enrichment test, head tissue</t>
    </r>
  </si>
  <si>
    <t>GO:0051491</t>
  </si>
  <si>
    <t>positive regulation of filopodium assembly</t>
  </si>
  <si>
    <t>GO:0048714</t>
  </si>
  <si>
    <t>positive regulation of oligodendrocyte differentiation</t>
  </si>
  <si>
    <t>GO:1903220</t>
  </si>
  <si>
    <t>positive regulation of malate dehydrogenase (decarboxylating) (NADP+) activity</t>
  </si>
  <si>
    <t>GO:0050852</t>
  </si>
  <si>
    <t>T cell receptor signaling pathway</t>
  </si>
  <si>
    <t>GO:0045751</t>
  </si>
  <si>
    <t>negative regulation of Toll signaling pathway</t>
  </si>
  <si>
    <t>GO:0008258</t>
  </si>
  <si>
    <t>head involution</t>
  </si>
  <si>
    <t>GO:0034334</t>
  </si>
  <si>
    <t>adherens junction maintenance</t>
  </si>
  <si>
    <t>GO:0032092</t>
  </si>
  <si>
    <t>positive regulation of protein binding</t>
  </si>
  <si>
    <t>GO:0007291</t>
  </si>
  <si>
    <t>sperm individualization</t>
  </si>
  <si>
    <t>GO:0007265</t>
  </si>
  <si>
    <t>Ras protein signal transduction</t>
  </si>
  <si>
    <t>GO:0016360</t>
  </si>
  <si>
    <t>sensory organ precursor cell fate determination</t>
  </si>
  <si>
    <t>GO:0001675</t>
  </si>
  <si>
    <t>acrosome assembly</t>
  </si>
  <si>
    <t>GO:0007395</t>
  </si>
  <si>
    <t>dorsal closure, spreading of leading edge cells</t>
  </si>
  <si>
    <t>GO:0045610</t>
  </si>
  <si>
    <t>regulation of hemocyte differentiation</t>
  </si>
  <si>
    <t>GO:0007223</t>
  </si>
  <si>
    <t>Wnt signaling pathway, calcium modulating pathway</t>
  </si>
  <si>
    <t>GO:0030578</t>
  </si>
  <si>
    <t>PML body organization</t>
  </si>
  <si>
    <t>GO:0060471</t>
  </si>
  <si>
    <t>cortical granule exocytosis</t>
  </si>
  <si>
    <t>GO:0061198</t>
  </si>
  <si>
    <t>fungiform papilla formation</t>
  </si>
  <si>
    <t>GO:0007254</t>
  </si>
  <si>
    <t>JNK cascade</t>
  </si>
  <si>
    <t>GO:0007391</t>
  </si>
  <si>
    <t>dorsal closure</t>
  </si>
  <si>
    <t>GO:0043065</t>
  </si>
  <si>
    <t>positive regulation of apoptotic process</t>
  </si>
  <si>
    <t>GO:0008593</t>
  </si>
  <si>
    <t>regulation of Notch signaling pathway</t>
  </si>
  <si>
    <t>GO:0035099</t>
  </si>
  <si>
    <t>hemocyte migration</t>
  </si>
  <si>
    <t>GO:0031581</t>
  </si>
  <si>
    <t>hemidesmosome assembly</t>
  </si>
  <si>
    <t>GO:0035011</t>
  </si>
  <si>
    <t>melanotic encapsulation of foreign target</t>
  </si>
  <si>
    <t>GO:2000008</t>
  </si>
  <si>
    <t>regulation of protein localization to cell surface</t>
  </si>
  <si>
    <t>GO:0002091</t>
  </si>
  <si>
    <t>negative regulation of receptor internalization</t>
  </si>
  <si>
    <t>GO:0090023</t>
  </si>
  <si>
    <t>positive regulation of neutrophil chemotaxis</t>
  </si>
  <si>
    <t>GO:0002726</t>
  </si>
  <si>
    <t>positive regulation of T cell cytokine production</t>
  </si>
  <si>
    <t>GO:0045109</t>
  </si>
  <si>
    <t>intermediate filament organization</t>
  </si>
  <si>
    <t>GO:0030727</t>
  </si>
  <si>
    <t>germarium-derived female germ-line cyst formation</t>
  </si>
  <si>
    <t>GO:0031532</t>
  </si>
  <si>
    <t>actin cytoskeleton reorganization</t>
  </si>
  <si>
    <t>GO:0033563</t>
  </si>
  <si>
    <t>dorsal/ventral axon guidance</t>
  </si>
  <si>
    <t>GO:0007426</t>
  </si>
  <si>
    <t>tracheal outgrowth, open tracheal system</t>
  </si>
  <si>
    <t>GO:0035262</t>
  </si>
  <si>
    <t>gonad morphogenesis</t>
  </si>
  <si>
    <t>GO:0007390</t>
  </si>
  <si>
    <t>germ-band shortening</t>
  </si>
  <si>
    <r>
      <rPr>
        <sz val="12"/>
        <color indexed="8"/>
        <rFont val="Calibri"/>
      </rPr>
      <t xml:space="preserve">Supplementary Table 9. Results of larval density experiment across developmental stages of </t>
    </r>
    <r>
      <rPr>
        <i val="1"/>
        <sz val="12"/>
        <color indexed="8"/>
        <rFont val="Calibri"/>
      </rPr>
      <t>V.cardui</t>
    </r>
    <r>
      <rPr>
        <sz val="12"/>
        <color indexed="8"/>
        <rFont val="Calibri"/>
      </rPr>
      <t>: gene ontology term (GO term) enrichment test, abdominal tissue</t>
    </r>
  </si>
  <si>
    <t>GO:0019878</t>
  </si>
  <si>
    <t>lysine biosynthetic process via aminoadipic acid</t>
  </si>
  <si>
    <t>GO:1903615</t>
  </si>
  <si>
    <t>positive regulation of protein tyrosine phosphatase activity</t>
  </si>
  <si>
    <t>GO:0019477</t>
  </si>
  <si>
    <t>L-lysine catabolic process</t>
  </si>
  <si>
    <t>GO:0050861</t>
  </si>
  <si>
    <t>positive regulation of B cell receptor signaling pathway</t>
  </si>
  <si>
    <t>GO:1900227</t>
  </si>
  <si>
    <t>positive regulation of NLRP3 inflammasome complex assembly</t>
  </si>
  <si>
    <t>GO:0051026</t>
  </si>
  <si>
    <t>chiasma assembly</t>
  </si>
  <si>
    <t>GO:0003334</t>
  </si>
  <si>
    <t>keratinocyte development</t>
  </si>
  <si>
    <t>GO:0048145</t>
  </si>
  <si>
    <t>regulation of fibroblast proliferation</t>
  </si>
  <si>
    <t>GO:0071578</t>
  </si>
  <si>
    <t>zinc ion import across plasma membrane</t>
  </si>
  <si>
    <t>GO:0070207</t>
  </si>
  <si>
    <t>protein homotrimerization</t>
  </si>
  <si>
    <t>GO:0036151</t>
  </si>
  <si>
    <t>phosphatidylcholine acyl-chain remodeling</t>
  </si>
  <si>
    <t>GO:0036152</t>
  </si>
  <si>
    <t>phosphatidylethanolamine acyl-chain remodeling</t>
  </si>
  <si>
    <t>GO:0002903</t>
  </si>
  <si>
    <t>negative regulation of B cell apoptotic process</t>
  </si>
  <si>
    <t>GO:0030381</t>
  </si>
  <si>
    <t>chorion-containing eggshell pattern formation</t>
  </si>
  <si>
    <t>GO:0046843</t>
  </si>
  <si>
    <t>dorsal appendage formation</t>
  </si>
  <si>
    <t>GO:0032760</t>
  </si>
  <si>
    <t>positive regulation of tumor necrosis factor production</t>
  </si>
  <si>
    <t>GO:0007280</t>
  </si>
  <si>
    <t>pole cell migration</t>
  </si>
  <si>
    <t>GO:0043497</t>
  </si>
  <si>
    <t>regulation of protein heterodimerization activity</t>
  </si>
  <si>
    <t>GO:0055113</t>
  </si>
  <si>
    <t>epiboly involved in gastrulation with mouth forming second</t>
  </si>
  <si>
    <t>GO:0032967</t>
  </si>
  <si>
    <t>positive regulation of collagen biosynthetic process</t>
  </si>
  <si>
    <t>GO:0060235</t>
  </si>
  <si>
    <t>lens induction in camera-type eye</t>
  </si>
  <si>
    <t>GO:0006659</t>
  </si>
  <si>
    <t>phosphatidylserine biosynthetic process</t>
  </si>
  <si>
    <t>GO:0032488</t>
  </si>
  <si>
    <t>Cdc42 protein signal transduction</t>
  </si>
  <si>
    <t>GO:0010592</t>
  </si>
  <si>
    <t>positive regulation of lamellipodium assembly</t>
  </si>
  <si>
    <t>GO:0048013</t>
  </si>
  <si>
    <t>ephrin receptor signaling pathway</t>
  </si>
  <si>
    <t>GO:0043619</t>
  </si>
  <si>
    <t>regulation of transcription from RNA polymerase II promoter in response to oxidative stress</t>
  </si>
  <si>
    <t>GO:0015918</t>
  </si>
  <si>
    <t>sterol transport</t>
  </si>
  <si>
    <r>
      <rPr>
        <sz val="12"/>
        <color indexed="8"/>
        <rFont val="Calibri"/>
      </rPr>
      <t xml:space="preserve">Supplementary Table 10. Results of the larval density experiment across developmental stages of </t>
    </r>
    <r>
      <rPr>
        <i val="1"/>
        <sz val="12"/>
        <color indexed="8"/>
        <rFont val="Calibri"/>
      </rPr>
      <t>V.cardui</t>
    </r>
    <r>
      <rPr>
        <sz val="12"/>
        <color indexed="8"/>
        <rFont val="Calibri"/>
      </rPr>
      <t>. Top outlier candidate genes (log2FoldChange &gt; 2, FDR-adjusted  p-value &lt; 0.01) exhibiting differential expression are shown.</t>
    </r>
  </si>
  <si>
    <t>Vcard_DToL06730</t>
  </si>
  <si>
    <t>neural cell adhesion molecule</t>
  </si>
  <si>
    <t>Vcard_DToL07612</t>
  </si>
  <si>
    <t>unknown</t>
  </si>
  <si>
    <t>peptidoglycan-recognition protein</t>
  </si>
  <si>
    <t>Vcard_DToL09009</t>
  </si>
  <si>
    <t>hemocytin</t>
  </si>
  <si>
    <t>Vcard_DToL09011</t>
  </si>
  <si>
    <t>Vcard_DToL17607</t>
  </si>
  <si>
    <t>chitinase</t>
  </si>
  <si>
    <t>Vcard_DToL18414</t>
  </si>
  <si>
    <t>D-arabinitol dehydrogenase</t>
  </si>
  <si>
    <t>Vcard_DToL04008</t>
  </si>
  <si>
    <t>E3 SUMO-protein ligase</t>
  </si>
  <si>
    <t>Vcard_DToL04786</t>
  </si>
  <si>
    <t>pickpocket</t>
  </si>
  <si>
    <t>Vcard_DToL06310</t>
  </si>
  <si>
    <t>Vcard_DToL15410</t>
  </si>
  <si>
    <t>Vcard_DToL16791</t>
  </si>
  <si>
    <t>trehalose transporter Tret1-2</t>
  </si>
  <si>
    <t>Vcard_DToL17225</t>
  </si>
  <si>
    <t>NADH dehydrogenase ubiquinone</t>
  </si>
</sst>
</file>

<file path=xl/styles.xml><?xml version="1.0" encoding="utf-8"?>
<styleSheet xmlns="http://schemas.openxmlformats.org/spreadsheetml/2006/main">
  <numFmts count="1">
    <numFmt numFmtId="0" formatCode="General"/>
  </numFmts>
  <fonts count="14">
    <font>
      <sz val="12"/>
      <color indexed="8"/>
      <name val="Calibri"/>
    </font>
    <font>
      <sz val="12"/>
      <color indexed="8"/>
      <name val="Helvetica Neue"/>
    </font>
    <font>
      <sz val="15"/>
      <color indexed="8"/>
      <name val="Calibri"/>
    </font>
    <font>
      <b val="1"/>
      <sz val="12"/>
      <color indexed="8"/>
      <name val="Calibri"/>
    </font>
    <font>
      <b val="1"/>
      <sz val="12"/>
      <color indexed="11"/>
      <name val="Calibri"/>
    </font>
    <font>
      <b val="1"/>
      <sz val="14"/>
      <color indexed="11"/>
      <name val="Helvetica Neue"/>
    </font>
    <font>
      <sz val="10"/>
      <color indexed="11"/>
      <name val="Helvetica Neue"/>
    </font>
    <font>
      <i val="1"/>
      <sz val="12"/>
      <color indexed="8"/>
      <name val="Calibri"/>
    </font>
    <font>
      <sz val="10"/>
      <color indexed="8"/>
      <name val="Calibri"/>
    </font>
    <font>
      <sz val="12"/>
      <color indexed="8"/>
      <name val="Arial"/>
    </font>
    <font>
      <sz val="12"/>
      <color indexed="12"/>
      <name val="Arial"/>
    </font>
    <font>
      <sz val="12"/>
      <color indexed="13"/>
      <name val="Arial"/>
    </font>
    <font>
      <vertAlign val="superscript"/>
      <sz val="12"/>
      <color indexed="13"/>
      <name val="Arial"/>
    </font>
    <font>
      <b val="1"/>
      <sz val="12"/>
      <color indexed="14"/>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left" vertical="top"/>
    </xf>
    <xf numFmtId="0" fontId="0" fillId="2" borderId="1" applyNumberFormat="0" applyFont="1" applyFill="1" applyBorder="1" applyAlignment="1" applyProtection="0">
      <alignment horizontal="left" vertical="top"/>
    </xf>
    <xf numFmtId="0" fontId="0" borderId="1" applyNumberFormat="0" applyFont="1" applyFill="0" applyBorder="1" applyAlignment="1" applyProtection="0">
      <alignment vertical="bottom"/>
    </xf>
    <xf numFmtId="49" fontId="3" fillId="2" borderId="1" applyNumberFormat="1" applyFont="1" applyFill="1" applyBorder="1"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5" borderId="1" applyNumberFormat="0" applyFont="1" applyFill="0" applyBorder="1" applyAlignment="1" applyProtection="0">
      <alignment vertical="bottom"/>
    </xf>
    <xf numFmtId="49" fontId="0" fillId="2" borderId="1" applyNumberFormat="1" applyFont="1" applyFill="1" applyBorder="1" applyAlignment="1" applyProtection="0">
      <alignment vertical="center"/>
    </xf>
    <xf numFmtId="0" fontId="0" fillId="2" borderId="1" applyNumberFormat="1" applyFont="1" applyFill="1" applyBorder="1" applyAlignment="1" applyProtection="0">
      <alignment horizontal="center" vertical="top"/>
    </xf>
    <xf numFmtId="49" fontId="0" fillId="2" borderId="1" applyNumberFormat="1" applyFont="1" applyFill="1" applyBorder="1" applyAlignment="1" applyProtection="0">
      <alignment horizontal="center" vertical="top"/>
    </xf>
    <xf numFmtId="0" fontId="0"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10" fontId="6" borderId="1" applyNumberFormat="1" applyFont="1" applyFill="0" applyBorder="1" applyAlignment="1" applyProtection="0">
      <alignment vertical="bottom"/>
    </xf>
    <xf numFmtId="0" fontId="0" fillId="2" borderId="1" applyNumberFormat="0" applyFont="1" applyFill="1" applyBorder="1" applyAlignment="1" applyProtection="0">
      <alignment vertical="center"/>
    </xf>
    <xf numFmtId="0" fontId="0" fillId="2" borderId="1" applyNumberFormat="0" applyFont="1" applyFill="1" applyBorder="1" applyAlignment="1" applyProtection="0">
      <alignment horizontal="center" vertical="top"/>
    </xf>
    <xf numFmtId="0" fontId="0" fillId="2" borderId="1" applyNumberFormat="0" applyFont="1" applyFill="1" applyBorder="1" applyAlignment="1" applyProtection="0">
      <alignment vertical="top"/>
    </xf>
    <xf numFmtId="49"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center" vertical="center"/>
    </xf>
    <xf numFmtId="0" fontId="0" fillId="2" borderId="1" applyNumberFormat="1" applyFont="1" applyFill="1" applyBorder="1" applyAlignment="1" applyProtection="0">
      <alignment horizontal="center" vertical="center"/>
    </xf>
    <xf numFmtId="49" fontId="0" borderId="1" applyNumberFormat="1" applyFont="1" applyFill="0" applyBorder="1" applyAlignment="1" applyProtection="0">
      <alignment horizontal="center" vertical="bottom"/>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wrapText="1"/>
    </xf>
    <xf numFmtId="0" fontId="0" fillId="2" borderId="1" applyNumberFormat="0" applyFont="1" applyFill="1" applyBorder="1" applyAlignment="1" applyProtection="0">
      <alignment horizontal="center" vertical="center" wrapText="1"/>
    </xf>
    <xf numFmtId="0" fontId="0" borderId="1"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8"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49" fontId="3" borderId="1" applyNumberFormat="1" applyFont="1" applyFill="0" applyBorder="1" applyAlignment="1" applyProtection="0">
      <alignment horizontal="right" vertical="bottom"/>
    </xf>
    <xf numFmtId="49" fontId="3" fillId="2" borderId="1" applyNumberFormat="1" applyFont="1" applyFill="1" applyBorder="1" applyAlignment="1" applyProtection="0">
      <alignment horizontal="center" vertical="top"/>
    </xf>
    <xf numFmtId="2" fontId="0" borderId="1" applyNumberFormat="1" applyFont="1" applyFill="0" applyBorder="1" applyAlignment="1" applyProtection="0">
      <alignment vertical="bottom"/>
    </xf>
    <xf numFmtId="11" fontId="0" borderId="1" applyNumberFormat="1" applyFont="1" applyFill="0" applyBorder="1" applyAlignment="1" applyProtection="0">
      <alignment horizontal="right" vertical="bottom"/>
    </xf>
    <xf numFmtId="49" fontId="9" borderId="1" applyNumberFormat="1" applyFont="1" applyFill="0" applyBorder="1" applyAlignment="1" applyProtection="0">
      <alignment vertical="bottom"/>
    </xf>
    <xf numFmtId="49" fontId="10" borderId="1" applyNumberFormat="1" applyFont="1" applyFill="0" applyBorder="1" applyAlignment="1" applyProtection="0">
      <alignment vertical="bottom"/>
    </xf>
    <xf numFmtId="11" fontId="0" borderId="1" applyNumberFormat="1" applyFont="1" applyFill="0" applyBorder="1" applyAlignment="1" applyProtection="0">
      <alignment horizontal="center" vertical="bottom"/>
    </xf>
    <xf numFmtId="49" fontId="0" fillId="2" borderId="1" applyNumberFormat="1" applyFont="1" applyFill="1" applyBorder="1" applyAlignment="1" applyProtection="0">
      <alignment vertical="top" wrapText="1"/>
    </xf>
    <xf numFmtId="2" fontId="0" fillId="2" borderId="1" applyNumberFormat="1" applyFont="1" applyFill="1" applyBorder="1" applyAlignment="1" applyProtection="0">
      <alignment vertical="top"/>
    </xf>
    <xf numFmtId="11" fontId="0" fillId="2" borderId="1" applyNumberFormat="1" applyFont="1" applyFill="1" applyBorder="1" applyAlignment="1" applyProtection="0">
      <alignment horizontal="right" vertical="top"/>
    </xf>
    <xf numFmtId="11" fontId="0" fillId="2" borderId="1" applyNumberFormat="1" applyFont="1" applyFill="1" applyBorder="1" applyAlignment="1" applyProtection="0">
      <alignment horizontal="center" vertical="top"/>
    </xf>
    <xf numFmtId="0" fontId="0" applyNumberFormat="1" applyFont="1" applyFill="0" applyBorder="0" applyAlignment="1" applyProtection="0">
      <alignment vertical="bottom"/>
    </xf>
    <xf numFmtId="1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11" fontId="0" fillId="2" borderId="1" applyNumberFormat="1" applyFont="1" applyFill="1" applyBorder="1" applyAlignment="1" applyProtection="0">
      <alignment vertical="bottom"/>
    </xf>
    <xf numFmtId="0" fontId="13"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202122"/>
      <rgbColor rgb="ff795cb2"/>
      <rgbColor rgb="ff44546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3</xdr:row>
      <xdr:rowOff>0</xdr:rowOff>
    </xdr:from>
    <xdr:to>
      <xdr:col>7</xdr:col>
      <xdr:colOff>800209</xdr:colOff>
      <xdr:row>23</xdr:row>
      <xdr:rowOff>12700</xdr:rowOff>
    </xdr:to>
    <xdr:pic>
      <xdr:nvPicPr>
        <xdr:cNvPr id="2" name="Picture 1" descr="Picture 1"/>
        <xdr:cNvPicPr>
          <a:picLocks noChangeAspect="1"/>
        </xdr:cNvPicPr>
      </xdr:nvPicPr>
      <xdr:blipFill>
        <a:blip r:embed="rId1">
          <a:extLst/>
        </a:blip>
        <a:stretch>
          <a:fillRect/>
        </a:stretch>
      </xdr:blipFill>
      <xdr:spPr>
        <a:xfrm>
          <a:off x="0" y="609600"/>
          <a:ext cx="6578710" cy="407670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Y150"/>
  <sheetViews>
    <sheetView workbookViewId="0" showGridLines="0" defaultGridColor="1"/>
  </sheetViews>
  <sheetFormatPr defaultColWidth="10.8333" defaultRowHeight="16" customHeight="1" outlineLevelRow="0" outlineLevelCol="0"/>
  <cols>
    <col min="1" max="1" width="9.5" style="1" customWidth="1"/>
    <col min="2" max="2" width="10.3516" style="1" customWidth="1"/>
    <col min="3" max="3" width="6.67188" style="1" customWidth="1"/>
    <col min="4" max="5" width="8.17188" style="1" customWidth="1"/>
    <col min="6" max="6" width="4.85156" style="1" customWidth="1"/>
    <col min="7" max="7" width="8.5" style="1" customWidth="1"/>
    <col min="8" max="8" width="8.17188" style="1" customWidth="1"/>
    <col min="9" max="25" width="10.8516" style="1" customWidth="1"/>
    <col min="26" max="16384" width="10.8516" style="1" customWidth="1"/>
  </cols>
  <sheetData>
    <row r="1" ht="15.35" customHeight="1">
      <c r="A1" t="s" s="2">
        <v>0</v>
      </c>
      <c r="B1" s="3"/>
      <c r="C1" s="3"/>
      <c r="D1" s="3"/>
      <c r="E1" s="3"/>
      <c r="F1" s="3"/>
      <c r="G1" s="3"/>
      <c r="H1" s="3"/>
      <c r="I1" s="3"/>
      <c r="J1" s="3"/>
      <c r="K1" s="3"/>
      <c r="L1" s="3"/>
      <c r="M1" s="4"/>
      <c r="N1" s="4"/>
      <c r="O1" s="4"/>
      <c r="P1" s="4"/>
      <c r="Q1" s="4"/>
      <c r="R1" s="4"/>
      <c r="S1" s="4"/>
      <c r="T1" s="4"/>
      <c r="U1" s="4"/>
      <c r="V1" s="4"/>
      <c r="W1" s="4"/>
      <c r="X1" s="4"/>
      <c r="Y1" s="4"/>
    </row>
    <row r="2" ht="15.35" customHeight="1">
      <c r="A2" s="3"/>
      <c r="B2" s="3"/>
      <c r="C2" s="3"/>
      <c r="D2" s="3"/>
      <c r="E2" s="3"/>
      <c r="F2" s="3"/>
      <c r="G2" s="3"/>
      <c r="H2" s="3"/>
      <c r="I2" s="3"/>
      <c r="J2" s="3"/>
      <c r="K2" s="3"/>
      <c r="L2" s="3"/>
      <c r="M2" s="4"/>
      <c r="N2" s="4"/>
      <c r="O2" s="4"/>
      <c r="P2" s="4"/>
      <c r="Q2" s="4"/>
      <c r="R2" s="4"/>
      <c r="S2" s="4"/>
      <c r="T2" s="4"/>
      <c r="U2" s="4"/>
      <c r="V2" s="4"/>
      <c r="W2" s="4"/>
      <c r="X2" s="4"/>
      <c r="Y2" s="4"/>
    </row>
    <row r="3" ht="15.35" customHeight="1">
      <c r="A3" t="s" s="2">
        <v>1</v>
      </c>
      <c r="B3" s="3"/>
      <c r="C3" s="3"/>
      <c r="D3" s="3"/>
      <c r="E3" s="3"/>
      <c r="F3" s="3"/>
      <c r="G3" s="3"/>
      <c r="H3" s="4"/>
      <c r="I3" s="4"/>
      <c r="J3" s="4"/>
      <c r="K3" s="4"/>
      <c r="L3" s="4"/>
      <c r="M3" s="4"/>
      <c r="N3" s="4"/>
      <c r="O3" s="4"/>
      <c r="P3" s="4"/>
      <c r="Q3" s="4"/>
      <c r="R3" s="4"/>
      <c r="S3" s="4"/>
      <c r="T3" s="4"/>
      <c r="U3" s="4"/>
      <c r="V3" s="4"/>
      <c r="W3" s="4"/>
      <c r="X3" s="4"/>
      <c r="Y3" s="4"/>
    </row>
    <row r="4" ht="36" customHeight="1">
      <c r="A4" t="s" s="5">
        <v>2</v>
      </c>
      <c r="B4" t="s" s="6">
        <v>3</v>
      </c>
      <c r="C4" t="s" s="5">
        <v>4</v>
      </c>
      <c r="D4" t="s" s="7">
        <v>5</v>
      </c>
      <c r="E4" t="s" s="5">
        <v>6</v>
      </c>
      <c r="F4" s="4"/>
      <c r="G4" s="4"/>
      <c r="H4" s="4"/>
      <c r="I4" s="8"/>
      <c r="J4" s="8"/>
      <c r="K4" s="8"/>
      <c r="L4" s="8"/>
      <c r="M4" s="8"/>
      <c r="N4" s="8"/>
      <c r="O4" s="8"/>
      <c r="P4" s="8"/>
      <c r="Q4" s="8"/>
      <c r="R4" s="8"/>
      <c r="S4" s="8"/>
      <c r="T4" s="8"/>
      <c r="U4" s="8"/>
      <c r="V4" s="8"/>
      <c r="W4" s="8"/>
      <c r="X4" s="8"/>
      <c r="Y4" s="8"/>
    </row>
    <row r="5" ht="16" customHeight="1">
      <c r="A5" t="s" s="9">
        <v>7</v>
      </c>
      <c r="B5" s="10">
        <v>3</v>
      </c>
      <c r="C5" t="s" s="11">
        <v>8</v>
      </c>
      <c r="D5" s="12">
        <v>38.6</v>
      </c>
      <c r="E5" s="12">
        <v>94.39</v>
      </c>
      <c r="F5" s="4"/>
      <c r="G5" s="4"/>
      <c r="H5" s="4"/>
      <c r="I5" s="13"/>
      <c r="J5" s="14"/>
      <c r="K5" s="14"/>
      <c r="L5" s="13"/>
      <c r="M5" s="13"/>
      <c r="N5" s="14"/>
      <c r="O5" s="14"/>
      <c r="P5" s="13"/>
      <c r="Q5" s="14"/>
      <c r="R5" s="13"/>
      <c r="S5" s="13"/>
      <c r="T5" s="13"/>
      <c r="U5" s="13"/>
      <c r="V5" s="13"/>
      <c r="W5" s="13"/>
      <c r="X5" s="13"/>
      <c r="Y5" s="13"/>
    </row>
    <row r="6" ht="15.35" customHeight="1">
      <c r="A6" s="15"/>
      <c r="B6" s="16"/>
      <c r="C6" t="s" s="11">
        <v>9</v>
      </c>
      <c r="D6" s="12">
        <v>40.43</v>
      </c>
      <c r="E6" s="12">
        <v>93.95</v>
      </c>
      <c r="F6" s="4"/>
      <c r="G6" s="4"/>
      <c r="H6" s="4"/>
      <c r="I6" s="13"/>
      <c r="J6" s="14"/>
      <c r="K6" s="14"/>
      <c r="L6" s="13"/>
      <c r="M6" s="13"/>
      <c r="N6" s="14"/>
      <c r="O6" s="14"/>
      <c r="P6" s="13"/>
      <c r="Q6" s="14"/>
      <c r="R6" s="13"/>
      <c r="S6" s="13"/>
      <c r="T6" s="13"/>
      <c r="U6" s="13"/>
      <c r="V6" s="13"/>
      <c r="W6" s="13"/>
      <c r="X6" s="13"/>
      <c r="Y6" s="13"/>
    </row>
    <row r="7" ht="15.35" customHeight="1">
      <c r="A7" s="15"/>
      <c r="B7" s="10">
        <v>7</v>
      </c>
      <c r="C7" t="s" s="11">
        <v>8</v>
      </c>
      <c r="D7" s="12">
        <v>38.73</v>
      </c>
      <c r="E7" s="12">
        <v>93.92</v>
      </c>
      <c r="F7" s="4"/>
      <c r="G7" s="4"/>
      <c r="H7" s="4"/>
      <c r="I7" s="13"/>
      <c r="J7" s="14"/>
      <c r="K7" s="14"/>
      <c r="L7" s="13"/>
      <c r="M7" s="13"/>
      <c r="N7" s="14"/>
      <c r="O7" s="14"/>
      <c r="P7" s="13"/>
      <c r="Q7" s="14"/>
      <c r="R7" s="13"/>
      <c r="S7" s="13"/>
      <c r="T7" s="13"/>
      <c r="U7" s="13"/>
      <c r="V7" s="13"/>
      <c r="W7" s="13"/>
      <c r="X7" s="13"/>
      <c r="Y7" s="13"/>
    </row>
    <row r="8" ht="15.35" customHeight="1">
      <c r="A8" s="15"/>
      <c r="B8" s="16"/>
      <c r="C8" t="s" s="11">
        <v>9</v>
      </c>
      <c r="D8" s="12">
        <v>33.49</v>
      </c>
      <c r="E8" s="12">
        <v>93.95</v>
      </c>
      <c r="F8" s="4"/>
      <c r="G8" s="4"/>
      <c r="H8" s="4"/>
      <c r="I8" s="13"/>
      <c r="J8" s="14"/>
      <c r="K8" s="14"/>
      <c r="L8" s="13"/>
      <c r="M8" s="13"/>
      <c r="N8" s="14"/>
      <c r="O8" s="14"/>
      <c r="P8" s="13"/>
      <c r="Q8" s="14"/>
      <c r="R8" s="13"/>
      <c r="S8" s="13"/>
      <c r="T8" s="13"/>
      <c r="U8" s="13"/>
      <c r="V8" s="13"/>
      <c r="W8" s="13"/>
      <c r="X8" s="13"/>
      <c r="Y8" s="13"/>
    </row>
    <row r="9" ht="15.35" customHeight="1">
      <c r="A9" s="15"/>
      <c r="B9" s="10">
        <v>9</v>
      </c>
      <c r="C9" t="s" s="11">
        <v>8</v>
      </c>
      <c r="D9" s="12">
        <v>41.03</v>
      </c>
      <c r="E9" s="12">
        <v>94.08</v>
      </c>
      <c r="F9" s="4"/>
      <c r="G9" s="4"/>
      <c r="H9" s="4"/>
      <c r="I9" s="13"/>
      <c r="J9" s="14"/>
      <c r="K9" s="14"/>
      <c r="L9" s="13"/>
      <c r="M9" s="13"/>
      <c r="N9" s="14"/>
      <c r="O9" s="14"/>
      <c r="P9" s="13"/>
      <c r="Q9" s="14"/>
      <c r="R9" s="13"/>
      <c r="S9" s="13"/>
      <c r="T9" s="13"/>
      <c r="U9" s="13"/>
      <c r="V9" s="13"/>
      <c r="W9" s="13"/>
      <c r="X9" s="13"/>
      <c r="Y9" s="13"/>
    </row>
    <row r="10" ht="15.35" customHeight="1">
      <c r="A10" s="15"/>
      <c r="B10" s="16"/>
      <c r="C10" t="s" s="11">
        <v>9</v>
      </c>
      <c r="D10" s="12">
        <v>47.77</v>
      </c>
      <c r="E10" s="12">
        <v>94.2</v>
      </c>
      <c r="F10" s="4"/>
      <c r="G10" s="4"/>
      <c r="H10" s="4"/>
      <c r="I10" s="13"/>
      <c r="J10" s="14"/>
      <c r="K10" s="14"/>
      <c r="L10" s="13"/>
      <c r="M10" s="13"/>
      <c r="N10" s="14"/>
      <c r="O10" s="14"/>
      <c r="P10" s="13"/>
      <c r="Q10" s="14"/>
      <c r="R10" s="13"/>
      <c r="S10" s="13"/>
      <c r="T10" s="13"/>
      <c r="U10" s="13"/>
      <c r="V10" s="13"/>
      <c r="W10" s="13"/>
      <c r="X10" s="13"/>
      <c r="Y10" s="13"/>
    </row>
    <row r="11" ht="15.35" customHeight="1">
      <c r="A11" s="15"/>
      <c r="B11" s="10">
        <v>11</v>
      </c>
      <c r="C11" t="s" s="11">
        <v>8</v>
      </c>
      <c r="D11" s="12">
        <v>38.84</v>
      </c>
      <c r="E11" s="12">
        <v>93.94</v>
      </c>
      <c r="F11" s="4"/>
      <c r="G11" s="4"/>
      <c r="H11" s="4"/>
      <c r="I11" s="13"/>
      <c r="J11" s="14"/>
      <c r="K11" s="14"/>
      <c r="L11" s="13"/>
      <c r="M11" s="13"/>
      <c r="N11" s="14"/>
      <c r="O11" s="14"/>
      <c r="P11" s="13"/>
      <c r="Q11" s="14"/>
      <c r="R11" s="13"/>
      <c r="S11" s="13"/>
      <c r="T11" s="13"/>
      <c r="U11" s="13"/>
      <c r="V11" s="13"/>
      <c r="W11" s="13"/>
      <c r="X11" s="13"/>
      <c r="Y11" s="13"/>
    </row>
    <row r="12" ht="15.35" customHeight="1">
      <c r="A12" s="15"/>
      <c r="B12" s="16"/>
      <c r="C12" t="s" s="11">
        <v>9</v>
      </c>
      <c r="D12" s="12">
        <v>35.98</v>
      </c>
      <c r="E12" s="12">
        <v>93.93000000000001</v>
      </c>
      <c r="F12" s="4"/>
      <c r="G12" s="4"/>
      <c r="H12" s="4"/>
      <c r="I12" s="13"/>
      <c r="J12" s="14"/>
      <c r="K12" s="14"/>
      <c r="L12" s="13"/>
      <c r="M12" s="13"/>
      <c r="N12" s="14"/>
      <c r="O12" s="14"/>
      <c r="P12" s="13"/>
      <c r="Q12" s="14"/>
      <c r="R12" s="13"/>
      <c r="S12" s="13"/>
      <c r="T12" s="13"/>
      <c r="U12" s="13"/>
      <c r="V12" s="13"/>
      <c r="W12" s="13"/>
      <c r="X12" s="13"/>
      <c r="Y12" s="13"/>
    </row>
    <row r="13" ht="15.35" customHeight="1">
      <c r="A13" s="15"/>
      <c r="B13" s="10">
        <v>19</v>
      </c>
      <c r="C13" t="s" s="11">
        <v>8</v>
      </c>
      <c r="D13" s="12">
        <v>36.91</v>
      </c>
      <c r="E13" s="12">
        <v>93.51000000000001</v>
      </c>
      <c r="F13" s="4"/>
      <c r="G13" s="4"/>
      <c r="H13" s="4"/>
      <c r="I13" s="13"/>
      <c r="J13" s="14"/>
      <c r="K13" s="14"/>
      <c r="L13" s="13"/>
      <c r="M13" s="13"/>
      <c r="N13" s="14"/>
      <c r="O13" s="14"/>
      <c r="P13" s="13"/>
      <c r="Q13" s="14"/>
      <c r="R13" s="13"/>
      <c r="S13" s="13"/>
      <c r="T13" s="13"/>
      <c r="U13" s="13"/>
      <c r="V13" s="13"/>
      <c r="W13" s="13"/>
      <c r="X13" s="13"/>
      <c r="Y13" s="13"/>
    </row>
    <row r="14" ht="16" customHeight="1">
      <c r="A14" t="s" s="9">
        <v>10</v>
      </c>
      <c r="B14" s="10">
        <v>8</v>
      </c>
      <c r="C14" t="s" s="11">
        <v>9</v>
      </c>
      <c r="D14" s="12">
        <v>41.18</v>
      </c>
      <c r="E14" s="12">
        <v>93.52</v>
      </c>
      <c r="F14" s="4"/>
      <c r="G14" s="4"/>
      <c r="H14" s="4"/>
      <c r="I14" s="13"/>
      <c r="J14" s="14"/>
      <c r="K14" s="14"/>
      <c r="L14" s="13"/>
      <c r="M14" s="13"/>
      <c r="N14" s="14"/>
      <c r="O14" s="14"/>
      <c r="P14" s="13"/>
      <c r="Q14" s="14"/>
      <c r="R14" s="13"/>
      <c r="S14" s="13"/>
      <c r="T14" s="13"/>
      <c r="U14" s="13"/>
      <c r="V14" s="13"/>
      <c r="W14" s="13"/>
      <c r="X14" s="13"/>
      <c r="Y14" s="13"/>
    </row>
    <row r="15" ht="15.35" customHeight="1">
      <c r="A15" s="15"/>
      <c r="B15" s="16"/>
      <c r="C15" t="s" s="11">
        <v>8</v>
      </c>
      <c r="D15" s="12">
        <v>42.2</v>
      </c>
      <c r="E15" s="12">
        <v>94.2</v>
      </c>
      <c r="F15" s="4"/>
      <c r="G15" s="4"/>
      <c r="H15" s="4"/>
      <c r="I15" s="13"/>
      <c r="J15" s="14"/>
      <c r="K15" s="14"/>
      <c r="L15" s="13"/>
      <c r="M15" s="13"/>
      <c r="N15" s="14"/>
      <c r="O15" s="14"/>
      <c r="P15" s="13"/>
      <c r="Q15" s="14"/>
      <c r="R15" s="13"/>
      <c r="S15" s="13"/>
      <c r="T15" s="13"/>
      <c r="U15" s="13"/>
      <c r="V15" s="13"/>
      <c r="W15" s="13"/>
      <c r="X15" s="13"/>
      <c r="Y15" s="13"/>
    </row>
    <row r="16" ht="15.35" customHeight="1">
      <c r="A16" s="15"/>
      <c r="B16" s="10">
        <v>10</v>
      </c>
      <c r="C16" t="s" s="11">
        <v>9</v>
      </c>
      <c r="D16" s="12">
        <v>44.01</v>
      </c>
      <c r="E16" s="12">
        <v>93.81999999999999</v>
      </c>
      <c r="F16" s="4"/>
      <c r="G16" s="4"/>
      <c r="H16" s="4"/>
      <c r="I16" s="13"/>
      <c r="J16" s="14"/>
      <c r="K16" s="14"/>
      <c r="L16" s="13"/>
      <c r="M16" s="13"/>
      <c r="N16" s="14"/>
      <c r="O16" s="14"/>
      <c r="P16" s="13"/>
      <c r="Q16" s="14"/>
      <c r="R16" s="13"/>
      <c r="S16" s="13"/>
      <c r="T16" s="13"/>
      <c r="U16" s="13"/>
      <c r="V16" s="13"/>
      <c r="W16" s="13"/>
      <c r="X16" s="13"/>
      <c r="Y16" s="13"/>
    </row>
    <row r="17" ht="15.35" customHeight="1">
      <c r="A17" s="15"/>
      <c r="B17" s="16"/>
      <c r="C17" t="s" s="11">
        <v>8</v>
      </c>
      <c r="D17" s="12">
        <v>44.43</v>
      </c>
      <c r="E17" s="12">
        <v>93.93000000000001</v>
      </c>
      <c r="F17" s="4"/>
      <c r="G17" s="4"/>
      <c r="H17" s="4"/>
      <c r="I17" s="13"/>
      <c r="J17" s="14"/>
      <c r="K17" s="14"/>
      <c r="L17" s="13"/>
      <c r="M17" s="13"/>
      <c r="N17" s="14"/>
      <c r="O17" s="14"/>
      <c r="P17" s="13"/>
      <c r="Q17" s="14"/>
      <c r="R17" s="13"/>
      <c r="S17" s="13"/>
      <c r="T17" s="13"/>
      <c r="U17" s="13"/>
      <c r="V17" s="13"/>
      <c r="W17" s="13"/>
      <c r="X17" s="13"/>
      <c r="Y17" s="13"/>
    </row>
    <row r="18" ht="15.35" customHeight="1">
      <c r="A18" s="15"/>
      <c r="B18" s="10">
        <v>12</v>
      </c>
      <c r="C18" t="s" s="11">
        <v>9</v>
      </c>
      <c r="D18" s="12">
        <v>40.05</v>
      </c>
      <c r="E18" s="12">
        <v>94.16</v>
      </c>
      <c r="F18" s="4"/>
      <c r="G18" s="4"/>
      <c r="H18" s="4"/>
      <c r="I18" s="13"/>
      <c r="J18" s="14"/>
      <c r="K18" s="14"/>
      <c r="L18" s="13"/>
      <c r="M18" s="13"/>
      <c r="N18" s="14"/>
      <c r="O18" s="14"/>
      <c r="P18" s="13"/>
      <c r="Q18" s="14"/>
      <c r="R18" s="13"/>
      <c r="S18" s="13"/>
      <c r="T18" s="13"/>
      <c r="U18" s="13"/>
      <c r="V18" s="13"/>
      <c r="W18" s="13"/>
      <c r="X18" s="13"/>
      <c r="Y18" s="13"/>
    </row>
    <row r="19" ht="15.35" customHeight="1">
      <c r="A19" s="15"/>
      <c r="B19" s="16"/>
      <c r="C19" t="s" s="11">
        <v>8</v>
      </c>
      <c r="D19" s="12">
        <v>44.17</v>
      </c>
      <c r="E19" s="12">
        <v>94</v>
      </c>
      <c r="F19" s="4"/>
      <c r="G19" s="4"/>
      <c r="H19" s="4"/>
      <c r="I19" s="13"/>
      <c r="J19" s="14"/>
      <c r="K19" s="14"/>
      <c r="L19" s="13"/>
      <c r="M19" s="13"/>
      <c r="N19" s="14"/>
      <c r="O19" s="14"/>
      <c r="P19" s="13"/>
      <c r="Q19" s="14"/>
      <c r="R19" s="13"/>
      <c r="S19" s="13"/>
      <c r="T19" s="13"/>
      <c r="U19" s="13"/>
      <c r="V19" s="13"/>
      <c r="W19" s="13"/>
      <c r="X19" s="13"/>
      <c r="Y19" s="13"/>
    </row>
    <row r="20" ht="15.35" customHeight="1">
      <c r="A20" s="15"/>
      <c r="B20" s="10">
        <v>14</v>
      </c>
      <c r="C20" t="s" s="11">
        <v>9</v>
      </c>
      <c r="D20" s="12">
        <v>32.21</v>
      </c>
      <c r="E20" s="12">
        <v>94.02</v>
      </c>
      <c r="F20" s="4"/>
      <c r="G20" s="4"/>
      <c r="H20" s="4"/>
      <c r="I20" s="13"/>
      <c r="J20" s="14"/>
      <c r="K20" s="14"/>
      <c r="L20" s="13"/>
      <c r="M20" s="13"/>
      <c r="N20" s="14"/>
      <c r="O20" s="14"/>
      <c r="P20" s="13"/>
      <c r="Q20" s="14"/>
      <c r="R20" s="13"/>
      <c r="S20" s="13"/>
      <c r="T20" s="13"/>
      <c r="U20" s="13"/>
      <c r="V20" s="13"/>
      <c r="W20" s="13"/>
      <c r="X20" s="13"/>
      <c r="Y20" s="13"/>
    </row>
    <row r="21" ht="15.35" customHeight="1">
      <c r="A21" s="15"/>
      <c r="B21" s="16"/>
      <c r="C21" t="s" s="11">
        <v>8</v>
      </c>
      <c r="D21" s="12">
        <v>45.04</v>
      </c>
      <c r="E21" s="12">
        <v>94.09</v>
      </c>
      <c r="F21" s="4"/>
      <c r="G21" s="4"/>
      <c r="H21" s="4"/>
      <c r="I21" s="13"/>
      <c r="J21" s="14"/>
      <c r="K21" s="14"/>
      <c r="L21" s="13"/>
      <c r="M21" s="13"/>
      <c r="N21" s="14"/>
      <c r="O21" s="14"/>
      <c r="P21" s="13"/>
      <c r="Q21" s="14"/>
      <c r="R21" s="13"/>
      <c r="S21" s="13"/>
      <c r="T21" s="13"/>
      <c r="U21" s="13"/>
      <c r="V21" s="13"/>
      <c r="W21" s="13"/>
      <c r="X21" s="13"/>
      <c r="Y21" s="13"/>
    </row>
    <row r="22" ht="15.35" customHeight="1">
      <c r="A22" s="15"/>
      <c r="B22" s="10">
        <v>16</v>
      </c>
      <c r="C22" t="s" s="11">
        <v>9</v>
      </c>
      <c r="D22" s="12">
        <v>42.48</v>
      </c>
      <c r="E22" s="12">
        <v>92.55</v>
      </c>
      <c r="F22" s="4"/>
      <c r="G22" s="4"/>
      <c r="H22" s="4"/>
      <c r="I22" s="13"/>
      <c r="J22" s="14"/>
      <c r="K22" s="14"/>
      <c r="L22" s="13"/>
      <c r="M22" s="13"/>
      <c r="N22" s="14"/>
      <c r="O22" s="14"/>
      <c r="P22" s="13"/>
      <c r="Q22" s="14"/>
      <c r="R22" s="13"/>
      <c r="S22" s="13"/>
      <c r="T22" s="13"/>
      <c r="U22" s="13"/>
      <c r="V22" s="13"/>
      <c r="W22" s="13"/>
      <c r="X22" s="13"/>
      <c r="Y22" s="13"/>
    </row>
    <row r="23" ht="15.35" customHeight="1">
      <c r="A23" s="15"/>
      <c r="B23" s="16"/>
      <c r="C23" t="s" s="11">
        <v>8</v>
      </c>
      <c r="D23" s="12">
        <v>43.27</v>
      </c>
      <c r="E23" s="12">
        <v>93.76000000000001</v>
      </c>
      <c r="F23" s="4"/>
      <c r="G23" s="4"/>
      <c r="H23" s="4"/>
      <c r="I23" s="13"/>
      <c r="J23" s="14"/>
      <c r="K23" s="14"/>
      <c r="L23" s="13"/>
      <c r="M23" s="13"/>
      <c r="N23" s="14"/>
      <c r="O23" s="14"/>
      <c r="P23" s="13"/>
      <c r="Q23" s="14"/>
      <c r="R23" s="13"/>
      <c r="S23" s="13"/>
      <c r="T23" s="13"/>
      <c r="U23" s="13"/>
      <c r="V23" s="13"/>
      <c r="W23" s="13"/>
      <c r="X23" s="13"/>
      <c r="Y23" s="13"/>
    </row>
    <row r="24" ht="15.35" customHeight="1">
      <c r="A24" s="17"/>
      <c r="B24" s="4"/>
      <c r="C24" s="4"/>
      <c r="D24" s="4"/>
      <c r="E24" s="4"/>
      <c r="F24" s="4"/>
      <c r="G24" s="4"/>
      <c r="H24" s="4"/>
      <c r="I24" s="4"/>
      <c r="J24" s="4"/>
      <c r="K24" s="4"/>
      <c r="L24" s="4"/>
      <c r="M24" s="4"/>
      <c r="N24" s="4"/>
      <c r="O24" s="4"/>
      <c r="P24" s="4"/>
      <c r="Q24" s="4"/>
      <c r="R24" s="4"/>
      <c r="S24" s="4"/>
      <c r="T24" s="4"/>
      <c r="U24" s="4"/>
      <c r="V24" s="4"/>
      <c r="W24" s="4"/>
      <c r="X24" s="4"/>
      <c r="Y24" s="4"/>
    </row>
    <row r="25" ht="15.35" customHeight="1">
      <c r="A25" t="s" s="18">
        <v>11</v>
      </c>
      <c r="B25" s="17"/>
      <c r="C25" s="17"/>
      <c r="D25" s="17"/>
      <c r="E25" s="17"/>
      <c r="F25" s="17"/>
      <c r="G25" s="17"/>
      <c r="H25" s="4"/>
      <c r="I25" s="4"/>
      <c r="J25" s="4"/>
      <c r="K25" s="4"/>
      <c r="L25" s="4"/>
      <c r="M25" s="4"/>
      <c r="N25" s="4"/>
      <c r="O25" s="4"/>
      <c r="P25" s="4"/>
      <c r="Q25" s="4"/>
      <c r="R25" s="4"/>
      <c r="S25" s="4"/>
      <c r="T25" s="4"/>
      <c r="U25" s="4"/>
      <c r="V25" s="4"/>
      <c r="W25" s="4"/>
      <c r="X25" s="4"/>
      <c r="Y25" s="4"/>
    </row>
    <row r="26" ht="32" customHeight="1">
      <c r="A26" t="s" s="5">
        <v>2</v>
      </c>
      <c r="B26" t="s" s="5">
        <v>12</v>
      </c>
      <c r="C26" t="s" s="5">
        <v>13</v>
      </c>
      <c r="D26" t="s" s="5">
        <v>4</v>
      </c>
      <c r="E26" t="s" s="5">
        <v>14</v>
      </c>
      <c r="F26" t="s" s="5">
        <v>15</v>
      </c>
      <c r="G26" t="s" s="5">
        <v>16</v>
      </c>
      <c r="H26" t="s" s="5">
        <v>6</v>
      </c>
      <c r="I26" s="4"/>
      <c r="J26" s="4"/>
      <c r="K26" s="4"/>
      <c r="L26" s="4"/>
      <c r="M26" s="4"/>
      <c r="N26" s="4"/>
      <c r="O26" s="4"/>
      <c r="P26" s="4"/>
      <c r="Q26" s="4"/>
      <c r="R26" s="4"/>
      <c r="S26" s="4"/>
      <c r="T26" s="4"/>
      <c r="U26" s="4"/>
      <c r="V26" s="4"/>
      <c r="W26" s="4"/>
      <c r="X26" s="4"/>
      <c r="Y26" s="4"/>
    </row>
    <row r="27" ht="15.35" customHeight="1">
      <c r="A27" t="s" s="9">
        <v>17</v>
      </c>
      <c r="B27" t="s" s="19">
        <v>18</v>
      </c>
      <c r="C27" s="20">
        <v>1</v>
      </c>
      <c r="D27" t="s" s="21">
        <v>9</v>
      </c>
      <c r="E27" t="s" s="21">
        <v>19</v>
      </c>
      <c r="F27" t="s" s="19">
        <v>20</v>
      </c>
      <c r="G27" s="12">
        <v>47.64</v>
      </c>
      <c r="H27" s="12">
        <v>94.77</v>
      </c>
      <c r="I27" s="4"/>
      <c r="J27" s="4"/>
      <c r="K27" s="4"/>
      <c r="L27" s="4"/>
      <c r="M27" s="4"/>
      <c r="N27" s="4"/>
      <c r="O27" s="4"/>
      <c r="P27" s="4"/>
      <c r="Q27" s="4"/>
      <c r="R27" s="4"/>
      <c r="S27" s="4"/>
      <c r="T27" s="4"/>
      <c r="U27" s="4"/>
      <c r="V27" s="4"/>
      <c r="W27" s="4"/>
      <c r="X27" s="4"/>
      <c r="Y27" s="4"/>
    </row>
    <row r="28" ht="15.35" customHeight="1">
      <c r="A28" s="15"/>
      <c r="B28" s="22"/>
      <c r="C28" s="22"/>
      <c r="D28" t="s" s="21">
        <v>21</v>
      </c>
      <c r="E28" t="s" s="21">
        <v>19</v>
      </c>
      <c r="F28" s="22"/>
      <c r="G28" s="12">
        <v>27.4</v>
      </c>
      <c r="H28" s="12">
        <v>94.41</v>
      </c>
      <c r="I28" s="4"/>
      <c r="J28" s="4"/>
      <c r="K28" s="4"/>
      <c r="L28" s="4"/>
      <c r="M28" s="4"/>
      <c r="N28" s="4"/>
      <c r="O28" s="4"/>
      <c r="P28" s="4"/>
      <c r="Q28" s="4"/>
      <c r="R28" s="4"/>
      <c r="S28" s="4"/>
      <c r="T28" s="4"/>
      <c r="U28" s="4"/>
      <c r="V28" s="4"/>
      <c r="W28" s="4"/>
      <c r="X28" s="4"/>
      <c r="Y28" s="4"/>
    </row>
    <row r="29" ht="15.35" customHeight="1">
      <c r="A29" s="15"/>
      <c r="B29" s="22"/>
      <c r="C29" s="20">
        <v>2</v>
      </c>
      <c r="D29" t="s" s="21">
        <v>9</v>
      </c>
      <c r="E29" t="s" s="21">
        <v>22</v>
      </c>
      <c r="F29" s="22"/>
      <c r="G29" s="12">
        <v>42.67</v>
      </c>
      <c r="H29" s="12">
        <v>94.22</v>
      </c>
      <c r="I29" s="4"/>
      <c r="J29" s="4"/>
      <c r="K29" s="4"/>
      <c r="L29" s="4"/>
      <c r="M29" s="4"/>
      <c r="N29" s="4"/>
      <c r="O29" s="4"/>
      <c r="P29" s="4"/>
      <c r="Q29" s="4"/>
      <c r="R29" s="4"/>
      <c r="S29" s="4"/>
      <c r="T29" s="4"/>
      <c r="U29" s="4"/>
      <c r="V29" s="4"/>
      <c r="W29" s="4"/>
      <c r="X29" s="4"/>
      <c r="Y29" s="4"/>
    </row>
    <row r="30" ht="15.35" customHeight="1">
      <c r="A30" s="15"/>
      <c r="B30" s="22"/>
      <c r="C30" s="22"/>
      <c r="D30" t="s" s="21">
        <v>21</v>
      </c>
      <c r="E30" t="s" s="21">
        <v>22</v>
      </c>
      <c r="F30" s="22"/>
      <c r="G30" s="12">
        <v>26.6</v>
      </c>
      <c r="H30" s="12">
        <v>93.53</v>
      </c>
      <c r="I30" s="4"/>
      <c r="J30" s="4"/>
      <c r="K30" s="4"/>
      <c r="L30" s="4"/>
      <c r="M30" s="4"/>
      <c r="N30" s="4"/>
      <c r="O30" s="4"/>
      <c r="P30" s="4"/>
      <c r="Q30" s="4"/>
      <c r="R30" s="4"/>
      <c r="S30" s="4"/>
      <c r="T30" s="4"/>
      <c r="U30" s="4"/>
      <c r="V30" s="4"/>
      <c r="W30" s="4"/>
      <c r="X30" s="4"/>
      <c r="Y30" s="4"/>
    </row>
    <row r="31" ht="15.35" customHeight="1">
      <c r="A31" s="15"/>
      <c r="B31" s="22"/>
      <c r="C31" s="20">
        <v>3</v>
      </c>
      <c r="D31" t="s" s="21">
        <v>9</v>
      </c>
      <c r="E31" t="s" s="21">
        <v>23</v>
      </c>
      <c r="F31" s="22"/>
      <c r="G31" s="12">
        <v>30.47</v>
      </c>
      <c r="H31" s="12">
        <v>93.41</v>
      </c>
      <c r="I31" s="4"/>
      <c r="J31" s="4"/>
      <c r="K31" s="4"/>
      <c r="L31" s="4"/>
      <c r="M31" s="4"/>
      <c r="N31" s="4"/>
      <c r="O31" s="4"/>
      <c r="P31" s="4"/>
      <c r="Q31" s="4"/>
      <c r="R31" s="4"/>
      <c r="S31" s="4"/>
      <c r="T31" s="4"/>
      <c r="U31" s="4"/>
      <c r="V31" s="4"/>
      <c r="W31" s="4"/>
      <c r="X31" s="4"/>
      <c r="Y31" s="4"/>
    </row>
    <row r="32" ht="15.35" customHeight="1">
      <c r="A32" s="15"/>
      <c r="B32" s="22"/>
      <c r="C32" s="22"/>
      <c r="D32" t="s" s="21">
        <v>21</v>
      </c>
      <c r="E32" t="s" s="21">
        <v>23</v>
      </c>
      <c r="F32" s="22"/>
      <c r="G32" s="12">
        <v>45.44</v>
      </c>
      <c r="H32" s="12">
        <v>94.45999999999999</v>
      </c>
      <c r="I32" s="4"/>
      <c r="J32" s="4"/>
      <c r="K32" s="4"/>
      <c r="L32" s="4"/>
      <c r="M32" s="4"/>
      <c r="N32" s="4"/>
      <c r="O32" s="4"/>
      <c r="P32" s="4"/>
      <c r="Q32" s="4"/>
      <c r="R32" s="4"/>
      <c r="S32" s="4"/>
      <c r="T32" s="4"/>
      <c r="U32" s="4"/>
      <c r="V32" s="4"/>
      <c r="W32" s="4"/>
      <c r="X32" s="4"/>
      <c r="Y32" s="4"/>
    </row>
    <row r="33" ht="15.35" customHeight="1">
      <c r="A33" s="15"/>
      <c r="B33" s="22"/>
      <c r="C33" s="20">
        <v>4</v>
      </c>
      <c r="D33" t="s" s="21">
        <v>9</v>
      </c>
      <c r="E33" t="s" s="21">
        <v>24</v>
      </c>
      <c r="F33" s="22"/>
      <c r="G33" s="12">
        <v>41.88</v>
      </c>
      <c r="H33" s="12">
        <v>94.53</v>
      </c>
      <c r="I33" s="4"/>
      <c r="J33" s="4"/>
      <c r="K33" s="4"/>
      <c r="L33" s="4"/>
      <c r="M33" s="4"/>
      <c r="N33" s="4"/>
      <c r="O33" s="4"/>
      <c r="P33" s="4"/>
      <c r="Q33" s="4"/>
      <c r="R33" s="4"/>
      <c r="S33" s="4"/>
      <c r="T33" s="4"/>
      <c r="U33" s="4"/>
      <c r="V33" s="4"/>
      <c r="W33" s="4"/>
      <c r="X33" s="4"/>
      <c r="Y33" s="4"/>
    </row>
    <row r="34" ht="15.35" customHeight="1">
      <c r="A34" s="15"/>
      <c r="B34" t="s" s="23">
        <v>25</v>
      </c>
      <c r="C34" s="20">
        <v>5</v>
      </c>
      <c r="D34" t="s" s="21">
        <v>9</v>
      </c>
      <c r="E34" t="s" s="21">
        <v>19</v>
      </c>
      <c r="F34" s="22"/>
      <c r="G34" s="12">
        <v>62.65</v>
      </c>
      <c r="H34" s="12">
        <v>94.34999999999999</v>
      </c>
      <c r="I34" s="4"/>
      <c r="J34" s="4"/>
      <c r="K34" s="4"/>
      <c r="L34" s="4"/>
      <c r="M34" s="4"/>
      <c r="N34" s="4"/>
      <c r="O34" s="4"/>
      <c r="P34" s="4"/>
      <c r="Q34" s="4"/>
      <c r="R34" s="4"/>
      <c r="S34" s="4"/>
      <c r="T34" s="4"/>
      <c r="U34" s="4"/>
      <c r="V34" s="4"/>
      <c r="W34" s="4"/>
      <c r="X34" s="4"/>
      <c r="Y34" s="4"/>
    </row>
    <row r="35" ht="15.35" customHeight="1">
      <c r="A35" s="15"/>
      <c r="B35" s="24"/>
      <c r="C35" s="22"/>
      <c r="D35" t="s" s="21">
        <v>21</v>
      </c>
      <c r="E35" t="s" s="21">
        <v>19</v>
      </c>
      <c r="F35" s="22"/>
      <c r="G35" s="12">
        <v>34.71</v>
      </c>
      <c r="H35" s="12">
        <v>95.05</v>
      </c>
      <c r="I35" s="4"/>
      <c r="J35" s="4"/>
      <c r="K35" s="4"/>
      <c r="L35" s="4"/>
      <c r="M35" s="4"/>
      <c r="N35" s="4"/>
      <c r="O35" s="4"/>
      <c r="P35" s="4"/>
      <c r="Q35" s="4"/>
      <c r="R35" s="4"/>
      <c r="S35" s="4"/>
      <c r="T35" s="4"/>
      <c r="U35" s="4"/>
      <c r="V35" s="4"/>
      <c r="W35" s="4"/>
      <c r="X35" s="4"/>
      <c r="Y35" s="4"/>
    </row>
    <row r="36" ht="15.35" customHeight="1">
      <c r="A36" s="15"/>
      <c r="B36" s="24"/>
      <c r="C36" s="20">
        <v>6</v>
      </c>
      <c r="D36" t="s" s="21">
        <v>9</v>
      </c>
      <c r="E36" t="s" s="21">
        <v>22</v>
      </c>
      <c r="F36" s="22"/>
      <c r="G36" s="12">
        <v>34.47</v>
      </c>
      <c r="H36" s="12">
        <v>94.16</v>
      </c>
      <c r="I36" s="4"/>
      <c r="J36" s="4"/>
      <c r="K36" s="4"/>
      <c r="L36" s="4"/>
      <c r="M36" s="4"/>
      <c r="N36" s="4"/>
      <c r="O36" s="4"/>
      <c r="P36" s="4"/>
      <c r="Q36" s="4"/>
      <c r="R36" s="4"/>
      <c r="S36" s="4"/>
      <c r="T36" s="4"/>
      <c r="U36" s="4"/>
      <c r="V36" s="4"/>
      <c r="W36" s="4"/>
      <c r="X36" s="4"/>
      <c r="Y36" s="4"/>
    </row>
    <row r="37" ht="15.35" customHeight="1">
      <c r="A37" s="15"/>
      <c r="B37" s="24"/>
      <c r="C37" s="22"/>
      <c r="D37" t="s" s="21">
        <v>21</v>
      </c>
      <c r="E37" t="s" s="21">
        <v>22</v>
      </c>
      <c r="F37" s="22"/>
      <c r="G37" s="12">
        <v>47.46</v>
      </c>
      <c r="H37" s="12">
        <v>93.69</v>
      </c>
      <c r="I37" s="4"/>
      <c r="J37" s="4"/>
      <c r="K37" s="4"/>
      <c r="L37" s="4"/>
      <c r="M37" s="4"/>
      <c r="N37" s="4"/>
      <c r="O37" s="4"/>
      <c r="P37" s="4"/>
      <c r="Q37" s="4"/>
      <c r="R37" s="4"/>
      <c r="S37" s="4"/>
      <c r="T37" s="4"/>
      <c r="U37" s="4"/>
      <c r="V37" s="4"/>
      <c r="W37" s="4"/>
      <c r="X37" s="4"/>
      <c r="Y37" s="4"/>
    </row>
    <row r="38" ht="15.35" customHeight="1">
      <c r="A38" s="15"/>
      <c r="B38" s="24"/>
      <c r="C38" s="20">
        <v>7</v>
      </c>
      <c r="D38" t="s" s="21">
        <v>9</v>
      </c>
      <c r="E38" t="s" s="21">
        <v>23</v>
      </c>
      <c r="F38" s="22"/>
      <c r="G38" s="12">
        <v>42.61</v>
      </c>
      <c r="H38" s="12">
        <v>94.16</v>
      </c>
      <c r="I38" s="4"/>
      <c r="J38" s="4"/>
      <c r="K38" s="4"/>
      <c r="L38" s="4"/>
      <c r="M38" s="4"/>
      <c r="N38" s="4"/>
      <c r="O38" s="4"/>
      <c r="P38" s="4"/>
      <c r="Q38" s="4"/>
      <c r="R38" s="4"/>
      <c r="S38" s="4"/>
      <c r="T38" s="4"/>
      <c r="U38" s="4"/>
      <c r="V38" s="4"/>
      <c r="W38" s="4"/>
      <c r="X38" s="4"/>
      <c r="Y38" s="4"/>
    </row>
    <row r="39" ht="15.35" customHeight="1">
      <c r="A39" s="15"/>
      <c r="B39" s="24"/>
      <c r="C39" s="22"/>
      <c r="D39" t="s" s="21">
        <v>21</v>
      </c>
      <c r="E39" t="s" s="21">
        <v>23</v>
      </c>
      <c r="F39" s="22"/>
      <c r="G39" s="12">
        <v>46.35</v>
      </c>
      <c r="H39" s="12">
        <v>94.94</v>
      </c>
      <c r="I39" s="4"/>
      <c r="J39" s="4"/>
      <c r="K39" s="4"/>
      <c r="L39" s="4"/>
      <c r="M39" s="4"/>
      <c r="N39" s="4"/>
      <c r="O39" s="4"/>
      <c r="P39" s="4"/>
      <c r="Q39" s="4"/>
      <c r="R39" s="4"/>
      <c r="S39" s="4"/>
      <c r="T39" s="4"/>
      <c r="U39" s="4"/>
      <c r="V39" s="4"/>
      <c r="W39" s="4"/>
      <c r="X39" s="4"/>
      <c r="Y39" s="4"/>
    </row>
    <row r="40" ht="15.35" customHeight="1">
      <c r="A40" s="15"/>
      <c r="B40" s="24"/>
      <c r="C40" s="20">
        <v>8</v>
      </c>
      <c r="D40" t="s" s="21">
        <v>9</v>
      </c>
      <c r="E40" t="s" s="21">
        <v>24</v>
      </c>
      <c r="F40" s="22"/>
      <c r="G40" s="12">
        <v>47.98</v>
      </c>
      <c r="H40" s="12">
        <v>94.86</v>
      </c>
      <c r="I40" s="4"/>
      <c r="J40" s="4"/>
      <c r="K40" s="4"/>
      <c r="L40" s="4"/>
      <c r="M40" s="4"/>
      <c r="N40" s="4"/>
      <c r="O40" s="4"/>
      <c r="P40" s="4"/>
      <c r="Q40" s="4"/>
      <c r="R40" s="4"/>
      <c r="S40" s="4"/>
      <c r="T40" s="4"/>
      <c r="U40" s="4"/>
      <c r="V40" s="4"/>
      <c r="W40" s="4"/>
      <c r="X40" s="4"/>
      <c r="Y40" s="4"/>
    </row>
    <row r="41" ht="15.35" customHeight="1">
      <c r="A41" s="15"/>
      <c r="B41" s="24"/>
      <c r="C41" s="22"/>
      <c r="D41" t="s" s="21">
        <v>21</v>
      </c>
      <c r="E41" t="s" s="21">
        <v>24</v>
      </c>
      <c r="F41" s="22"/>
      <c r="G41" s="12">
        <v>42.62</v>
      </c>
      <c r="H41" s="12">
        <v>94.73999999999999</v>
      </c>
      <c r="I41" s="4"/>
      <c r="J41" s="4"/>
      <c r="K41" s="4"/>
      <c r="L41" s="4"/>
      <c r="M41" s="4"/>
      <c r="N41" s="4"/>
      <c r="O41" s="4"/>
      <c r="P41" s="4"/>
      <c r="Q41" s="4"/>
      <c r="R41" s="4"/>
      <c r="S41" s="4"/>
      <c r="T41" s="4"/>
      <c r="U41" s="4"/>
      <c r="V41" s="4"/>
      <c r="W41" s="4"/>
      <c r="X41" s="4"/>
      <c r="Y41" s="4"/>
    </row>
    <row r="42" ht="15.35" customHeight="1">
      <c r="A42" s="15"/>
      <c r="B42" t="s" s="19">
        <v>26</v>
      </c>
      <c r="C42" s="20">
        <v>9</v>
      </c>
      <c r="D42" t="s" s="21">
        <v>9</v>
      </c>
      <c r="E42" t="s" s="21">
        <v>19</v>
      </c>
      <c r="F42" t="s" s="19">
        <v>27</v>
      </c>
      <c r="G42" s="12">
        <v>45.33</v>
      </c>
      <c r="H42" s="12">
        <v>93.95999999999999</v>
      </c>
      <c r="I42" s="4"/>
      <c r="J42" s="4"/>
      <c r="K42" s="4"/>
      <c r="L42" s="4"/>
      <c r="M42" s="4"/>
      <c r="N42" s="4"/>
      <c r="O42" s="4"/>
      <c r="P42" s="4"/>
      <c r="Q42" s="4"/>
      <c r="R42" s="4"/>
      <c r="S42" s="4"/>
      <c r="T42" s="4"/>
      <c r="U42" s="4"/>
      <c r="V42" s="4"/>
      <c r="W42" s="4"/>
      <c r="X42" s="4"/>
      <c r="Y42" s="4"/>
    </row>
    <row r="43" ht="15.35" customHeight="1">
      <c r="A43" s="15"/>
      <c r="B43" s="22"/>
      <c r="C43" s="22"/>
      <c r="D43" t="s" s="21">
        <v>21</v>
      </c>
      <c r="E43" t="s" s="21">
        <v>19</v>
      </c>
      <c r="F43" s="22"/>
      <c r="G43" s="12">
        <v>22.67</v>
      </c>
      <c r="H43" s="12">
        <v>93.12</v>
      </c>
      <c r="I43" s="4"/>
      <c r="J43" s="4"/>
      <c r="K43" s="4"/>
      <c r="L43" s="4"/>
      <c r="M43" s="4"/>
      <c r="N43" s="4"/>
      <c r="O43" s="4"/>
      <c r="P43" s="4"/>
      <c r="Q43" s="4"/>
      <c r="R43" s="4"/>
      <c r="S43" s="4"/>
      <c r="T43" s="4"/>
      <c r="U43" s="4"/>
      <c r="V43" s="4"/>
      <c r="W43" s="4"/>
      <c r="X43" s="4"/>
      <c r="Y43" s="4"/>
    </row>
    <row r="44" ht="15.35" customHeight="1">
      <c r="A44" s="15"/>
      <c r="B44" s="22"/>
      <c r="C44" s="22"/>
      <c r="D44" t="s" s="21">
        <v>9</v>
      </c>
      <c r="E44" t="s" s="21">
        <v>19</v>
      </c>
      <c r="F44" s="22"/>
      <c r="G44" s="12">
        <v>51.23</v>
      </c>
      <c r="H44" s="12">
        <v>93.98</v>
      </c>
      <c r="I44" s="4"/>
      <c r="J44" s="4"/>
      <c r="K44" s="4"/>
      <c r="L44" s="4"/>
      <c r="M44" s="4"/>
      <c r="N44" s="4"/>
      <c r="O44" s="4"/>
      <c r="P44" s="4"/>
      <c r="Q44" s="4"/>
      <c r="R44" s="4"/>
      <c r="S44" s="4"/>
      <c r="T44" s="4"/>
      <c r="U44" s="4"/>
      <c r="V44" s="4"/>
      <c r="W44" s="4"/>
      <c r="X44" s="4"/>
      <c r="Y44" s="4"/>
    </row>
    <row r="45" ht="15.35" customHeight="1">
      <c r="A45" s="15"/>
      <c r="B45" s="22"/>
      <c r="C45" s="22"/>
      <c r="D45" t="s" s="21">
        <v>21</v>
      </c>
      <c r="E45" t="s" s="21">
        <v>19</v>
      </c>
      <c r="F45" s="22"/>
      <c r="G45" s="12">
        <v>41.15</v>
      </c>
      <c r="H45" s="12">
        <v>93.68000000000001</v>
      </c>
      <c r="I45" s="4"/>
      <c r="J45" s="4"/>
      <c r="K45" s="4"/>
      <c r="L45" s="4"/>
      <c r="M45" s="4"/>
      <c r="N45" s="4"/>
      <c r="O45" s="4"/>
      <c r="P45" s="4"/>
      <c r="Q45" s="4"/>
      <c r="R45" s="4"/>
      <c r="S45" s="4"/>
      <c r="T45" s="4"/>
      <c r="U45" s="4"/>
      <c r="V45" s="4"/>
      <c r="W45" s="4"/>
      <c r="X45" s="4"/>
      <c r="Y45" s="4"/>
    </row>
    <row r="46" ht="15.35" customHeight="1">
      <c r="A46" s="15"/>
      <c r="B46" s="22"/>
      <c r="C46" s="20">
        <v>10</v>
      </c>
      <c r="D46" t="s" s="21">
        <v>9</v>
      </c>
      <c r="E46" t="s" s="21">
        <v>22</v>
      </c>
      <c r="F46" s="22"/>
      <c r="G46" s="12">
        <v>42.26</v>
      </c>
      <c r="H46" s="12">
        <v>94.15000000000001</v>
      </c>
      <c r="I46" s="4"/>
      <c r="J46" s="4"/>
      <c r="K46" s="4"/>
      <c r="L46" s="4"/>
      <c r="M46" s="4"/>
      <c r="N46" s="4"/>
      <c r="O46" s="4"/>
      <c r="P46" s="4"/>
      <c r="Q46" s="4"/>
      <c r="R46" s="4"/>
      <c r="S46" s="4"/>
      <c r="T46" s="4"/>
      <c r="U46" s="4"/>
      <c r="V46" s="4"/>
      <c r="W46" s="4"/>
      <c r="X46" s="4"/>
      <c r="Y46" s="4"/>
    </row>
    <row r="47" ht="15.35" customHeight="1">
      <c r="A47" s="15"/>
      <c r="B47" s="22"/>
      <c r="C47" s="22"/>
      <c r="D47" t="s" s="21">
        <v>21</v>
      </c>
      <c r="E47" t="s" s="21">
        <v>22</v>
      </c>
      <c r="F47" s="22"/>
      <c r="G47" s="12">
        <v>44.47</v>
      </c>
      <c r="H47" s="12">
        <v>93.61</v>
      </c>
      <c r="I47" s="4"/>
      <c r="J47" s="4"/>
      <c r="K47" s="4"/>
      <c r="L47" s="4"/>
      <c r="M47" s="4"/>
      <c r="N47" s="4"/>
      <c r="O47" s="4"/>
      <c r="P47" s="4"/>
      <c r="Q47" s="4"/>
      <c r="R47" s="4"/>
      <c r="S47" s="4"/>
      <c r="T47" s="4"/>
      <c r="U47" s="4"/>
      <c r="V47" s="4"/>
      <c r="W47" s="4"/>
      <c r="X47" s="4"/>
      <c r="Y47" s="4"/>
    </row>
    <row r="48" ht="15.35" customHeight="1">
      <c r="A48" s="15"/>
      <c r="B48" s="22"/>
      <c r="C48" s="20">
        <v>11</v>
      </c>
      <c r="D48" t="s" s="21">
        <v>9</v>
      </c>
      <c r="E48" t="s" s="21">
        <v>24</v>
      </c>
      <c r="F48" s="22"/>
      <c r="G48" s="12">
        <v>41.63</v>
      </c>
      <c r="H48" s="12">
        <v>94.04000000000001</v>
      </c>
      <c r="I48" s="4"/>
      <c r="J48" s="4"/>
      <c r="K48" s="4"/>
      <c r="L48" s="4"/>
      <c r="M48" s="4"/>
      <c r="N48" s="4"/>
      <c r="O48" s="4"/>
      <c r="P48" s="4"/>
      <c r="Q48" s="4"/>
      <c r="R48" s="4"/>
      <c r="S48" s="4"/>
      <c r="T48" s="4"/>
      <c r="U48" s="4"/>
      <c r="V48" s="4"/>
      <c r="W48" s="4"/>
      <c r="X48" s="4"/>
      <c r="Y48" s="4"/>
    </row>
    <row r="49" ht="15.35" customHeight="1">
      <c r="A49" s="15"/>
      <c r="B49" s="22"/>
      <c r="C49" s="22"/>
      <c r="D49" t="s" s="21">
        <v>21</v>
      </c>
      <c r="E49" t="s" s="21">
        <v>24</v>
      </c>
      <c r="F49" s="22"/>
      <c r="G49" s="12">
        <v>45.41</v>
      </c>
      <c r="H49" s="12">
        <v>94.31999999999999</v>
      </c>
      <c r="I49" s="4"/>
      <c r="J49" s="4"/>
      <c r="K49" s="4"/>
      <c r="L49" s="4"/>
      <c r="M49" s="4"/>
      <c r="N49" s="4"/>
      <c r="O49" s="4"/>
      <c r="P49" s="4"/>
      <c r="Q49" s="4"/>
      <c r="R49" s="4"/>
      <c r="S49" s="4"/>
      <c r="T49" s="4"/>
      <c r="U49" s="4"/>
      <c r="V49" s="4"/>
      <c r="W49" s="4"/>
      <c r="X49" s="4"/>
      <c r="Y49" s="4"/>
    </row>
    <row r="50" ht="15.35" customHeight="1">
      <c r="A50" s="15"/>
      <c r="B50" s="22"/>
      <c r="C50" s="20">
        <v>12</v>
      </c>
      <c r="D50" t="s" s="21">
        <v>9</v>
      </c>
      <c r="E50" t="s" s="21">
        <v>19</v>
      </c>
      <c r="F50" t="s" s="19">
        <v>28</v>
      </c>
      <c r="G50" s="12">
        <v>39.37</v>
      </c>
      <c r="H50" s="12">
        <v>94.26000000000001</v>
      </c>
      <c r="I50" s="4"/>
      <c r="J50" s="4"/>
      <c r="K50" s="4"/>
      <c r="L50" s="4"/>
      <c r="M50" s="4"/>
      <c r="N50" s="4"/>
      <c r="O50" s="4"/>
      <c r="P50" s="4"/>
      <c r="Q50" s="4"/>
      <c r="R50" s="4"/>
      <c r="S50" s="4"/>
      <c r="T50" s="4"/>
      <c r="U50" s="4"/>
      <c r="V50" s="4"/>
      <c r="W50" s="4"/>
      <c r="X50" s="4"/>
      <c r="Y50" s="4"/>
    </row>
    <row r="51" ht="15.35" customHeight="1">
      <c r="A51" s="15"/>
      <c r="B51" s="22"/>
      <c r="C51" s="22"/>
      <c r="D51" t="s" s="21">
        <v>21</v>
      </c>
      <c r="E51" t="s" s="21">
        <v>19</v>
      </c>
      <c r="F51" s="22"/>
      <c r="G51" s="12">
        <v>41.32</v>
      </c>
      <c r="H51" s="12">
        <v>93.54000000000001</v>
      </c>
      <c r="I51" s="4"/>
      <c r="J51" s="4"/>
      <c r="K51" s="4"/>
      <c r="L51" s="4"/>
      <c r="M51" s="4"/>
      <c r="N51" s="4"/>
      <c r="O51" s="4"/>
      <c r="P51" s="4"/>
      <c r="Q51" s="4"/>
      <c r="R51" s="4"/>
      <c r="S51" s="4"/>
      <c r="T51" s="4"/>
      <c r="U51" s="4"/>
      <c r="V51" s="4"/>
      <c r="W51" s="4"/>
      <c r="X51" s="4"/>
      <c r="Y51" s="4"/>
    </row>
    <row r="52" ht="15.35" customHeight="1">
      <c r="A52" s="15"/>
      <c r="B52" s="22"/>
      <c r="C52" s="20">
        <v>13</v>
      </c>
      <c r="D52" t="s" s="21">
        <v>9</v>
      </c>
      <c r="E52" t="s" s="21">
        <v>22</v>
      </c>
      <c r="F52" s="22"/>
      <c r="G52" s="12">
        <v>42.55</v>
      </c>
      <c r="H52" s="12">
        <v>93.59999999999999</v>
      </c>
      <c r="I52" s="4"/>
      <c r="J52" s="4"/>
      <c r="K52" s="4"/>
      <c r="L52" s="4"/>
      <c r="M52" s="4"/>
      <c r="N52" s="4"/>
      <c r="O52" s="4"/>
      <c r="P52" s="4"/>
      <c r="Q52" s="4"/>
      <c r="R52" s="4"/>
      <c r="S52" s="4"/>
      <c r="T52" s="4"/>
      <c r="U52" s="4"/>
      <c r="V52" s="4"/>
      <c r="W52" s="4"/>
      <c r="X52" s="4"/>
      <c r="Y52" s="4"/>
    </row>
    <row r="53" ht="15.35" customHeight="1">
      <c r="A53" s="15"/>
      <c r="B53" s="22"/>
      <c r="C53" s="22"/>
      <c r="D53" t="s" s="21">
        <v>21</v>
      </c>
      <c r="E53" t="s" s="21">
        <v>22</v>
      </c>
      <c r="F53" s="22"/>
      <c r="G53" s="12">
        <v>39.39</v>
      </c>
      <c r="H53" s="12">
        <v>94.38</v>
      </c>
      <c r="I53" s="4"/>
      <c r="J53" s="4"/>
      <c r="K53" s="4"/>
      <c r="L53" s="4"/>
      <c r="M53" s="4"/>
      <c r="N53" s="4"/>
      <c r="O53" s="4"/>
      <c r="P53" s="4"/>
      <c r="Q53" s="4"/>
      <c r="R53" s="4"/>
      <c r="S53" s="4"/>
      <c r="T53" s="4"/>
      <c r="U53" s="4"/>
      <c r="V53" s="4"/>
      <c r="W53" s="4"/>
      <c r="X53" s="4"/>
      <c r="Y53" s="4"/>
    </row>
    <row r="54" ht="15.35" customHeight="1">
      <c r="A54" s="15"/>
      <c r="B54" s="22"/>
      <c r="C54" s="20">
        <v>14</v>
      </c>
      <c r="D54" t="s" s="21">
        <v>9</v>
      </c>
      <c r="E54" t="s" s="21">
        <v>23</v>
      </c>
      <c r="F54" s="22"/>
      <c r="G54" s="12">
        <v>36.05</v>
      </c>
      <c r="H54" s="12">
        <v>94.31</v>
      </c>
      <c r="I54" s="4"/>
      <c r="J54" s="4"/>
      <c r="K54" s="4"/>
      <c r="L54" s="4"/>
      <c r="M54" s="4"/>
      <c r="N54" s="4"/>
      <c r="O54" s="4"/>
      <c r="P54" s="4"/>
      <c r="Q54" s="4"/>
      <c r="R54" s="4"/>
      <c r="S54" s="4"/>
      <c r="T54" s="4"/>
      <c r="U54" s="4"/>
      <c r="V54" s="4"/>
      <c r="W54" s="4"/>
      <c r="X54" s="4"/>
      <c r="Y54" s="4"/>
    </row>
    <row r="55" ht="15.35" customHeight="1">
      <c r="A55" s="15"/>
      <c r="B55" s="22"/>
      <c r="C55" s="22"/>
      <c r="D55" t="s" s="21">
        <v>21</v>
      </c>
      <c r="E55" t="s" s="21">
        <v>23</v>
      </c>
      <c r="F55" s="22"/>
      <c r="G55" s="12">
        <v>35.21</v>
      </c>
      <c r="H55" s="12">
        <v>94.12</v>
      </c>
      <c r="I55" s="4"/>
      <c r="J55" s="4"/>
      <c r="K55" s="4"/>
      <c r="L55" s="4"/>
      <c r="M55" s="4"/>
      <c r="N55" s="4"/>
      <c r="O55" s="4"/>
      <c r="P55" s="4"/>
      <c r="Q55" s="4"/>
      <c r="R55" s="4"/>
      <c r="S55" s="4"/>
      <c r="T55" s="4"/>
      <c r="U55" s="4"/>
      <c r="V55" s="4"/>
      <c r="W55" s="4"/>
      <c r="X55" s="4"/>
      <c r="Y55" s="4"/>
    </row>
    <row r="56" ht="15.35" customHeight="1">
      <c r="A56" s="15"/>
      <c r="B56" s="22"/>
      <c r="C56" s="20">
        <v>15</v>
      </c>
      <c r="D56" t="s" s="21">
        <v>9</v>
      </c>
      <c r="E56" t="s" s="21">
        <v>24</v>
      </c>
      <c r="F56" s="22"/>
      <c r="G56" s="12">
        <v>33.11</v>
      </c>
      <c r="H56" s="12">
        <v>94.34999999999999</v>
      </c>
      <c r="I56" s="4"/>
      <c r="J56" s="4"/>
      <c r="K56" s="4"/>
      <c r="L56" s="4"/>
      <c r="M56" s="4"/>
      <c r="N56" s="4"/>
      <c r="O56" s="4"/>
      <c r="P56" s="4"/>
      <c r="Q56" s="4"/>
      <c r="R56" s="4"/>
      <c r="S56" s="4"/>
      <c r="T56" s="4"/>
      <c r="U56" s="4"/>
      <c r="V56" s="4"/>
      <c r="W56" s="4"/>
      <c r="X56" s="4"/>
      <c r="Y56" s="4"/>
    </row>
    <row r="57" ht="15.35" customHeight="1">
      <c r="A57" s="15"/>
      <c r="B57" s="22"/>
      <c r="C57" s="22"/>
      <c r="D57" t="s" s="21">
        <v>21</v>
      </c>
      <c r="E57" t="s" s="21">
        <v>24</v>
      </c>
      <c r="F57" s="22"/>
      <c r="G57" s="12">
        <v>40.81</v>
      </c>
      <c r="H57" s="12">
        <v>94.09999999999999</v>
      </c>
      <c r="I57" s="4"/>
      <c r="J57" s="4"/>
      <c r="K57" s="4"/>
      <c r="L57" s="4"/>
      <c r="M57" s="4"/>
      <c r="N57" s="4"/>
      <c r="O57" s="4"/>
      <c r="P57" s="4"/>
      <c r="Q57" s="4"/>
      <c r="R57" s="4"/>
      <c r="S57" s="4"/>
      <c r="T57" s="4"/>
      <c r="U57" s="4"/>
      <c r="V57" s="4"/>
      <c r="W57" s="4"/>
      <c r="X57" s="4"/>
      <c r="Y57" s="4"/>
    </row>
    <row r="58" ht="15.35" customHeight="1">
      <c r="A58" s="15"/>
      <c r="B58" t="s" s="19">
        <v>29</v>
      </c>
      <c r="C58" s="20">
        <v>16</v>
      </c>
      <c r="D58" t="s" s="21">
        <v>9</v>
      </c>
      <c r="E58" t="s" s="21">
        <v>19</v>
      </c>
      <c r="F58" t="s" s="19">
        <v>30</v>
      </c>
      <c r="G58" s="12">
        <v>49.83</v>
      </c>
      <c r="H58" s="12">
        <v>93.77</v>
      </c>
      <c r="I58" s="4"/>
      <c r="J58" s="4"/>
      <c r="K58" s="4"/>
      <c r="L58" s="4"/>
      <c r="M58" s="4"/>
      <c r="N58" s="4"/>
      <c r="O58" s="4"/>
      <c r="P58" s="4"/>
      <c r="Q58" s="4"/>
      <c r="R58" s="4"/>
      <c r="S58" s="4"/>
      <c r="T58" s="4"/>
      <c r="U58" s="4"/>
      <c r="V58" s="4"/>
      <c r="W58" s="4"/>
      <c r="X58" s="4"/>
      <c r="Y58" s="4"/>
    </row>
    <row r="59" ht="15.35" customHeight="1">
      <c r="A59" s="15"/>
      <c r="B59" s="22"/>
      <c r="C59" s="22"/>
      <c r="D59" t="s" s="21">
        <v>21</v>
      </c>
      <c r="E59" t="s" s="21">
        <v>19</v>
      </c>
      <c r="F59" s="22"/>
      <c r="G59" s="12">
        <v>47.04</v>
      </c>
      <c r="H59" s="12">
        <v>94.31</v>
      </c>
      <c r="I59" s="4"/>
      <c r="J59" s="4"/>
      <c r="K59" s="4"/>
      <c r="L59" s="4"/>
      <c r="M59" s="4"/>
      <c r="N59" s="4"/>
      <c r="O59" s="4"/>
      <c r="P59" s="4"/>
      <c r="Q59" s="4"/>
      <c r="R59" s="4"/>
      <c r="S59" s="4"/>
      <c r="T59" s="4"/>
      <c r="U59" s="4"/>
      <c r="V59" s="4"/>
      <c r="W59" s="4"/>
      <c r="X59" s="4"/>
      <c r="Y59" s="4"/>
    </row>
    <row r="60" ht="15.35" customHeight="1">
      <c r="A60" s="15"/>
      <c r="B60" s="22"/>
      <c r="C60" s="20">
        <v>17</v>
      </c>
      <c r="D60" t="s" s="21">
        <v>9</v>
      </c>
      <c r="E60" t="s" s="21">
        <v>24</v>
      </c>
      <c r="F60" s="22"/>
      <c r="G60" s="12">
        <v>49.49</v>
      </c>
      <c r="H60" s="12">
        <v>93.38</v>
      </c>
      <c r="I60" s="4"/>
      <c r="J60" s="4"/>
      <c r="K60" s="4"/>
      <c r="L60" s="4"/>
      <c r="M60" s="4"/>
      <c r="N60" s="4"/>
      <c r="O60" s="4"/>
      <c r="P60" s="4"/>
      <c r="Q60" s="4"/>
      <c r="R60" s="4"/>
      <c r="S60" s="4"/>
      <c r="T60" s="4"/>
      <c r="U60" s="4"/>
      <c r="V60" s="4"/>
      <c r="W60" s="4"/>
      <c r="X60" s="4"/>
      <c r="Y60" s="4"/>
    </row>
    <row r="61" ht="15.35" customHeight="1">
      <c r="A61" s="15"/>
      <c r="B61" s="22"/>
      <c r="C61" s="22"/>
      <c r="D61" t="s" s="21">
        <v>21</v>
      </c>
      <c r="E61" t="s" s="21">
        <v>24</v>
      </c>
      <c r="F61" s="22"/>
      <c r="G61" s="12">
        <v>63.51</v>
      </c>
      <c r="H61" s="12">
        <v>93.18000000000001</v>
      </c>
      <c r="I61" s="4"/>
      <c r="J61" s="4"/>
      <c r="K61" s="4"/>
      <c r="L61" s="4"/>
      <c r="M61" s="4"/>
      <c r="N61" s="4"/>
      <c r="O61" s="4"/>
      <c r="P61" s="4"/>
      <c r="Q61" s="4"/>
      <c r="R61" s="4"/>
      <c r="S61" s="4"/>
      <c r="T61" s="4"/>
      <c r="U61" s="4"/>
      <c r="V61" s="4"/>
      <c r="W61" s="4"/>
      <c r="X61" s="4"/>
      <c r="Y61" s="4"/>
    </row>
    <row r="62" ht="15.35" customHeight="1">
      <c r="A62" s="15"/>
      <c r="B62" s="22"/>
      <c r="C62" s="20">
        <v>18</v>
      </c>
      <c r="D62" t="s" s="21">
        <v>9</v>
      </c>
      <c r="E62" t="s" s="21">
        <v>19</v>
      </c>
      <c r="F62" t="s" s="19">
        <v>28</v>
      </c>
      <c r="G62" s="12">
        <v>51.48</v>
      </c>
      <c r="H62" s="12">
        <v>94.08</v>
      </c>
      <c r="I62" s="4"/>
      <c r="J62" s="4"/>
      <c r="K62" s="4"/>
      <c r="L62" s="4"/>
      <c r="M62" s="4"/>
      <c r="N62" s="4"/>
      <c r="O62" s="4"/>
      <c r="P62" s="4"/>
      <c r="Q62" s="4"/>
      <c r="R62" s="4"/>
      <c r="S62" s="4"/>
      <c r="T62" s="4"/>
      <c r="U62" s="4"/>
      <c r="V62" s="4"/>
      <c r="W62" s="4"/>
      <c r="X62" s="4"/>
      <c r="Y62" s="4"/>
    </row>
    <row r="63" ht="15.35" customHeight="1">
      <c r="A63" s="15"/>
      <c r="B63" s="22"/>
      <c r="C63" s="22"/>
      <c r="D63" t="s" s="21">
        <v>21</v>
      </c>
      <c r="E63" t="s" s="21">
        <v>19</v>
      </c>
      <c r="F63" s="22"/>
      <c r="G63" s="12">
        <v>47.23</v>
      </c>
      <c r="H63" s="12">
        <v>93.54000000000001</v>
      </c>
      <c r="I63" s="4"/>
      <c r="J63" s="4"/>
      <c r="K63" s="4"/>
      <c r="L63" s="4"/>
      <c r="M63" s="4"/>
      <c r="N63" s="4"/>
      <c r="O63" s="4"/>
      <c r="P63" s="4"/>
      <c r="Q63" s="4"/>
      <c r="R63" s="4"/>
      <c r="S63" s="4"/>
      <c r="T63" s="4"/>
      <c r="U63" s="4"/>
      <c r="V63" s="4"/>
      <c r="W63" s="4"/>
      <c r="X63" s="4"/>
      <c r="Y63" s="4"/>
    </row>
    <row r="64" ht="15.35" customHeight="1">
      <c r="A64" s="15"/>
      <c r="B64" s="22"/>
      <c r="C64" s="20">
        <v>19</v>
      </c>
      <c r="D64" t="s" s="21">
        <v>9</v>
      </c>
      <c r="E64" t="s" s="21">
        <v>22</v>
      </c>
      <c r="F64" s="22"/>
      <c r="G64" s="12">
        <v>50.41</v>
      </c>
      <c r="H64" s="12">
        <v>93.66</v>
      </c>
      <c r="I64" s="4"/>
      <c r="J64" s="4"/>
      <c r="K64" s="4"/>
      <c r="L64" s="4"/>
      <c r="M64" s="4"/>
      <c r="N64" s="4"/>
      <c r="O64" s="4"/>
      <c r="P64" s="4"/>
      <c r="Q64" s="4"/>
      <c r="R64" s="4"/>
      <c r="S64" s="4"/>
      <c r="T64" s="4"/>
      <c r="U64" s="4"/>
      <c r="V64" s="4"/>
      <c r="W64" s="4"/>
      <c r="X64" s="4"/>
      <c r="Y64" s="4"/>
    </row>
    <row r="65" ht="15.35" customHeight="1">
      <c r="A65" s="15"/>
      <c r="B65" s="22"/>
      <c r="C65" s="22"/>
      <c r="D65" t="s" s="21">
        <v>21</v>
      </c>
      <c r="E65" t="s" s="21">
        <v>22</v>
      </c>
      <c r="F65" s="22"/>
      <c r="G65" s="12">
        <v>45.45</v>
      </c>
      <c r="H65" s="12">
        <v>93.81999999999999</v>
      </c>
      <c r="I65" s="4"/>
      <c r="J65" s="4"/>
      <c r="K65" s="4"/>
      <c r="L65" s="4"/>
      <c r="M65" s="4"/>
      <c r="N65" s="4"/>
      <c r="O65" s="4"/>
      <c r="P65" s="4"/>
      <c r="Q65" s="4"/>
      <c r="R65" s="4"/>
      <c r="S65" s="4"/>
      <c r="T65" s="4"/>
      <c r="U65" s="4"/>
      <c r="V65" s="4"/>
      <c r="W65" s="4"/>
      <c r="X65" s="4"/>
      <c r="Y65" s="4"/>
    </row>
    <row r="66" ht="15.35" customHeight="1">
      <c r="A66" s="15"/>
      <c r="B66" s="22"/>
      <c r="C66" s="20">
        <v>20</v>
      </c>
      <c r="D66" t="s" s="21">
        <v>9</v>
      </c>
      <c r="E66" t="s" s="21">
        <v>24</v>
      </c>
      <c r="F66" s="22"/>
      <c r="G66" s="12">
        <v>45.79</v>
      </c>
      <c r="H66" s="12">
        <v>93.89</v>
      </c>
      <c r="I66" s="4"/>
      <c r="J66" s="4"/>
      <c r="K66" s="4"/>
      <c r="L66" s="4"/>
      <c r="M66" s="4"/>
      <c r="N66" s="4"/>
      <c r="O66" s="4"/>
      <c r="P66" s="4"/>
      <c r="Q66" s="4"/>
      <c r="R66" s="4"/>
      <c r="S66" s="4"/>
      <c r="T66" s="4"/>
      <c r="U66" s="4"/>
      <c r="V66" s="4"/>
      <c r="W66" s="4"/>
      <c r="X66" s="4"/>
      <c r="Y66" s="4"/>
    </row>
    <row r="67" ht="15.35" customHeight="1">
      <c r="A67" s="15"/>
      <c r="B67" s="22"/>
      <c r="C67" s="22"/>
      <c r="D67" t="s" s="21">
        <v>21</v>
      </c>
      <c r="E67" t="s" s="21">
        <v>24</v>
      </c>
      <c r="F67" s="22"/>
      <c r="G67" s="12">
        <v>52.31</v>
      </c>
      <c r="H67" s="12">
        <v>94.3</v>
      </c>
      <c r="I67" s="4"/>
      <c r="J67" s="4"/>
      <c r="K67" s="4"/>
      <c r="L67" s="4"/>
      <c r="M67" s="4"/>
      <c r="N67" s="4"/>
      <c r="O67" s="4"/>
      <c r="P67" s="4"/>
      <c r="Q67" s="4"/>
      <c r="R67" s="4"/>
      <c r="S67" s="4"/>
      <c r="T67" s="4"/>
      <c r="U67" s="4"/>
      <c r="V67" s="4"/>
      <c r="W67" s="4"/>
      <c r="X67" s="4"/>
      <c r="Y67" s="4"/>
    </row>
    <row r="68" ht="15.35" customHeight="1">
      <c r="A68" t="s" s="9">
        <v>31</v>
      </c>
      <c r="B68" t="s" s="19">
        <v>18</v>
      </c>
      <c r="C68" s="20">
        <v>21</v>
      </c>
      <c r="D68" t="s" s="21">
        <v>9</v>
      </c>
      <c r="E68" t="s" s="21">
        <v>19</v>
      </c>
      <c r="F68" t="s" s="19">
        <v>20</v>
      </c>
      <c r="G68" s="12">
        <v>57.01</v>
      </c>
      <c r="H68" s="12">
        <v>94.01000000000001</v>
      </c>
      <c r="I68" s="4"/>
      <c r="J68" s="4"/>
      <c r="K68" s="4"/>
      <c r="L68" s="4"/>
      <c r="M68" s="4"/>
      <c r="N68" s="4"/>
      <c r="O68" s="4"/>
      <c r="P68" s="4"/>
      <c r="Q68" s="4"/>
      <c r="R68" s="4"/>
      <c r="S68" s="4"/>
      <c r="T68" s="4"/>
      <c r="U68" s="4"/>
      <c r="V68" s="4"/>
      <c r="W68" s="4"/>
      <c r="X68" s="4"/>
      <c r="Y68" s="4"/>
    </row>
    <row r="69" ht="15.35" customHeight="1">
      <c r="A69" s="15"/>
      <c r="B69" s="22"/>
      <c r="C69" s="22"/>
      <c r="D69" t="s" s="21">
        <v>21</v>
      </c>
      <c r="E69" t="s" s="21">
        <v>19</v>
      </c>
      <c r="F69" s="22"/>
      <c r="G69" s="12">
        <v>61.18</v>
      </c>
      <c r="H69" s="12">
        <v>94.78</v>
      </c>
      <c r="I69" s="4"/>
      <c r="J69" s="4"/>
      <c r="K69" s="4"/>
      <c r="L69" s="4"/>
      <c r="M69" s="4"/>
      <c r="N69" s="4"/>
      <c r="O69" s="4"/>
      <c r="P69" s="4"/>
      <c r="Q69" s="4"/>
      <c r="R69" s="4"/>
      <c r="S69" s="4"/>
      <c r="T69" s="4"/>
      <c r="U69" s="4"/>
      <c r="V69" s="4"/>
      <c r="W69" s="4"/>
      <c r="X69" s="4"/>
      <c r="Y69" s="4"/>
    </row>
    <row r="70" ht="15.35" customHeight="1">
      <c r="A70" s="15"/>
      <c r="B70" s="22"/>
      <c r="C70" s="20">
        <v>22</v>
      </c>
      <c r="D70" t="s" s="21">
        <v>9</v>
      </c>
      <c r="E70" t="s" s="21">
        <v>22</v>
      </c>
      <c r="F70" s="22"/>
      <c r="G70" s="12">
        <v>42.51</v>
      </c>
      <c r="H70" s="12">
        <v>93.45</v>
      </c>
      <c r="I70" s="4"/>
      <c r="J70" s="4"/>
      <c r="K70" s="4"/>
      <c r="L70" s="4"/>
      <c r="M70" s="4"/>
      <c r="N70" s="4"/>
      <c r="O70" s="4"/>
      <c r="P70" s="4"/>
      <c r="Q70" s="4"/>
      <c r="R70" s="4"/>
      <c r="S70" s="4"/>
      <c r="T70" s="4"/>
      <c r="U70" s="4"/>
      <c r="V70" s="4"/>
      <c r="W70" s="4"/>
      <c r="X70" s="4"/>
      <c r="Y70" s="4"/>
    </row>
    <row r="71" ht="15.35" customHeight="1">
      <c r="A71" s="15"/>
      <c r="B71" s="22"/>
      <c r="C71" s="22"/>
      <c r="D71" t="s" s="21">
        <v>21</v>
      </c>
      <c r="E71" t="s" s="21">
        <v>22</v>
      </c>
      <c r="F71" s="22"/>
      <c r="G71" s="12">
        <v>68.98</v>
      </c>
      <c r="H71" s="12">
        <v>94.01000000000001</v>
      </c>
      <c r="I71" s="4"/>
      <c r="J71" s="4"/>
      <c r="K71" s="4"/>
      <c r="L71" s="4"/>
      <c r="M71" s="4"/>
      <c r="N71" s="4"/>
      <c r="O71" s="4"/>
      <c r="P71" s="4"/>
      <c r="Q71" s="4"/>
      <c r="R71" s="4"/>
      <c r="S71" s="4"/>
      <c r="T71" s="4"/>
      <c r="U71" s="4"/>
      <c r="V71" s="4"/>
      <c r="W71" s="4"/>
      <c r="X71" s="4"/>
      <c r="Y71" s="4"/>
    </row>
    <row r="72" ht="15.35" customHeight="1">
      <c r="A72" s="15"/>
      <c r="B72" s="22"/>
      <c r="C72" s="20">
        <v>23</v>
      </c>
      <c r="D72" t="s" s="21">
        <v>9</v>
      </c>
      <c r="E72" t="s" s="21">
        <v>23</v>
      </c>
      <c r="F72" s="22"/>
      <c r="G72" s="12">
        <v>30.2</v>
      </c>
      <c r="H72" s="12">
        <v>93.65000000000001</v>
      </c>
      <c r="I72" s="4"/>
      <c r="J72" s="4"/>
      <c r="K72" s="4"/>
      <c r="L72" s="4"/>
      <c r="M72" s="4"/>
      <c r="N72" s="4"/>
      <c r="O72" s="4"/>
      <c r="P72" s="4"/>
      <c r="Q72" s="4"/>
      <c r="R72" s="4"/>
      <c r="S72" s="4"/>
      <c r="T72" s="4"/>
      <c r="U72" s="4"/>
      <c r="V72" s="4"/>
      <c r="W72" s="4"/>
      <c r="X72" s="4"/>
      <c r="Y72" s="4"/>
    </row>
    <row r="73" ht="15.35" customHeight="1">
      <c r="A73" s="15"/>
      <c r="B73" s="22"/>
      <c r="C73" s="22"/>
      <c r="D73" t="s" s="21">
        <v>21</v>
      </c>
      <c r="E73" t="s" s="21">
        <v>23</v>
      </c>
      <c r="F73" s="22"/>
      <c r="G73" s="12">
        <v>32.38</v>
      </c>
      <c r="H73" s="12">
        <v>93.81</v>
      </c>
      <c r="I73" s="4"/>
      <c r="J73" s="4"/>
      <c r="K73" s="4"/>
      <c r="L73" s="4"/>
      <c r="M73" s="4"/>
      <c r="N73" s="4"/>
      <c r="O73" s="4"/>
      <c r="P73" s="4"/>
      <c r="Q73" s="4"/>
      <c r="R73" s="4"/>
      <c r="S73" s="4"/>
      <c r="T73" s="4"/>
      <c r="U73" s="4"/>
      <c r="V73" s="4"/>
      <c r="W73" s="4"/>
      <c r="X73" s="4"/>
      <c r="Y73" s="4"/>
    </row>
    <row r="74" ht="15.35" customHeight="1">
      <c r="A74" s="15"/>
      <c r="B74" s="22"/>
      <c r="C74" s="20">
        <v>24</v>
      </c>
      <c r="D74" t="s" s="21">
        <v>9</v>
      </c>
      <c r="E74" t="s" s="21">
        <v>24</v>
      </c>
      <c r="F74" s="22"/>
      <c r="G74" s="12">
        <v>32.78</v>
      </c>
      <c r="H74" s="12">
        <v>93.92</v>
      </c>
      <c r="I74" s="4"/>
      <c r="J74" s="4"/>
      <c r="K74" s="4"/>
      <c r="L74" s="4"/>
      <c r="M74" s="4"/>
      <c r="N74" s="4"/>
      <c r="O74" s="4"/>
      <c r="P74" s="4"/>
      <c r="Q74" s="4"/>
      <c r="R74" s="4"/>
      <c r="S74" s="4"/>
      <c r="T74" s="4"/>
      <c r="U74" s="4"/>
      <c r="V74" s="4"/>
      <c r="W74" s="4"/>
      <c r="X74" s="4"/>
      <c r="Y74" s="4"/>
    </row>
    <row r="75" ht="15.35" customHeight="1">
      <c r="A75" s="15"/>
      <c r="B75" s="22"/>
      <c r="C75" s="22"/>
      <c r="D75" t="s" s="21">
        <v>21</v>
      </c>
      <c r="E75" t="s" s="21">
        <v>24</v>
      </c>
      <c r="F75" s="22"/>
      <c r="G75" s="12">
        <v>31.29</v>
      </c>
      <c r="H75" s="12">
        <v>93.7</v>
      </c>
      <c r="I75" s="4"/>
      <c r="J75" s="4"/>
      <c r="K75" s="4"/>
      <c r="L75" s="4"/>
      <c r="M75" s="4"/>
      <c r="N75" s="4"/>
      <c r="O75" s="4"/>
      <c r="P75" s="4"/>
      <c r="Q75" s="4"/>
      <c r="R75" s="4"/>
      <c r="S75" s="4"/>
      <c r="T75" s="4"/>
      <c r="U75" s="4"/>
      <c r="V75" s="4"/>
      <c r="W75" s="4"/>
      <c r="X75" s="4"/>
      <c r="Y75" s="4"/>
    </row>
    <row r="76" ht="15.35" customHeight="1">
      <c r="A76" s="15"/>
      <c r="B76" t="s" s="23">
        <v>25</v>
      </c>
      <c r="C76" s="20">
        <v>25</v>
      </c>
      <c r="D76" t="s" s="21">
        <v>9</v>
      </c>
      <c r="E76" t="s" s="21">
        <v>19</v>
      </c>
      <c r="F76" s="22"/>
      <c r="G76" s="12">
        <v>22.56</v>
      </c>
      <c r="H76" s="12">
        <v>93.78</v>
      </c>
      <c r="I76" s="4"/>
      <c r="J76" s="4"/>
      <c r="K76" s="4"/>
      <c r="L76" s="4"/>
      <c r="M76" s="4"/>
      <c r="N76" s="4"/>
      <c r="O76" s="4"/>
      <c r="P76" s="4"/>
      <c r="Q76" s="4"/>
      <c r="R76" s="4"/>
      <c r="S76" s="4"/>
      <c r="T76" s="4"/>
      <c r="U76" s="4"/>
      <c r="V76" s="4"/>
      <c r="W76" s="4"/>
      <c r="X76" s="4"/>
      <c r="Y76" s="4"/>
    </row>
    <row r="77" ht="15.35" customHeight="1">
      <c r="A77" s="15"/>
      <c r="B77" s="24"/>
      <c r="C77" s="22"/>
      <c r="D77" t="s" s="21">
        <v>21</v>
      </c>
      <c r="E77" t="s" s="21">
        <v>19</v>
      </c>
      <c r="F77" s="22"/>
      <c r="G77" s="12">
        <v>33.04</v>
      </c>
      <c r="H77" s="12">
        <v>94.63</v>
      </c>
      <c r="I77" s="4"/>
      <c r="J77" s="4"/>
      <c r="K77" s="4"/>
      <c r="L77" s="4"/>
      <c r="M77" s="4"/>
      <c r="N77" s="4"/>
      <c r="O77" s="4"/>
      <c r="P77" s="4"/>
      <c r="Q77" s="4"/>
      <c r="R77" s="4"/>
      <c r="S77" s="4"/>
      <c r="T77" s="4"/>
      <c r="U77" s="4"/>
      <c r="V77" s="4"/>
      <c r="W77" s="4"/>
      <c r="X77" s="4"/>
      <c r="Y77" s="4"/>
    </row>
    <row r="78" ht="15.35" customHeight="1">
      <c r="A78" s="15"/>
      <c r="B78" s="24"/>
      <c r="C78" s="20">
        <v>26</v>
      </c>
      <c r="D78" t="s" s="21">
        <v>9</v>
      </c>
      <c r="E78" t="s" s="21">
        <v>22</v>
      </c>
      <c r="F78" s="22"/>
      <c r="G78" s="12">
        <v>32.59</v>
      </c>
      <c r="H78" s="12">
        <v>93.84999999999999</v>
      </c>
      <c r="I78" s="4"/>
      <c r="J78" s="4"/>
      <c r="K78" s="4"/>
      <c r="L78" s="4"/>
      <c r="M78" s="4"/>
      <c r="N78" s="4"/>
      <c r="O78" s="4"/>
      <c r="P78" s="4"/>
      <c r="Q78" s="4"/>
      <c r="R78" s="4"/>
      <c r="S78" s="4"/>
      <c r="T78" s="4"/>
      <c r="U78" s="4"/>
      <c r="V78" s="4"/>
      <c r="W78" s="4"/>
      <c r="X78" s="4"/>
      <c r="Y78" s="4"/>
    </row>
    <row r="79" ht="15.35" customHeight="1">
      <c r="A79" s="15"/>
      <c r="B79" s="24"/>
      <c r="C79" s="22"/>
      <c r="D79" t="s" s="21">
        <v>21</v>
      </c>
      <c r="E79" t="s" s="21">
        <v>22</v>
      </c>
      <c r="F79" s="22"/>
      <c r="G79" s="12">
        <v>60.87</v>
      </c>
      <c r="H79" s="12">
        <v>93.55</v>
      </c>
      <c r="I79" s="4"/>
      <c r="J79" s="4"/>
      <c r="K79" s="4"/>
      <c r="L79" s="4"/>
      <c r="M79" s="4"/>
      <c r="N79" s="4"/>
      <c r="O79" s="4"/>
      <c r="P79" s="4"/>
      <c r="Q79" s="4"/>
      <c r="R79" s="4"/>
      <c r="S79" s="4"/>
      <c r="T79" s="4"/>
      <c r="U79" s="4"/>
      <c r="V79" s="4"/>
      <c r="W79" s="4"/>
      <c r="X79" s="4"/>
      <c r="Y79" s="4"/>
    </row>
    <row r="80" ht="15.35" customHeight="1">
      <c r="A80" s="15"/>
      <c r="B80" s="24"/>
      <c r="C80" s="20">
        <v>27</v>
      </c>
      <c r="D80" t="s" s="21">
        <v>9</v>
      </c>
      <c r="E80" t="s" s="21">
        <v>23</v>
      </c>
      <c r="F80" s="22"/>
      <c r="G80" s="12">
        <v>33.47</v>
      </c>
      <c r="H80" s="12">
        <v>93.59</v>
      </c>
      <c r="I80" s="4"/>
      <c r="J80" s="4"/>
      <c r="K80" s="4"/>
      <c r="L80" s="4"/>
      <c r="M80" s="4"/>
      <c r="N80" s="4"/>
      <c r="O80" s="4"/>
      <c r="P80" s="4"/>
      <c r="Q80" s="4"/>
      <c r="R80" s="4"/>
      <c r="S80" s="4"/>
      <c r="T80" s="4"/>
      <c r="U80" s="4"/>
      <c r="V80" s="4"/>
      <c r="W80" s="4"/>
      <c r="X80" s="4"/>
      <c r="Y80" s="4"/>
    </row>
    <row r="81" ht="15.35" customHeight="1">
      <c r="A81" s="15"/>
      <c r="B81" s="24"/>
      <c r="C81" s="22"/>
      <c r="D81" t="s" s="21">
        <v>21</v>
      </c>
      <c r="E81" t="s" s="21">
        <v>23</v>
      </c>
      <c r="F81" s="22"/>
      <c r="G81" s="12">
        <v>37.54</v>
      </c>
      <c r="H81" s="12">
        <v>94.47</v>
      </c>
      <c r="I81" s="4"/>
      <c r="J81" s="4"/>
      <c r="K81" s="4"/>
      <c r="L81" s="4"/>
      <c r="M81" s="4"/>
      <c r="N81" s="4"/>
      <c r="O81" s="4"/>
      <c r="P81" s="4"/>
      <c r="Q81" s="4"/>
      <c r="R81" s="4"/>
      <c r="S81" s="4"/>
      <c r="T81" s="4"/>
      <c r="U81" s="4"/>
      <c r="V81" s="4"/>
      <c r="W81" s="4"/>
      <c r="X81" s="4"/>
      <c r="Y81" s="4"/>
    </row>
    <row r="82" ht="15.35" customHeight="1">
      <c r="A82" s="15"/>
      <c r="B82" s="24"/>
      <c r="C82" s="20">
        <v>28</v>
      </c>
      <c r="D82" t="s" s="21">
        <v>9</v>
      </c>
      <c r="E82" t="s" s="21">
        <v>24</v>
      </c>
      <c r="F82" s="22"/>
      <c r="G82" s="12">
        <v>31.45</v>
      </c>
      <c r="H82" s="12">
        <v>94.26000000000001</v>
      </c>
      <c r="I82" s="4"/>
      <c r="J82" s="4"/>
      <c r="K82" s="4"/>
      <c r="L82" s="4"/>
      <c r="M82" s="4"/>
      <c r="N82" s="4"/>
      <c r="O82" s="4"/>
      <c r="P82" s="4"/>
      <c r="Q82" s="4"/>
      <c r="R82" s="4"/>
      <c r="S82" s="4"/>
      <c r="T82" s="4"/>
      <c r="U82" s="4"/>
      <c r="V82" s="4"/>
      <c r="W82" s="4"/>
      <c r="X82" s="4"/>
      <c r="Y82" s="4"/>
    </row>
    <row r="83" ht="15.35" customHeight="1">
      <c r="A83" s="15"/>
      <c r="B83" s="24"/>
      <c r="C83" s="22"/>
      <c r="D83" t="s" s="21">
        <v>21</v>
      </c>
      <c r="E83" t="s" s="21">
        <v>24</v>
      </c>
      <c r="F83" s="22"/>
      <c r="G83" s="12">
        <v>33.28</v>
      </c>
      <c r="H83" s="12">
        <v>93.7</v>
      </c>
      <c r="I83" s="4"/>
      <c r="J83" s="4"/>
      <c r="K83" s="4"/>
      <c r="L83" s="4"/>
      <c r="M83" s="4"/>
      <c r="N83" s="4"/>
      <c r="O83" s="4"/>
      <c r="P83" s="4"/>
      <c r="Q83" s="4"/>
      <c r="R83" s="4"/>
      <c r="S83" s="4"/>
      <c r="T83" s="4"/>
      <c r="U83" s="4"/>
      <c r="V83" s="4"/>
      <c r="W83" s="4"/>
      <c r="X83" s="4"/>
      <c r="Y83" s="4"/>
    </row>
    <row r="84" ht="15.35" customHeight="1">
      <c r="A84" s="15"/>
      <c r="B84" t="s" s="19">
        <v>26</v>
      </c>
      <c r="C84" s="20">
        <v>29</v>
      </c>
      <c r="D84" t="s" s="21">
        <v>9</v>
      </c>
      <c r="E84" t="s" s="21">
        <v>19</v>
      </c>
      <c r="F84" t="s" s="19">
        <v>30</v>
      </c>
      <c r="G84" s="12">
        <v>44.68</v>
      </c>
      <c r="H84" s="12">
        <v>94.25</v>
      </c>
      <c r="I84" s="4"/>
      <c r="J84" s="4"/>
      <c r="K84" s="4"/>
      <c r="L84" s="4"/>
      <c r="M84" s="4"/>
      <c r="N84" s="4"/>
      <c r="O84" s="4"/>
      <c r="P84" s="4"/>
      <c r="Q84" s="4"/>
      <c r="R84" s="4"/>
      <c r="S84" s="4"/>
      <c r="T84" s="4"/>
      <c r="U84" s="4"/>
      <c r="V84" s="4"/>
      <c r="W84" s="4"/>
      <c r="X84" s="4"/>
      <c r="Y84" s="4"/>
    </row>
    <row r="85" ht="15.35" customHeight="1">
      <c r="A85" s="15"/>
      <c r="B85" s="22"/>
      <c r="C85" s="22"/>
      <c r="D85" t="s" s="21">
        <v>21</v>
      </c>
      <c r="E85" t="s" s="21">
        <v>19</v>
      </c>
      <c r="F85" s="22"/>
      <c r="G85" s="12">
        <v>55.89</v>
      </c>
      <c r="H85" s="12">
        <v>94.40000000000001</v>
      </c>
      <c r="I85" s="4"/>
      <c r="J85" s="4"/>
      <c r="K85" s="4"/>
      <c r="L85" s="4"/>
      <c r="M85" s="4"/>
      <c r="N85" s="4"/>
      <c r="O85" s="4"/>
      <c r="P85" s="4"/>
      <c r="Q85" s="4"/>
      <c r="R85" s="4"/>
      <c r="S85" s="4"/>
      <c r="T85" s="4"/>
      <c r="U85" s="4"/>
      <c r="V85" s="4"/>
      <c r="W85" s="4"/>
      <c r="X85" s="4"/>
      <c r="Y85" s="4"/>
    </row>
    <row r="86" ht="15.35" customHeight="1">
      <c r="A86" s="15"/>
      <c r="B86" s="22"/>
      <c r="C86" s="20">
        <v>30</v>
      </c>
      <c r="D86" t="s" s="21">
        <v>9</v>
      </c>
      <c r="E86" t="s" s="21">
        <v>22</v>
      </c>
      <c r="F86" s="22"/>
      <c r="G86" s="12">
        <v>39.59</v>
      </c>
      <c r="H86" s="12">
        <v>94.42</v>
      </c>
      <c r="I86" s="4"/>
      <c r="J86" s="4"/>
      <c r="K86" s="4"/>
      <c r="L86" s="4"/>
      <c r="M86" s="4"/>
      <c r="N86" s="4"/>
      <c r="O86" s="4"/>
      <c r="P86" s="4"/>
      <c r="Q86" s="4"/>
      <c r="R86" s="4"/>
      <c r="S86" s="4"/>
      <c r="T86" s="4"/>
      <c r="U86" s="4"/>
      <c r="V86" s="4"/>
      <c r="W86" s="4"/>
      <c r="X86" s="4"/>
      <c r="Y86" s="4"/>
    </row>
    <row r="87" ht="15.35" customHeight="1">
      <c r="A87" s="15"/>
      <c r="B87" s="22"/>
      <c r="C87" s="22"/>
      <c r="D87" t="s" s="21">
        <v>21</v>
      </c>
      <c r="E87" t="s" s="21">
        <v>22</v>
      </c>
      <c r="F87" s="22"/>
      <c r="G87" s="12">
        <v>62.16</v>
      </c>
      <c r="H87" s="12">
        <v>93.91</v>
      </c>
      <c r="I87" s="4"/>
      <c r="J87" s="4"/>
      <c r="K87" s="4"/>
      <c r="L87" s="4"/>
      <c r="M87" s="4"/>
      <c r="N87" s="4"/>
      <c r="O87" s="4"/>
      <c r="P87" s="4"/>
      <c r="Q87" s="4"/>
      <c r="R87" s="4"/>
      <c r="S87" s="4"/>
      <c r="T87" s="4"/>
      <c r="U87" s="4"/>
      <c r="V87" s="4"/>
      <c r="W87" s="4"/>
      <c r="X87" s="4"/>
      <c r="Y87" s="4"/>
    </row>
    <row r="88" ht="15.35" customHeight="1">
      <c r="A88" s="15"/>
      <c r="B88" s="22"/>
      <c r="C88" s="20">
        <v>31</v>
      </c>
      <c r="D88" t="s" s="21">
        <v>9</v>
      </c>
      <c r="E88" t="s" s="21">
        <v>23</v>
      </c>
      <c r="F88" s="22"/>
      <c r="G88" s="12">
        <v>46.11</v>
      </c>
      <c r="H88" s="12">
        <v>93.78</v>
      </c>
      <c r="I88" s="4"/>
      <c r="J88" s="4"/>
      <c r="K88" s="4"/>
      <c r="L88" s="4"/>
      <c r="M88" s="4"/>
      <c r="N88" s="4"/>
      <c r="O88" s="4"/>
      <c r="P88" s="4"/>
      <c r="Q88" s="4"/>
      <c r="R88" s="4"/>
      <c r="S88" s="4"/>
      <c r="T88" s="4"/>
      <c r="U88" s="4"/>
      <c r="V88" s="4"/>
      <c r="W88" s="4"/>
      <c r="X88" s="4"/>
      <c r="Y88" s="4"/>
    </row>
    <row r="89" ht="15.35" customHeight="1">
      <c r="A89" s="15"/>
      <c r="B89" s="22"/>
      <c r="C89" s="22"/>
      <c r="D89" t="s" s="21">
        <v>21</v>
      </c>
      <c r="E89" t="s" s="21">
        <v>23</v>
      </c>
      <c r="F89" s="22"/>
      <c r="G89" s="12">
        <v>81.52</v>
      </c>
      <c r="H89" s="12">
        <v>93.34999999999999</v>
      </c>
      <c r="I89" s="4"/>
      <c r="J89" s="4"/>
      <c r="K89" s="4"/>
      <c r="L89" s="4"/>
      <c r="M89" s="4"/>
      <c r="N89" s="4"/>
      <c r="O89" s="4"/>
      <c r="P89" s="4"/>
      <c r="Q89" s="4"/>
      <c r="R89" s="4"/>
      <c r="S89" s="4"/>
      <c r="T89" s="4"/>
      <c r="U89" s="4"/>
      <c r="V89" s="4"/>
      <c r="W89" s="4"/>
      <c r="X89" s="4"/>
      <c r="Y89" s="4"/>
    </row>
    <row r="90" ht="15.35" customHeight="1">
      <c r="A90" s="15"/>
      <c r="B90" s="22"/>
      <c r="C90" s="20">
        <v>32</v>
      </c>
      <c r="D90" t="s" s="21">
        <v>9</v>
      </c>
      <c r="E90" t="s" s="21">
        <v>24</v>
      </c>
      <c r="F90" s="22"/>
      <c r="G90" s="12">
        <v>42.1</v>
      </c>
      <c r="H90" s="12">
        <v>93.05</v>
      </c>
      <c r="I90" s="4"/>
      <c r="J90" s="4"/>
      <c r="K90" s="4"/>
      <c r="L90" s="4"/>
      <c r="M90" s="4"/>
      <c r="N90" s="4"/>
      <c r="O90" s="4"/>
      <c r="P90" s="4"/>
      <c r="Q90" s="4"/>
      <c r="R90" s="4"/>
      <c r="S90" s="4"/>
      <c r="T90" s="4"/>
      <c r="U90" s="4"/>
      <c r="V90" s="4"/>
      <c r="W90" s="4"/>
      <c r="X90" s="4"/>
      <c r="Y90" s="4"/>
    </row>
    <row r="91" ht="15.35" customHeight="1">
      <c r="A91" s="15"/>
      <c r="B91" s="22"/>
      <c r="C91" s="22"/>
      <c r="D91" t="s" s="21">
        <v>21</v>
      </c>
      <c r="E91" t="s" s="21">
        <v>24</v>
      </c>
      <c r="F91" s="22"/>
      <c r="G91" s="12">
        <v>46.66</v>
      </c>
      <c r="H91" s="12">
        <v>93.68000000000001</v>
      </c>
      <c r="I91" s="4"/>
      <c r="J91" s="4"/>
      <c r="K91" s="4"/>
      <c r="L91" s="4"/>
      <c r="M91" s="4"/>
      <c r="N91" s="4"/>
      <c r="O91" s="4"/>
      <c r="P91" s="4"/>
      <c r="Q91" s="4"/>
      <c r="R91" s="4"/>
      <c r="S91" s="4"/>
      <c r="T91" s="4"/>
      <c r="U91" s="4"/>
      <c r="V91" s="4"/>
      <c r="W91" s="4"/>
      <c r="X91" s="4"/>
      <c r="Y91" s="4"/>
    </row>
    <row r="92" ht="15.35" customHeight="1">
      <c r="A92" s="15"/>
      <c r="B92" s="22"/>
      <c r="C92" s="20">
        <v>33</v>
      </c>
      <c r="D92" t="s" s="21">
        <v>21</v>
      </c>
      <c r="E92" t="s" s="21">
        <v>19</v>
      </c>
      <c r="F92" t="s" s="19">
        <v>28</v>
      </c>
      <c r="G92" s="12">
        <v>35.21</v>
      </c>
      <c r="H92" s="12">
        <v>93.48</v>
      </c>
      <c r="I92" s="4"/>
      <c r="J92" s="4"/>
      <c r="K92" s="4"/>
      <c r="L92" s="4"/>
      <c r="M92" s="4"/>
      <c r="N92" s="4"/>
      <c r="O92" s="4"/>
      <c r="P92" s="4"/>
      <c r="Q92" s="4"/>
      <c r="R92" s="4"/>
      <c r="S92" s="4"/>
      <c r="T92" s="4"/>
      <c r="U92" s="4"/>
      <c r="V92" s="4"/>
      <c r="W92" s="4"/>
      <c r="X92" s="4"/>
      <c r="Y92" s="4"/>
    </row>
    <row r="93" ht="15.35" customHeight="1">
      <c r="A93" s="15"/>
      <c r="B93" s="22"/>
      <c r="C93" s="20">
        <v>34</v>
      </c>
      <c r="D93" t="s" s="21">
        <v>9</v>
      </c>
      <c r="E93" t="s" s="21">
        <v>22</v>
      </c>
      <c r="F93" s="22"/>
      <c r="G93" s="12">
        <v>46.25</v>
      </c>
      <c r="H93" s="12">
        <v>94.2</v>
      </c>
      <c r="I93" s="4"/>
      <c r="J93" s="4"/>
      <c r="K93" s="4"/>
      <c r="L93" s="4"/>
      <c r="M93" s="4"/>
      <c r="N93" s="4"/>
      <c r="O93" s="4"/>
      <c r="P93" s="4"/>
      <c r="Q93" s="4"/>
      <c r="R93" s="4"/>
      <c r="S93" s="4"/>
      <c r="T93" s="4"/>
      <c r="U93" s="4"/>
      <c r="V93" s="4"/>
      <c r="W93" s="4"/>
      <c r="X93" s="4"/>
      <c r="Y93" s="4"/>
    </row>
    <row r="94" ht="15.35" customHeight="1">
      <c r="A94" s="15"/>
      <c r="B94" s="22"/>
      <c r="C94" s="22"/>
      <c r="D94" t="s" s="21">
        <v>21</v>
      </c>
      <c r="E94" t="s" s="21">
        <v>22</v>
      </c>
      <c r="F94" s="22"/>
      <c r="G94" s="12">
        <v>34.8</v>
      </c>
      <c r="H94" s="12">
        <v>93.05</v>
      </c>
      <c r="I94" s="4"/>
      <c r="J94" s="4"/>
      <c r="K94" s="4"/>
      <c r="L94" s="4"/>
      <c r="M94" s="4"/>
      <c r="N94" s="4"/>
      <c r="O94" s="4"/>
      <c r="P94" s="4"/>
      <c r="Q94" s="4"/>
      <c r="R94" s="4"/>
      <c r="S94" s="4"/>
      <c r="T94" s="4"/>
      <c r="U94" s="4"/>
      <c r="V94" s="4"/>
      <c r="W94" s="4"/>
      <c r="X94" s="4"/>
      <c r="Y94" s="4"/>
    </row>
    <row r="95" ht="15.35" customHeight="1">
      <c r="A95" s="15"/>
      <c r="B95" s="22"/>
      <c r="C95" s="20">
        <v>35</v>
      </c>
      <c r="D95" t="s" s="21">
        <v>9</v>
      </c>
      <c r="E95" t="s" s="21">
        <v>23</v>
      </c>
      <c r="F95" s="22"/>
      <c r="G95" s="12">
        <v>37.05</v>
      </c>
      <c r="H95" s="12">
        <v>93.48999999999999</v>
      </c>
      <c r="I95" s="4"/>
      <c r="J95" s="4"/>
      <c r="K95" s="4"/>
      <c r="L95" s="4"/>
      <c r="M95" s="4"/>
      <c r="N95" s="4"/>
      <c r="O95" s="4"/>
      <c r="P95" s="4"/>
      <c r="Q95" s="4"/>
      <c r="R95" s="4"/>
      <c r="S95" s="4"/>
      <c r="T95" s="4"/>
      <c r="U95" s="4"/>
      <c r="V95" s="4"/>
      <c r="W95" s="4"/>
      <c r="X95" s="4"/>
      <c r="Y95" s="4"/>
    </row>
    <row r="96" ht="15.35" customHeight="1">
      <c r="A96" s="15"/>
      <c r="B96" s="22"/>
      <c r="C96" s="22"/>
      <c r="D96" t="s" s="21">
        <v>21</v>
      </c>
      <c r="E96" t="s" s="21">
        <v>23</v>
      </c>
      <c r="F96" s="22"/>
      <c r="G96" s="12">
        <v>72.56</v>
      </c>
      <c r="H96" s="12">
        <v>93.98</v>
      </c>
      <c r="I96" s="4"/>
      <c r="J96" s="4"/>
      <c r="K96" s="4"/>
      <c r="L96" s="4"/>
      <c r="M96" s="4"/>
      <c r="N96" s="4"/>
      <c r="O96" s="4"/>
      <c r="P96" s="4"/>
      <c r="Q96" s="4"/>
      <c r="R96" s="4"/>
      <c r="S96" s="4"/>
      <c r="T96" s="4"/>
      <c r="U96" s="4"/>
      <c r="V96" s="4"/>
      <c r="W96" s="4"/>
      <c r="X96" s="4"/>
      <c r="Y96" s="4"/>
    </row>
    <row r="97" ht="15.35" customHeight="1">
      <c r="A97" s="15"/>
      <c r="B97" s="22"/>
      <c r="C97" s="20">
        <v>36</v>
      </c>
      <c r="D97" t="s" s="21">
        <v>9</v>
      </c>
      <c r="E97" t="s" s="21">
        <v>24</v>
      </c>
      <c r="F97" s="22"/>
      <c r="G97" s="12">
        <v>31.87</v>
      </c>
      <c r="H97" s="12">
        <v>94.05</v>
      </c>
      <c r="I97" s="4"/>
      <c r="J97" s="4"/>
      <c r="K97" s="4"/>
      <c r="L97" s="4"/>
      <c r="M97" s="4"/>
      <c r="N97" s="4"/>
      <c r="O97" s="4"/>
      <c r="P97" s="4"/>
      <c r="Q97" s="4"/>
      <c r="R97" s="4"/>
      <c r="S97" s="4"/>
      <c r="T97" s="4"/>
      <c r="U97" s="4"/>
      <c r="V97" s="4"/>
      <c r="W97" s="4"/>
      <c r="X97" s="4"/>
      <c r="Y97" s="4"/>
    </row>
    <row r="98" ht="15.35" customHeight="1">
      <c r="A98" s="15"/>
      <c r="B98" s="22"/>
      <c r="C98" s="22"/>
      <c r="D98" t="s" s="21">
        <v>21</v>
      </c>
      <c r="E98" t="s" s="21">
        <v>24</v>
      </c>
      <c r="F98" s="22"/>
      <c r="G98" s="12">
        <v>39.21</v>
      </c>
      <c r="H98" s="12">
        <v>93.48999999999999</v>
      </c>
      <c r="I98" s="4"/>
      <c r="J98" s="4"/>
      <c r="K98" s="4"/>
      <c r="L98" s="4"/>
      <c r="M98" s="4"/>
      <c r="N98" s="4"/>
      <c r="O98" s="4"/>
      <c r="P98" s="4"/>
      <c r="Q98" s="4"/>
      <c r="R98" s="4"/>
      <c r="S98" s="4"/>
      <c r="T98" s="4"/>
      <c r="U98" s="4"/>
      <c r="V98" s="4"/>
      <c r="W98" s="4"/>
      <c r="X98" s="4"/>
      <c r="Y98" s="4"/>
    </row>
    <row r="99" ht="15.35" customHeight="1">
      <c r="A99" s="15"/>
      <c r="B99" t="s" s="19">
        <v>29</v>
      </c>
      <c r="C99" s="20">
        <v>37</v>
      </c>
      <c r="D99" t="s" s="21">
        <v>9</v>
      </c>
      <c r="E99" t="s" s="21">
        <v>23</v>
      </c>
      <c r="F99" t="s" s="19">
        <v>27</v>
      </c>
      <c r="G99" s="12">
        <v>43.92</v>
      </c>
      <c r="H99" s="12">
        <v>93.94</v>
      </c>
      <c r="I99" s="4"/>
      <c r="J99" s="4"/>
      <c r="K99" s="4"/>
      <c r="L99" s="4"/>
      <c r="M99" s="4"/>
      <c r="N99" s="4"/>
      <c r="O99" s="4"/>
      <c r="P99" s="4"/>
      <c r="Q99" s="4"/>
      <c r="R99" s="4"/>
      <c r="S99" s="4"/>
      <c r="T99" s="4"/>
      <c r="U99" s="4"/>
      <c r="V99" s="4"/>
      <c r="W99" s="4"/>
      <c r="X99" s="4"/>
      <c r="Y99" s="4"/>
    </row>
    <row r="100" ht="15.35" customHeight="1">
      <c r="A100" s="15"/>
      <c r="B100" s="22"/>
      <c r="C100" s="22"/>
      <c r="D100" t="s" s="21">
        <v>21</v>
      </c>
      <c r="E100" t="s" s="21">
        <v>23</v>
      </c>
      <c r="F100" s="22"/>
      <c r="G100" s="12">
        <v>46.11</v>
      </c>
      <c r="H100" s="12">
        <v>93.28</v>
      </c>
      <c r="I100" s="4"/>
      <c r="J100" s="4"/>
      <c r="K100" s="4"/>
      <c r="L100" s="4"/>
      <c r="M100" s="4"/>
      <c r="N100" s="4"/>
      <c r="O100" s="4"/>
      <c r="P100" s="4"/>
      <c r="Q100" s="4"/>
      <c r="R100" s="4"/>
      <c r="S100" s="4"/>
      <c r="T100" s="4"/>
      <c r="U100" s="4"/>
      <c r="V100" s="4"/>
      <c r="W100" s="4"/>
      <c r="X100" s="4"/>
      <c r="Y100" s="4"/>
    </row>
    <row r="101" ht="15.35" customHeight="1">
      <c r="A101" s="15"/>
      <c r="B101" s="22"/>
      <c r="C101" s="20">
        <v>38</v>
      </c>
      <c r="D101" t="s" s="21">
        <v>9</v>
      </c>
      <c r="E101" t="s" s="21">
        <v>24</v>
      </c>
      <c r="F101" s="22"/>
      <c r="G101" s="12">
        <v>42.1</v>
      </c>
      <c r="H101" s="12">
        <v>92.90000000000001</v>
      </c>
      <c r="I101" s="4"/>
      <c r="J101" s="4"/>
      <c r="K101" s="4"/>
      <c r="L101" s="4"/>
      <c r="M101" s="4"/>
      <c r="N101" s="4"/>
      <c r="O101" s="4"/>
      <c r="P101" s="4"/>
      <c r="Q101" s="4"/>
      <c r="R101" s="4"/>
      <c r="S101" s="4"/>
      <c r="T101" s="4"/>
      <c r="U101" s="4"/>
      <c r="V101" s="4"/>
      <c r="W101" s="4"/>
      <c r="X101" s="4"/>
      <c r="Y101" s="4"/>
    </row>
    <row r="102" ht="15.35" customHeight="1">
      <c r="A102" s="15"/>
      <c r="B102" s="22"/>
      <c r="C102" s="22"/>
      <c r="D102" t="s" s="21">
        <v>21</v>
      </c>
      <c r="E102" t="s" s="21">
        <v>24</v>
      </c>
      <c r="F102" s="22"/>
      <c r="G102" s="12">
        <v>36.49</v>
      </c>
      <c r="H102" s="12">
        <v>93.98999999999999</v>
      </c>
      <c r="I102" s="4"/>
      <c r="J102" s="4"/>
      <c r="K102" s="4"/>
      <c r="L102" s="4"/>
      <c r="M102" s="4"/>
      <c r="N102" s="4"/>
      <c r="O102" s="4"/>
      <c r="P102" s="4"/>
      <c r="Q102" s="4"/>
      <c r="R102" s="4"/>
      <c r="S102" s="4"/>
      <c r="T102" s="4"/>
      <c r="U102" s="4"/>
      <c r="V102" s="4"/>
      <c r="W102" s="4"/>
      <c r="X102" s="4"/>
      <c r="Y102" s="4"/>
    </row>
    <row r="103" ht="15.35" customHeight="1">
      <c r="A103" s="15"/>
      <c r="B103" s="22"/>
      <c r="C103" s="20">
        <v>39</v>
      </c>
      <c r="D103" t="s" s="21">
        <v>9</v>
      </c>
      <c r="E103" t="s" s="21">
        <v>22</v>
      </c>
      <c r="F103" t="s" s="21">
        <v>28</v>
      </c>
      <c r="G103" s="12">
        <v>36.95</v>
      </c>
      <c r="H103" s="12">
        <v>93.7</v>
      </c>
      <c r="I103" s="4"/>
      <c r="J103" s="4"/>
      <c r="K103" s="4"/>
      <c r="L103" s="4"/>
      <c r="M103" s="4"/>
      <c r="N103" s="4"/>
      <c r="O103" s="4"/>
      <c r="P103" s="4"/>
      <c r="Q103" s="4"/>
      <c r="R103" s="4"/>
      <c r="S103" s="4"/>
      <c r="T103" s="4"/>
      <c r="U103" s="4"/>
      <c r="V103" s="4"/>
      <c r="W103" s="4"/>
      <c r="X103" s="4"/>
      <c r="Y103" s="4"/>
    </row>
    <row r="104" ht="15.35" customHeight="1">
      <c r="A104" s="15"/>
      <c r="B104" s="22"/>
      <c r="C104" s="20">
        <v>40</v>
      </c>
      <c r="D104" t="s" s="21">
        <v>9</v>
      </c>
      <c r="E104" t="s" s="21">
        <v>24</v>
      </c>
      <c r="F104" s="25"/>
      <c r="G104" s="12">
        <v>37.99</v>
      </c>
      <c r="H104" s="12">
        <v>93.87</v>
      </c>
      <c r="I104" s="4"/>
      <c r="J104" s="4"/>
      <c r="K104" s="4"/>
      <c r="L104" s="4"/>
      <c r="M104" s="4"/>
      <c r="N104" s="4"/>
      <c r="O104" s="4"/>
      <c r="P104" s="4"/>
      <c r="Q104" s="4"/>
      <c r="R104" s="4"/>
      <c r="S104" s="4"/>
      <c r="T104" s="4"/>
      <c r="U104" s="4"/>
      <c r="V104" s="4"/>
      <c r="W104" s="4"/>
      <c r="X104" s="4"/>
      <c r="Y104" s="4"/>
    </row>
    <row r="105" ht="15.35" customHeight="1">
      <c r="A105" s="15"/>
      <c r="B105" s="22"/>
      <c r="C105" s="22"/>
      <c r="D105" t="s" s="21">
        <v>21</v>
      </c>
      <c r="E105" t="s" s="21">
        <v>24</v>
      </c>
      <c r="F105" s="25"/>
      <c r="G105" s="12">
        <v>42.72</v>
      </c>
      <c r="H105" s="12">
        <v>93.81</v>
      </c>
      <c r="I105" s="4"/>
      <c r="J105" s="4"/>
      <c r="K105" s="4"/>
      <c r="L105" s="4"/>
      <c r="M105" s="4"/>
      <c r="N105" s="4"/>
      <c r="O105" s="4"/>
      <c r="P105" s="4"/>
      <c r="Q105" s="4"/>
      <c r="R105" s="4"/>
      <c r="S105" s="4"/>
      <c r="T105" s="4"/>
      <c r="U105" s="4"/>
      <c r="V105" s="4"/>
      <c r="W105" s="4"/>
      <c r="X105" s="4"/>
      <c r="Y105" s="4"/>
    </row>
    <row r="106" ht="15.35" customHeight="1">
      <c r="A106" t="s" s="9">
        <v>32</v>
      </c>
      <c r="B106" t="s" s="19">
        <v>18</v>
      </c>
      <c r="C106" s="20">
        <v>41</v>
      </c>
      <c r="D106" t="s" s="21">
        <v>9</v>
      </c>
      <c r="E106" t="s" s="21">
        <v>19</v>
      </c>
      <c r="F106" t="s" s="19">
        <v>20</v>
      </c>
      <c r="G106" s="12">
        <v>32</v>
      </c>
      <c r="H106" s="12">
        <v>94.16</v>
      </c>
      <c r="I106" s="4"/>
      <c r="J106" s="4"/>
      <c r="K106" s="4"/>
      <c r="L106" s="4"/>
      <c r="M106" s="4"/>
      <c r="N106" s="4"/>
      <c r="O106" s="4"/>
      <c r="P106" s="4"/>
      <c r="Q106" s="4"/>
      <c r="R106" s="4"/>
      <c r="S106" s="4"/>
      <c r="T106" s="4"/>
      <c r="U106" s="4"/>
      <c r="V106" s="4"/>
      <c r="W106" s="4"/>
      <c r="X106" s="4"/>
      <c r="Y106" s="4"/>
    </row>
    <row r="107" ht="15.35" customHeight="1">
      <c r="A107" s="15"/>
      <c r="B107" s="22"/>
      <c r="C107" s="22"/>
      <c r="D107" t="s" s="21">
        <v>21</v>
      </c>
      <c r="E107" t="s" s="21">
        <v>19</v>
      </c>
      <c r="F107" s="22"/>
      <c r="G107" s="12">
        <v>28.86</v>
      </c>
      <c r="H107" s="12">
        <v>93.81999999999999</v>
      </c>
      <c r="I107" s="4"/>
      <c r="J107" s="4"/>
      <c r="K107" s="4"/>
      <c r="L107" s="4"/>
      <c r="M107" s="4"/>
      <c r="N107" s="4"/>
      <c r="O107" s="4"/>
      <c r="P107" s="4"/>
      <c r="Q107" s="4"/>
      <c r="R107" s="4"/>
      <c r="S107" s="4"/>
      <c r="T107" s="4"/>
      <c r="U107" s="4"/>
      <c r="V107" s="4"/>
      <c r="W107" s="4"/>
      <c r="X107" s="4"/>
      <c r="Y107" s="4"/>
    </row>
    <row r="108" ht="15.35" customHeight="1">
      <c r="A108" s="15"/>
      <c r="B108" s="22"/>
      <c r="C108" s="20">
        <v>42</v>
      </c>
      <c r="D108" t="s" s="21">
        <v>9</v>
      </c>
      <c r="E108" t="s" s="21">
        <v>22</v>
      </c>
      <c r="F108" s="22"/>
      <c r="G108" s="12">
        <v>35.87</v>
      </c>
      <c r="H108" s="12">
        <v>93.94</v>
      </c>
      <c r="I108" s="4"/>
      <c r="J108" s="4"/>
      <c r="K108" s="4"/>
      <c r="L108" s="4"/>
      <c r="M108" s="4"/>
      <c r="N108" s="4"/>
      <c r="O108" s="4"/>
      <c r="P108" s="4"/>
      <c r="Q108" s="4"/>
      <c r="R108" s="4"/>
      <c r="S108" s="4"/>
      <c r="T108" s="4"/>
      <c r="U108" s="4"/>
      <c r="V108" s="4"/>
      <c r="W108" s="4"/>
      <c r="X108" s="4"/>
      <c r="Y108" s="4"/>
    </row>
    <row r="109" ht="15.35" customHeight="1">
      <c r="A109" s="15"/>
      <c r="B109" s="22"/>
      <c r="C109" s="22"/>
      <c r="D109" t="s" s="21">
        <v>21</v>
      </c>
      <c r="E109" t="s" s="21">
        <v>22</v>
      </c>
      <c r="F109" s="22"/>
      <c r="G109" s="12">
        <v>31.71</v>
      </c>
      <c r="H109" s="12">
        <v>94.28</v>
      </c>
      <c r="I109" s="4"/>
      <c r="J109" s="4"/>
      <c r="K109" s="4"/>
      <c r="L109" s="4"/>
      <c r="M109" s="4"/>
      <c r="N109" s="4"/>
      <c r="O109" s="4"/>
      <c r="P109" s="4"/>
      <c r="Q109" s="4"/>
      <c r="R109" s="4"/>
      <c r="S109" s="4"/>
      <c r="T109" s="4"/>
      <c r="U109" s="4"/>
      <c r="V109" s="4"/>
      <c r="W109" s="4"/>
      <c r="X109" s="4"/>
      <c r="Y109" s="4"/>
    </row>
    <row r="110" ht="15.35" customHeight="1">
      <c r="A110" s="15"/>
      <c r="B110" s="22"/>
      <c r="C110" s="20">
        <v>43</v>
      </c>
      <c r="D110" t="s" s="21">
        <v>9</v>
      </c>
      <c r="E110" t="s" s="21">
        <v>23</v>
      </c>
      <c r="F110" s="22"/>
      <c r="G110" s="12">
        <v>35.43</v>
      </c>
      <c r="H110" s="12">
        <v>93.93000000000001</v>
      </c>
      <c r="I110" s="4"/>
      <c r="J110" s="4"/>
      <c r="K110" s="4"/>
      <c r="L110" s="4"/>
      <c r="M110" s="4"/>
      <c r="N110" s="4"/>
      <c r="O110" s="4"/>
      <c r="P110" s="4"/>
      <c r="Q110" s="4"/>
      <c r="R110" s="4"/>
      <c r="S110" s="4"/>
      <c r="T110" s="4"/>
      <c r="U110" s="4"/>
      <c r="V110" s="4"/>
      <c r="W110" s="4"/>
      <c r="X110" s="4"/>
      <c r="Y110" s="4"/>
    </row>
    <row r="111" ht="15.35" customHeight="1">
      <c r="A111" s="15"/>
      <c r="B111" s="22"/>
      <c r="C111" s="22"/>
      <c r="D111" t="s" s="21">
        <v>21</v>
      </c>
      <c r="E111" t="s" s="21">
        <v>23</v>
      </c>
      <c r="F111" s="22"/>
      <c r="G111" s="12">
        <v>30.56</v>
      </c>
      <c r="H111" s="12">
        <v>94.15000000000001</v>
      </c>
      <c r="I111" s="4"/>
      <c r="J111" s="4"/>
      <c r="K111" s="4"/>
      <c r="L111" s="4"/>
      <c r="M111" s="4"/>
      <c r="N111" s="4"/>
      <c r="O111" s="4"/>
      <c r="P111" s="4"/>
      <c r="Q111" s="4"/>
      <c r="R111" s="4"/>
      <c r="S111" s="4"/>
      <c r="T111" s="4"/>
      <c r="U111" s="4"/>
      <c r="V111" s="4"/>
      <c r="W111" s="4"/>
      <c r="X111" s="4"/>
      <c r="Y111" s="4"/>
    </row>
    <row r="112" ht="15.35" customHeight="1">
      <c r="A112" s="15"/>
      <c r="B112" s="22"/>
      <c r="C112" s="20">
        <v>44</v>
      </c>
      <c r="D112" t="s" s="21">
        <v>9</v>
      </c>
      <c r="E112" t="s" s="21">
        <v>24</v>
      </c>
      <c r="F112" s="22"/>
      <c r="G112" s="12">
        <v>25.7</v>
      </c>
      <c r="H112" s="12">
        <v>94.20999999999999</v>
      </c>
      <c r="I112" s="4"/>
      <c r="J112" s="4"/>
      <c r="K112" s="4"/>
      <c r="L112" s="4"/>
      <c r="M112" s="4"/>
      <c r="N112" s="4"/>
      <c r="O112" s="4"/>
      <c r="P112" s="4"/>
      <c r="Q112" s="4"/>
      <c r="R112" s="4"/>
      <c r="S112" s="4"/>
      <c r="T112" s="4"/>
      <c r="U112" s="4"/>
      <c r="V112" s="4"/>
      <c r="W112" s="4"/>
      <c r="X112" s="4"/>
      <c r="Y112" s="4"/>
    </row>
    <row r="113" ht="15.35" customHeight="1">
      <c r="A113" s="15"/>
      <c r="B113" s="22"/>
      <c r="C113" s="22"/>
      <c r="D113" t="s" s="21">
        <v>21</v>
      </c>
      <c r="E113" t="s" s="21">
        <v>24</v>
      </c>
      <c r="F113" s="22"/>
      <c r="G113" s="12">
        <v>31.49</v>
      </c>
      <c r="H113" s="12">
        <v>94.13</v>
      </c>
      <c r="I113" s="4"/>
      <c r="J113" s="4"/>
      <c r="K113" s="4"/>
      <c r="L113" s="4"/>
      <c r="M113" s="4"/>
      <c r="N113" s="4"/>
      <c r="O113" s="4"/>
      <c r="P113" s="4"/>
      <c r="Q113" s="4"/>
      <c r="R113" s="4"/>
      <c r="S113" s="4"/>
      <c r="T113" s="4"/>
      <c r="U113" s="4"/>
      <c r="V113" s="4"/>
      <c r="W113" s="4"/>
      <c r="X113" s="4"/>
      <c r="Y113" s="4"/>
    </row>
    <row r="114" ht="15.35" customHeight="1">
      <c r="A114" s="15"/>
      <c r="B114" t="s" s="19">
        <v>25</v>
      </c>
      <c r="C114" s="20">
        <v>45</v>
      </c>
      <c r="D114" t="s" s="21">
        <v>9</v>
      </c>
      <c r="E114" t="s" s="21">
        <v>19</v>
      </c>
      <c r="F114" s="22"/>
      <c r="G114" s="12">
        <v>33.61</v>
      </c>
      <c r="H114" s="12">
        <v>93.95</v>
      </c>
      <c r="I114" s="4"/>
      <c r="J114" s="4"/>
      <c r="K114" s="4"/>
      <c r="L114" s="4"/>
      <c r="M114" s="4"/>
      <c r="N114" s="4"/>
      <c r="O114" s="4"/>
      <c r="P114" s="4"/>
      <c r="Q114" s="4"/>
      <c r="R114" s="4"/>
      <c r="S114" s="4"/>
      <c r="T114" s="4"/>
      <c r="U114" s="4"/>
      <c r="V114" s="4"/>
      <c r="W114" s="4"/>
      <c r="X114" s="4"/>
      <c r="Y114" s="4"/>
    </row>
    <row r="115" ht="15.35" customHeight="1">
      <c r="A115" s="15"/>
      <c r="B115" s="22"/>
      <c r="C115" s="22"/>
      <c r="D115" t="s" s="21">
        <v>21</v>
      </c>
      <c r="E115" t="s" s="21">
        <v>19</v>
      </c>
      <c r="F115" s="22"/>
      <c r="G115" s="12">
        <v>38.37</v>
      </c>
      <c r="H115" s="12">
        <v>94.33</v>
      </c>
      <c r="I115" s="4"/>
      <c r="J115" s="4"/>
      <c r="K115" s="4"/>
      <c r="L115" s="4"/>
      <c r="M115" s="4"/>
      <c r="N115" s="4"/>
      <c r="O115" s="4"/>
      <c r="P115" s="4"/>
      <c r="Q115" s="4"/>
      <c r="R115" s="4"/>
      <c r="S115" s="4"/>
      <c r="T115" s="4"/>
      <c r="U115" s="4"/>
      <c r="V115" s="4"/>
      <c r="W115" s="4"/>
      <c r="X115" s="4"/>
      <c r="Y115" s="4"/>
    </row>
    <row r="116" ht="15.35" customHeight="1">
      <c r="A116" s="15"/>
      <c r="B116" s="22"/>
      <c r="C116" s="20">
        <v>46</v>
      </c>
      <c r="D116" t="s" s="21">
        <v>9</v>
      </c>
      <c r="E116" t="s" s="21">
        <v>22</v>
      </c>
      <c r="F116" s="22"/>
      <c r="G116" s="12">
        <v>33.9</v>
      </c>
      <c r="H116" s="12">
        <v>93.98999999999999</v>
      </c>
      <c r="I116" s="4"/>
      <c r="J116" s="4"/>
      <c r="K116" s="4"/>
      <c r="L116" s="4"/>
      <c r="M116" s="4"/>
      <c r="N116" s="4"/>
      <c r="O116" s="4"/>
      <c r="P116" s="4"/>
      <c r="Q116" s="4"/>
      <c r="R116" s="4"/>
      <c r="S116" s="4"/>
      <c r="T116" s="4"/>
      <c r="U116" s="4"/>
      <c r="V116" s="4"/>
      <c r="W116" s="4"/>
      <c r="X116" s="4"/>
      <c r="Y116" s="4"/>
    </row>
    <row r="117" ht="15.35" customHeight="1">
      <c r="A117" s="15"/>
      <c r="B117" s="22"/>
      <c r="C117" s="22"/>
      <c r="D117" t="s" s="21">
        <v>21</v>
      </c>
      <c r="E117" t="s" s="21">
        <v>22</v>
      </c>
      <c r="F117" s="22"/>
      <c r="G117" s="12">
        <v>37.01</v>
      </c>
      <c r="H117" s="12">
        <v>94.40000000000001</v>
      </c>
      <c r="I117" s="4"/>
      <c r="J117" s="4"/>
      <c r="K117" s="4"/>
      <c r="L117" s="4"/>
      <c r="M117" s="4"/>
      <c r="N117" s="4"/>
      <c r="O117" s="4"/>
      <c r="P117" s="4"/>
      <c r="Q117" s="4"/>
      <c r="R117" s="4"/>
      <c r="S117" s="4"/>
      <c r="T117" s="4"/>
      <c r="U117" s="4"/>
      <c r="V117" s="4"/>
      <c r="W117" s="4"/>
      <c r="X117" s="4"/>
      <c r="Y117" s="4"/>
    </row>
    <row r="118" ht="15.35" customHeight="1">
      <c r="A118" s="15"/>
      <c r="B118" s="22"/>
      <c r="C118" s="20">
        <v>47</v>
      </c>
      <c r="D118" t="s" s="21">
        <v>9</v>
      </c>
      <c r="E118" t="s" s="21">
        <v>23</v>
      </c>
      <c r="F118" s="22"/>
      <c r="G118" s="12">
        <v>36.54</v>
      </c>
      <c r="H118" s="12">
        <v>94.20999999999999</v>
      </c>
      <c r="I118" s="4"/>
      <c r="J118" s="4"/>
      <c r="K118" s="4"/>
      <c r="L118" s="4"/>
      <c r="M118" s="4"/>
      <c r="N118" s="4"/>
      <c r="O118" s="4"/>
      <c r="P118" s="4"/>
      <c r="Q118" s="4"/>
      <c r="R118" s="4"/>
      <c r="S118" s="4"/>
      <c r="T118" s="4"/>
      <c r="U118" s="4"/>
      <c r="V118" s="4"/>
      <c r="W118" s="4"/>
      <c r="X118" s="4"/>
      <c r="Y118" s="4"/>
    </row>
    <row r="119" ht="15.35" customHeight="1">
      <c r="A119" s="15"/>
      <c r="B119" s="22"/>
      <c r="C119" s="22"/>
      <c r="D119" t="s" s="21">
        <v>21</v>
      </c>
      <c r="E119" t="s" s="21">
        <v>23</v>
      </c>
      <c r="F119" s="22"/>
      <c r="G119" s="12">
        <v>37.79</v>
      </c>
      <c r="H119" s="12">
        <v>94.75</v>
      </c>
      <c r="I119" s="4"/>
      <c r="J119" s="4"/>
      <c r="K119" s="4"/>
      <c r="L119" s="4"/>
      <c r="M119" s="4"/>
      <c r="N119" s="4"/>
      <c r="O119" s="4"/>
      <c r="P119" s="4"/>
      <c r="Q119" s="4"/>
      <c r="R119" s="4"/>
      <c r="S119" s="4"/>
      <c r="T119" s="4"/>
      <c r="U119" s="4"/>
      <c r="V119" s="4"/>
      <c r="W119" s="4"/>
      <c r="X119" s="4"/>
      <c r="Y119" s="4"/>
    </row>
    <row r="120" ht="15.35" customHeight="1">
      <c r="A120" s="15"/>
      <c r="B120" s="22"/>
      <c r="C120" s="20">
        <v>48</v>
      </c>
      <c r="D120" t="s" s="21">
        <v>9</v>
      </c>
      <c r="E120" t="s" s="21">
        <v>24</v>
      </c>
      <c r="F120" s="22"/>
      <c r="G120" s="12">
        <v>38.47</v>
      </c>
      <c r="H120" s="12">
        <v>93.63</v>
      </c>
      <c r="I120" s="4"/>
      <c r="J120" s="4"/>
      <c r="K120" s="4"/>
      <c r="L120" s="4"/>
      <c r="M120" s="4"/>
      <c r="N120" s="4"/>
      <c r="O120" s="4"/>
      <c r="P120" s="4"/>
      <c r="Q120" s="4"/>
      <c r="R120" s="4"/>
      <c r="S120" s="4"/>
      <c r="T120" s="4"/>
      <c r="U120" s="4"/>
      <c r="V120" s="4"/>
      <c r="W120" s="4"/>
      <c r="X120" s="4"/>
      <c r="Y120" s="4"/>
    </row>
    <row r="121" ht="15.35" customHeight="1">
      <c r="A121" s="15"/>
      <c r="B121" s="22"/>
      <c r="C121" s="22"/>
      <c r="D121" t="s" s="21">
        <v>21</v>
      </c>
      <c r="E121" t="s" s="21">
        <v>24</v>
      </c>
      <c r="F121" s="22"/>
      <c r="G121" s="12">
        <v>39.38</v>
      </c>
      <c r="H121" s="12">
        <v>93.84999999999999</v>
      </c>
      <c r="I121" s="4"/>
      <c r="J121" s="4"/>
      <c r="K121" s="4"/>
      <c r="L121" s="4"/>
      <c r="M121" s="4"/>
      <c r="N121" s="4"/>
      <c r="O121" s="4"/>
      <c r="P121" s="4"/>
      <c r="Q121" s="4"/>
      <c r="R121" s="4"/>
      <c r="S121" s="4"/>
      <c r="T121" s="4"/>
      <c r="U121" s="4"/>
      <c r="V121" s="4"/>
      <c r="W121" s="4"/>
      <c r="X121" s="4"/>
      <c r="Y121" s="4"/>
    </row>
    <row r="122" ht="15.35" customHeight="1">
      <c r="A122" s="15"/>
      <c r="B122" t="s" s="19">
        <v>26</v>
      </c>
      <c r="C122" s="20">
        <v>49</v>
      </c>
      <c r="D122" t="s" s="21">
        <v>9</v>
      </c>
      <c r="E122" t="s" s="21">
        <v>19</v>
      </c>
      <c r="F122" t="s" s="19">
        <v>27</v>
      </c>
      <c r="G122" s="12">
        <v>50.19</v>
      </c>
      <c r="H122" s="12">
        <v>93.78</v>
      </c>
      <c r="I122" s="4"/>
      <c r="J122" s="4"/>
      <c r="K122" s="4"/>
      <c r="L122" s="4"/>
      <c r="M122" s="4"/>
      <c r="N122" s="4"/>
      <c r="O122" s="4"/>
      <c r="P122" s="4"/>
      <c r="Q122" s="4"/>
      <c r="R122" s="4"/>
      <c r="S122" s="4"/>
      <c r="T122" s="4"/>
      <c r="U122" s="4"/>
      <c r="V122" s="4"/>
      <c r="W122" s="4"/>
      <c r="X122" s="4"/>
      <c r="Y122" s="4"/>
    </row>
    <row r="123" ht="15.35" customHeight="1">
      <c r="A123" s="15"/>
      <c r="B123" s="22"/>
      <c r="C123" s="22"/>
      <c r="D123" t="s" s="21">
        <v>21</v>
      </c>
      <c r="E123" t="s" s="21">
        <v>19</v>
      </c>
      <c r="F123" s="22"/>
      <c r="G123" s="12">
        <v>44.97</v>
      </c>
      <c r="H123" s="12">
        <v>94.25</v>
      </c>
      <c r="I123" s="4"/>
      <c r="J123" s="4"/>
      <c r="K123" s="4"/>
      <c r="L123" s="4"/>
      <c r="M123" s="4"/>
      <c r="N123" s="4"/>
      <c r="O123" s="4"/>
      <c r="P123" s="4"/>
      <c r="Q123" s="4"/>
      <c r="R123" s="4"/>
      <c r="S123" s="4"/>
      <c r="T123" s="4"/>
      <c r="U123" s="4"/>
      <c r="V123" s="4"/>
      <c r="W123" s="4"/>
      <c r="X123" s="4"/>
      <c r="Y123" s="4"/>
    </row>
    <row r="124" ht="15.35" customHeight="1">
      <c r="A124" s="15"/>
      <c r="B124" s="22"/>
      <c r="C124" s="20">
        <v>50</v>
      </c>
      <c r="D124" t="s" s="21">
        <v>9</v>
      </c>
      <c r="E124" t="s" s="21">
        <v>22</v>
      </c>
      <c r="F124" s="22"/>
      <c r="G124" s="12">
        <v>44.63</v>
      </c>
      <c r="H124" s="12">
        <v>94.04000000000001</v>
      </c>
      <c r="I124" s="4"/>
      <c r="J124" s="4"/>
      <c r="K124" s="4"/>
      <c r="L124" s="4"/>
      <c r="M124" s="4"/>
      <c r="N124" s="4"/>
      <c r="O124" s="4"/>
      <c r="P124" s="4"/>
      <c r="Q124" s="4"/>
      <c r="R124" s="4"/>
      <c r="S124" s="4"/>
      <c r="T124" s="4"/>
      <c r="U124" s="4"/>
      <c r="V124" s="4"/>
      <c r="W124" s="4"/>
      <c r="X124" s="4"/>
      <c r="Y124" s="4"/>
    </row>
    <row r="125" ht="15.35" customHeight="1">
      <c r="A125" s="15"/>
      <c r="B125" s="22"/>
      <c r="C125" s="22"/>
      <c r="D125" t="s" s="21">
        <v>21</v>
      </c>
      <c r="E125" t="s" s="21">
        <v>22</v>
      </c>
      <c r="F125" s="22"/>
      <c r="G125" s="12">
        <v>50.34</v>
      </c>
      <c r="H125" s="12">
        <v>94.14</v>
      </c>
      <c r="I125" s="4"/>
      <c r="J125" s="4"/>
      <c r="K125" s="4"/>
      <c r="L125" s="4"/>
      <c r="M125" s="4"/>
      <c r="N125" s="4"/>
      <c r="O125" s="4"/>
      <c r="P125" s="4"/>
      <c r="Q125" s="4"/>
      <c r="R125" s="4"/>
      <c r="S125" s="4"/>
      <c r="T125" s="4"/>
      <c r="U125" s="4"/>
      <c r="V125" s="4"/>
      <c r="W125" s="4"/>
      <c r="X125" s="4"/>
      <c r="Y125" s="4"/>
    </row>
    <row r="126" ht="15.35" customHeight="1">
      <c r="A126" s="15"/>
      <c r="B126" s="22"/>
      <c r="C126" s="20">
        <v>51</v>
      </c>
      <c r="D126" t="s" s="21">
        <v>9</v>
      </c>
      <c r="E126" t="s" s="21">
        <v>23</v>
      </c>
      <c r="F126" s="22"/>
      <c r="G126" s="12">
        <v>37.93</v>
      </c>
      <c r="H126" s="12">
        <v>93.52</v>
      </c>
      <c r="I126" s="4"/>
      <c r="J126" s="4"/>
      <c r="K126" s="4"/>
      <c r="L126" s="4"/>
      <c r="M126" s="4"/>
      <c r="N126" s="4"/>
      <c r="O126" s="4"/>
      <c r="P126" s="4"/>
      <c r="Q126" s="4"/>
      <c r="R126" s="4"/>
      <c r="S126" s="4"/>
      <c r="T126" s="4"/>
      <c r="U126" s="4"/>
      <c r="V126" s="4"/>
      <c r="W126" s="4"/>
      <c r="X126" s="4"/>
      <c r="Y126" s="4"/>
    </row>
    <row r="127" ht="15.35" customHeight="1">
      <c r="A127" s="15"/>
      <c r="B127" s="22"/>
      <c r="C127" s="20">
        <v>52</v>
      </c>
      <c r="D127" t="s" s="21">
        <v>9</v>
      </c>
      <c r="E127" t="s" s="21">
        <v>24</v>
      </c>
      <c r="F127" s="22"/>
      <c r="G127" s="12">
        <v>55.48</v>
      </c>
      <c r="H127" s="12">
        <v>94.19</v>
      </c>
      <c r="I127" s="4"/>
      <c r="J127" s="4"/>
      <c r="K127" s="4"/>
      <c r="L127" s="4"/>
      <c r="M127" s="4"/>
      <c r="N127" s="4"/>
      <c r="O127" s="4"/>
      <c r="P127" s="4"/>
      <c r="Q127" s="4"/>
      <c r="R127" s="4"/>
      <c r="S127" s="4"/>
      <c r="T127" s="4"/>
      <c r="U127" s="4"/>
      <c r="V127" s="4"/>
      <c r="W127" s="4"/>
      <c r="X127" s="4"/>
      <c r="Y127" s="4"/>
    </row>
    <row r="128" ht="15.35" customHeight="1">
      <c r="A128" s="15"/>
      <c r="B128" s="22"/>
      <c r="C128" s="22"/>
      <c r="D128" t="s" s="21">
        <v>21</v>
      </c>
      <c r="E128" t="s" s="21">
        <v>24</v>
      </c>
      <c r="F128" s="22"/>
      <c r="G128" s="12">
        <v>44.42</v>
      </c>
      <c r="H128" s="12">
        <v>93.61</v>
      </c>
      <c r="I128" s="4"/>
      <c r="J128" s="4"/>
      <c r="K128" s="4"/>
      <c r="L128" s="4"/>
      <c r="M128" s="4"/>
      <c r="N128" s="4"/>
      <c r="O128" s="4"/>
      <c r="P128" s="4"/>
      <c r="Q128" s="4"/>
      <c r="R128" s="4"/>
      <c r="S128" s="4"/>
      <c r="T128" s="4"/>
      <c r="U128" s="4"/>
      <c r="V128" s="4"/>
      <c r="W128" s="4"/>
      <c r="X128" s="4"/>
      <c r="Y128" s="4"/>
    </row>
    <row r="129" ht="15.35" customHeight="1">
      <c r="A129" s="15"/>
      <c r="B129" s="22"/>
      <c r="C129" s="20">
        <v>53</v>
      </c>
      <c r="D129" t="s" s="21">
        <v>9</v>
      </c>
      <c r="E129" t="s" s="21">
        <v>19</v>
      </c>
      <c r="F129" t="s" s="19">
        <v>28</v>
      </c>
      <c r="G129" s="12">
        <v>47.61</v>
      </c>
      <c r="H129" s="12">
        <v>93.72</v>
      </c>
      <c r="I129" s="4"/>
      <c r="J129" s="4"/>
      <c r="K129" s="4"/>
      <c r="L129" s="4"/>
      <c r="M129" s="4"/>
      <c r="N129" s="4"/>
      <c r="O129" s="4"/>
      <c r="P129" s="4"/>
      <c r="Q129" s="4"/>
      <c r="R129" s="4"/>
      <c r="S129" s="4"/>
      <c r="T129" s="4"/>
      <c r="U129" s="4"/>
      <c r="V129" s="4"/>
      <c r="W129" s="4"/>
      <c r="X129" s="4"/>
      <c r="Y129" s="4"/>
    </row>
    <row r="130" ht="15.35" customHeight="1">
      <c r="A130" s="15"/>
      <c r="B130" s="22"/>
      <c r="C130" s="22"/>
      <c r="D130" t="s" s="21">
        <v>21</v>
      </c>
      <c r="E130" t="s" s="21">
        <v>19</v>
      </c>
      <c r="F130" s="22"/>
      <c r="G130" s="12">
        <v>86.06</v>
      </c>
      <c r="H130" s="12">
        <v>94.36</v>
      </c>
      <c r="I130" s="4"/>
      <c r="J130" s="4"/>
      <c r="K130" s="4"/>
      <c r="L130" s="4"/>
      <c r="M130" s="4"/>
      <c r="N130" s="4"/>
      <c r="O130" s="4"/>
      <c r="P130" s="4"/>
      <c r="Q130" s="4"/>
      <c r="R130" s="4"/>
      <c r="S130" s="4"/>
      <c r="T130" s="4"/>
      <c r="U130" s="4"/>
      <c r="V130" s="4"/>
      <c r="W130" s="4"/>
      <c r="X130" s="4"/>
      <c r="Y130" s="4"/>
    </row>
    <row r="131" ht="15.35" customHeight="1">
      <c r="A131" s="15"/>
      <c r="B131" s="22"/>
      <c r="C131" s="20">
        <v>54</v>
      </c>
      <c r="D131" t="s" s="21">
        <v>9</v>
      </c>
      <c r="E131" t="s" s="21">
        <v>22</v>
      </c>
      <c r="F131" s="22"/>
      <c r="G131" s="12">
        <v>40.67</v>
      </c>
      <c r="H131" s="12">
        <v>94.12</v>
      </c>
      <c r="I131" s="4"/>
      <c r="J131" s="4"/>
      <c r="K131" s="4"/>
      <c r="L131" s="4"/>
      <c r="M131" s="4"/>
      <c r="N131" s="4"/>
      <c r="O131" s="4"/>
      <c r="P131" s="4"/>
      <c r="Q131" s="4"/>
      <c r="R131" s="4"/>
      <c r="S131" s="4"/>
      <c r="T131" s="4"/>
      <c r="U131" s="4"/>
      <c r="V131" s="4"/>
      <c r="W131" s="4"/>
      <c r="X131" s="4"/>
      <c r="Y131" s="4"/>
    </row>
    <row r="132" ht="15.35" customHeight="1">
      <c r="A132" s="15"/>
      <c r="B132" s="22"/>
      <c r="C132" s="22"/>
      <c r="D132" t="s" s="21">
        <v>21</v>
      </c>
      <c r="E132" t="s" s="21">
        <v>22</v>
      </c>
      <c r="F132" s="22"/>
      <c r="G132" s="12">
        <v>55.74</v>
      </c>
      <c r="H132" s="12">
        <v>93.38</v>
      </c>
      <c r="I132" s="4"/>
      <c r="J132" s="4"/>
      <c r="K132" s="4"/>
      <c r="L132" s="4"/>
      <c r="M132" s="4"/>
      <c r="N132" s="4"/>
      <c r="O132" s="4"/>
      <c r="P132" s="4"/>
      <c r="Q132" s="4"/>
      <c r="R132" s="4"/>
      <c r="S132" s="4"/>
      <c r="T132" s="4"/>
      <c r="U132" s="4"/>
      <c r="V132" s="4"/>
      <c r="W132" s="4"/>
      <c r="X132" s="4"/>
      <c r="Y132" s="4"/>
    </row>
    <row r="133" ht="15.35" customHeight="1">
      <c r="A133" s="15"/>
      <c r="B133" s="22"/>
      <c r="C133" s="20">
        <v>55</v>
      </c>
      <c r="D133" t="s" s="21">
        <v>9</v>
      </c>
      <c r="E133" t="s" s="21">
        <v>23</v>
      </c>
      <c r="F133" s="22"/>
      <c r="G133" s="12">
        <v>35.78</v>
      </c>
      <c r="H133" s="12">
        <v>93.72</v>
      </c>
      <c r="I133" s="4"/>
      <c r="J133" s="4"/>
      <c r="K133" s="4"/>
      <c r="L133" s="4"/>
      <c r="M133" s="4"/>
      <c r="N133" s="4"/>
      <c r="O133" s="4"/>
      <c r="P133" s="4"/>
      <c r="Q133" s="4"/>
      <c r="R133" s="4"/>
      <c r="S133" s="4"/>
      <c r="T133" s="4"/>
      <c r="U133" s="4"/>
      <c r="V133" s="4"/>
      <c r="W133" s="4"/>
      <c r="X133" s="4"/>
      <c r="Y133" s="4"/>
    </row>
    <row r="134" ht="15.35" customHeight="1">
      <c r="A134" s="15"/>
      <c r="B134" s="22"/>
      <c r="C134" s="22"/>
      <c r="D134" t="s" s="21">
        <v>21</v>
      </c>
      <c r="E134" t="s" s="21">
        <v>23</v>
      </c>
      <c r="F134" s="22"/>
      <c r="G134" s="12">
        <v>56.51</v>
      </c>
      <c r="H134" s="12">
        <v>93.91</v>
      </c>
      <c r="I134" s="4"/>
      <c r="J134" s="4"/>
      <c r="K134" s="4"/>
      <c r="L134" s="4"/>
      <c r="M134" s="4"/>
      <c r="N134" s="4"/>
      <c r="O134" s="4"/>
      <c r="P134" s="4"/>
      <c r="Q134" s="4"/>
      <c r="R134" s="4"/>
      <c r="S134" s="4"/>
      <c r="T134" s="4"/>
      <c r="U134" s="4"/>
      <c r="V134" s="4"/>
      <c r="W134" s="4"/>
      <c r="X134" s="4"/>
      <c r="Y134" s="4"/>
    </row>
    <row r="135" ht="15.35" customHeight="1">
      <c r="A135" s="15"/>
      <c r="B135" s="22"/>
      <c r="C135" s="20">
        <v>56</v>
      </c>
      <c r="D135" t="s" s="21">
        <v>9</v>
      </c>
      <c r="E135" t="s" s="21">
        <v>24</v>
      </c>
      <c r="F135" s="22"/>
      <c r="G135" s="12">
        <v>46.98</v>
      </c>
      <c r="H135" s="12">
        <v>93.97</v>
      </c>
      <c r="I135" s="4"/>
      <c r="J135" s="4"/>
      <c r="K135" s="4"/>
      <c r="L135" s="4"/>
      <c r="M135" s="4"/>
      <c r="N135" s="4"/>
      <c r="O135" s="4"/>
      <c r="P135" s="4"/>
      <c r="Q135" s="4"/>
      <c r="R135" s="4"/>
      <c r="S135" s="4"/>
      <c r="T135" s="4"/>
      <c r="U135" s="4"/>
      <c r="V135" s="4"/>
      <c r="W135" s="4"/>
      <c r="X135" s="4"/>
      <c r="Y135" s="4"/>
    </row>
    <row r="136" ht="15.35" customHeight="1">
      <c r="A136" s="15"/>
      <c r="B136" s="22"/>
      <c r="C136" s="22"/>
      <c r="D136" t="s" s="21">
        <v>21</v>
      </c>
      <c r="E136" t="s" s="21">
        <v>24</v>
      </c>
      <c r="F136" s="22"/>
      <c r="G136" s="12">
        <v>35.39</v>
      </c>
      <c r="H136" s="12">
        <v>94.2</v>
      </c>
      <c r="I136" s="4"/>
      <c r="J136" s="4"/>
      <c r="K136" s="4"/>
      <c r="L136" s="4"/>
      <c r="M136" s="4"/>
      <c r="N136" s="4"/>
      <c r="O136" s="4"/>
      <c r="P136" s="4"/>
      <c r="Q136" s="4"/>
      <c r="R136" s="4"/>
      <c r="S136" s="4"/>
      <c r="T136" s="4"/>
      <c r="U136" s="4"/>
      <c r="V136" s="4"/>
      <c r="W136" s="4"/>
      <c r="X136" s="4"/>
      <c r="Y136" s="4"/>
    </row>
    <row r="137" ht="15.35" customHeight="1">
      <c r="A137" s="15"/>
      <c r="B137" t="s" s="19">
        <v>29</v>
      </c>
      <c r="C137" s="20">
        <v>57</v>
      </c>
      <c r="D137" t="s" s="21">
        <v>9</v>
      </c>
      <c r="E137" t="s" s="21">
        <v>19</v>
      </c>
      <c r="F137" t="s" s="19">
        <v>27</v>
      </c>
      <c r="G137" s="12">
        <v>49.34</v>
      </c>
      <c r="H137" s="12">
        <v>93.66</v>
      </c>
      <c r="I137" s="4"/>
      <c r="J137" s="4"/>
      <c r="K137" s="4"/>
      <c r="L137" s="4"/>
      <c r="M137" s="4"/>
      <c r="N137" s="4"/>
      <c r="O137" s="4"/>
      <c r="P137" s="4"/>
      <c r="Q137" s="4"/>
      <c r="R137" s="4"/>
      <c r="S137" s="4"/>
      <c r="T137" s="4"/>
      <c r="U137" s="4"/>
      <c r="V137" s="4"/>
      <c r="W137" s="4"/>
      <c r="X137" s="4"/>
      <c r="Y137" s="4"/>
    </row>
    <row r="138" ht="15.35" customHeight="1">
      <c r="A138" s="15"/>
      <c r="B138" s="22"/>
      <c r="C138" s="22"/>
      <c r="D138" t="s" s="21">
        <v>21</v>
      </c>
      <c r="E138" t="s" s="21">
        <v>19</v>
      </c>
      <c r="F138" s="22"/>
      <c r="G138" s="12">
        <v>24.92</v>
      </c>
      <c r="H138" s="12">
        <v>93.53</v>
      </c>
      <c r="I138" s="4"/>
      <c r="J138" s="4"/>
      <c r="K138" s="4"/>
      <c r="L138" s="4"/>
      <c r="M138" s="4"/>
      <c r="N138" s="4"/>
      <c r="O138" s="4"/>
      <c r="P138" s="4"/>
      <c r="Q138" s="4"/>
      <c r="R138" s="4"/>
      <c r="S138" s="4"/>
      <c r="T138" s="4"/>
      <c r="U138" s="4"/>
      <c r="V138" s="4"/>
      <c r="W138" s="4"/>
      <c r="X138" s="4"/>
      <c r="Y138" s="4"/>
    </row>
    <row r="139" ht="15.35" customHeight="1">
      <c r="A139" s="15"/>
      <c r="B139" s="22"/>
      <c r="C139" s="20">
        <v>58</v>
      </c>
      <c r="D139" t="s" s="21">
        <v>9</v>
      </c>
      <c r="E139" t="s" s="21">
        <v>22</v>
      </c>
      <c r="F139" s="22"/>
      <c r="G139" s="12">
        <v>44.56</v>
      </c>
      <c r="H139" s="12">
        <v>93.83</v>
      </c>
      <c r="I139" s="4"/>
      <c r="J139" s="4"/>
      <c r="K139" s="4"/>
      <c r="L139" s="4"/>
      <c r="M139" s="4"/>
      <c r="N139" s="4"/>
      <c r="O139" s="4"/>
      <c r="P139" s="4"/>
      <c r="Q139" s="4"/>
      <c r="R139" s="4"/>
      <c r="S139" s="4"/>
      <c r="T139" s="4"/>
      <c r="U139" s="4"/>
      <c r="V139" s="4"/>
      <c r="W139" s="4"/>
      <c r="X139" s="4"/>
      <c r="Y139" s="4"/>
    </row>
    <row r="140" ht="15.35" customHeight="1">
      <c r="A140" s="15"/>
      <c r="B140" s="22"/>
      <c r="C140" s="22"/>
      <c r="D140" t="s" s="21">
        <v>9</v>
      </c>
      <c r="E140" t="s" s="21">
        <v>22</v>
      </c>
      <c r="F140" s="22"/>
      <c r="G140" s="12">
        <v>49.13</v>
      </c>
      <c r="H140" s="12">
        <v>93.79000000000001</v>
      </c>
      <c r="I140" s="4"/>
      <c r="J140" s="4"/>
      <c r="K140" s="4"/>
      <c r="L140" s="4"/>
      <c r="M140" s="4"/>
      <c r="N140" s="4"/>
      <c r="O140" s="4"/>
      <c r="P140" s="4"/>
      <c r="Q140" s="4"/>
      <c r="R140" s="4"/>
      <c r="S140" s="4"/>
      <c r="T140" s="4"/>
      <c r="U140" s="4"/>
      <c r="V140" s="4"/>
      <c r="W140" s="4"/>
      <c r="X140" s="4"/>
      <c r="Y140" s="4"/>
    </row>
    <row r="141" ht="15.35" customHeight="1">
      <c r="A141" s="15"/>
      <c r="B141" s="22"/>
      <c r="C141" s="22"/>
      <c r="D141" t="s" s="21">
        <v>21</v>
      </c>
      <c r="E141" t="s" s="21">
        <v>22</v>
      </c>
      <c r="F141" s="22"/>
      <c r="G141" s="12">
        <v>53.31</v>
      </c>
      <c r="H141" s="12">
        <v>93.53</v>
      </c>
      <c r="I141" s="4"/>
      <c r="J141" s="4"/>
      <c r="K141" s="4"/>
      <c r="L141" s="4"/>
      <c r="M141" s="4"/>
      <c r="N141" s="4"/>
      <c r="O141" s="4"/>
      <c r="P141" s="4"/>
      <c r="Q141" s="4"/>
      <c r="R141" s="4"/>
      <c r="S141" s="4"/>
      <c r="T141" s="4"/>
      <c r="U141" s="4"/>
      <c r="V141" s="4"/>
      <c r="W141" s="4"/>
      <c r="X141" s="4"/>
      <c r="Y141" s="4"/>
    </row>
    <row r="142" ht="15.35" customHeight="1">
      <c r="A142" s="15"/>
      <c r="B142" s="22"/>
      <c r="C142" s="20">
        <v>59</v>
      </c>
      <c r="D142" t="s" s="21">
        <v>9</v>
      </c>
      <c r="E142" t="s" s="21">
        <v>24</v>
      </c>
      <c r="F142" s="22"/>
      <c r="G142" s="12">
        <v>41.83</v>
      </c>
      <c r="H142" s="12">
        <v>93.89</v>
      </c>
      <c r="I142" s="4"/>
      <c r="J142" s="4"/>
      <c r="K142" s="4"/>
      <c r="L142" s="4"/>
      <c r="M142" s="4"/>
      <c r="N142" s="4"/>
      <c r="O142" s="4"/>
      <c r="P142" s="4"/>
      <c r="Q142" s="4"/>
      <c r="R142" s="4"/>
      <c r="S142" s="4"/>
      <c r="T142" s="4"/>
      <c r="U142" s="4"/>
      <c r="V142" s="4"/>
      <c r="W142" s="4"/>
      <c r="X142" s="4"/>
      <c r="Y142" s="4"/>
    </row>
    <row r="143" ht="15.35" customHeight="1">
      <c r="A143" s="15"/>
      <c r="B143" s="22"/>
      <c r="C143" s="22"/>
      <c r="D143" t="s" s="21">
        <v>21</v>
      </c>
      <c r="E143" t="s" s="21">
        <v>24</v>
      </c>
      <c r="F143" s="22"/>
      <c r="G143" s="12">
        <v>40.62</v>
      </c>
      <c r="H143" s="12">
        <v>94.20999999999999</v>
      </c>
      <c r="I143" s="4"/>
      <c r="J143" s="4"/>
      <c r="K143" s="4"/>
      <c r="L143" s="4"/>
      <c r="M143" s="4"/>
      <c r="N143" s="4"/>
      <c r="O143" s="4"/>
      <c r="P143" s="4"/>
      <c r="Q143" s="4"/>
      <c r="R143" s="4"/>
      <c r="S143" s="4"/>
      <c r="T143" s="4"/>
      <c r="U143" s="4"/>
      <c r="V143" s="4"/>
      <c r="W143" s="4"/>
      <c r="X143" s="4"/>
      <c r="Y143" s="4"/>
    </row>
    <row r="144" ht="15.35" customHeight="1">
      <c r="A144" s="15"/>
      <c r="B144" s="22"/>
      <c r="C144" s="20">
        <v>60</v>
      </c>
      <c r="D144" t="s" s="21">
        <v>9</v>
      </c>
      <c r="E144" t="s" s="21">
        <v>19</v>
      </c>
      <c r="F144" t="s" s="19">
        <v>28</v>
      </c>
      <c r="G144" s="12">
        <v>42.24</v>
      </c>
      <c r="H144" s="12">
        <v>93.68000000000001</v>
      </c>
      <c r="I144" s="4"/>
      <c r="J144" s="4"/>
      <c r="K144" s="4"/>
      <c r="L144" s="4"/>
      <c r="M144" s="4"/>
      <c r="N144" s="4"/>
      <c r="O144" s="4"/>
      <c r="P144" s="4"/>
      <c r="Q144" s="4"/>
      <c r="R144" s="4"/>
      <c r="S144" s="4"/>
      <c r="T144" s="4"/>
      <c r="U144" s="4"/>
      <c r="V144" s="4"/>
      <c r="W144" s="4"/>
      <c r="X144" s="4"/>
      <c r="Y144" s="4"/>
    </row>
    <row r="145" ht="15.35" customHeight="1">
      <c r="A145" s="15"/>
      <c r="B145" s="22"/>
      <c r="C145" s="22"/>
      <c r="D145" t="s" s="21">
        <v>21</v>
      </c>
      <c r="E145" t="s" s="21">
        <v>19</v>
      </c>
      <c r="F145" s="22"/>
      <c r="G145" s="12">
        <v>28.44</v>
      </c>
      <c r="H145" s="12">
        <v>92.8</v>
      </c>
      <c r="I145" s="4"/>
      <c r="J145" s="4"/>
      <c r="K145" s="4"/>
      <c r="L145" s="4"/>
      <c r="M145" s="4"/>
      <c r="N145" s="4"/>
      <c r="O145" s="4"/>
      <c r="P145" s="4"/>
      <c r="Q145" s="4"/>
      <c r="R145" s="4"/>
      <c r="S145" s="4"/>
      <c r="T145" s="4"/>
      <c r="U145" s="4"/>
      <c r="V145" s="4"/>
      <c r="W145" s="4"/>
      <c r="X145" s="4"/>
      <c r="Y145" s="4"/>
    </row>
    <row r="146" ht="15.35" customHeight="1">
      <c r="A146" s="15"/>
      <c r="B146" s="22"/>
      <c r="C146" s="20">
        <v>61</v>
      </c>
      <c r="D146" t="s" s="21">
        <v>9</v>
      </c>
      <c r="E146" t="s" s="21">
        <v>22</v>
      </c>
      <c r="F146" s="22"/>
      <c r="G146" s="12">
        <v>36.49</v>
      </c>
      <c r="H146" s="12">
        <v>93.89</v>
      </c>
      <c r="I146" s="4"/>
      <c r="J146" s="4"/>
      <c r="K146" s="4"/>
      <c r="L146" s="4"/>
      <c r="M146" s="4"/>
      <c r="N146" s="4"/>
      <c r="O146" s="4"/>
      <c r="P146" s="4"/>
      <c r="Q146" s="4"/>
      <c r="R146" s="4"/>
      <c r="S146" s="4"/>
      <c r="T146" s="4"/>
      <c r="U146" s="4"/>
      <c r="V146" s="4"/>
      <c r="W146" s="4"/>
      <c r="X146" s="4"/>
      <c r="Y146" s="4"/>
    </row>
    <row r="147" ht="15.35" customHeight="1">
      <c r="A147" s="15"/>
      <c r="B147" s="22"/>
      <c r="C147" s="20">
        <v>62</v>
      </c>
      <c r="D147" t="s" s="21">
        <v>9</v>
      </c>
      <c r="E147" t="s" s="21">
        <v>23</v>
      </c>
      <c r="F147" s="22"/>
      <c r="G147" s="12">
        <v>46.96</v>
      </c>
      <c r="H147" s="12">
        <v>92.56</v>
      </c>
      <c r="I147" s="4"/>
      <c r="J147" s="4"/>
      <c r="K147" s="4"/>
      <c r="L147" s="4"/>
      <c r="M147" s="4"/>
      <c r="N147" s="4"/>
      <c r="O147" s="4"/>
      <c r="P147" s="4"/>
      <c r="Q147" s="4"/>
      <c r="R147" s="4"/>
      <c r="S147" s="4"/>
      <c r="T147" s="4"/>
      <c r="U147" s="4"/>
      <c r="V147" s="4"/>
      <c r="W147" s="4"/>
      <c r="X147" s="4"/>
      <c r="Y147" s="4"/>
    </row>
    <row r="148" ht="15.35" customHeight="1">
      <c r="A148" s="15"/>
      <c r="B148" s="22"/>
      <c r="C148" s="22"/>
      <c r="D148" t="s" s="21">
        <v>21</v>
      </c>
      <c r="E148" t="s" s="21">
        <v>23</v>
      </c>
      <c r="F148" s="22"/>
      <c r="G148" s="12">
        <v>86.95</v>
      </c>
      <c r="H148" s="12">
        <v>94.05</v>
      </c>
      <c r="I148" s="4"/>
      <c r="J148" s="4"/>
      <c r="K148" s="4"/>
      <c r="L148" s="4"/>
      <c r="M148" s="4"/>
      <c r="N148" s="4"/>
      <c r="O148" s="4"/>
      <c r="P148" s="4"/>
      <c r="Q148" s="4"/>
      <c r="R148" s="4"/>
      <c r="S148" s="4"/>
      <c r="T148" s="4"/>
      <c r="U148" s="4"/>
      <c r="V148" s="4"/>
      <c r="W148" s="4"/>
      <c r="X148" s="4"/>
      <c r="Y148" s="4"/>
    </row>
    <row r="149" ht="15.35" customHeight="1">
      <c r="A149" s="15"/>
      <c r="B149" s="22"/>
      <c r="C149" s="20">
        <v>63</v>
      </c>
      <c r="D149" t="s" s="21">
        <v>9</v>
      </c>
      <c r="E149" t="s" s="21">
        <v>24</v>
      </c>
      <c r="F149" s="22"/>
      <c r="G149" s="12">
        <v>55.09</v>
      </c>
      <c r="H149" s="12">
        <v>93.11</v>
      </c>
      <c r="I149" s="4"/>
      <c r="J149" s="4"/>
      <c r="K149" s="4"/>
      <c r="L149" s="4"/>
      <c r="M149" s="4"/>
      <c r="N149" s="4"/>
      <c r="O149" s="4"/>
      <c r="P149" s="4"/>
      <c r="Q149" s="4"/>
      <c r="R149" s="4"/>
      <c r="S149" s="4"/>
      <c r="T149" s="4"/>
      <c r="U149" s="4"/>
      <c r="V149" s="4"/>
      <c r="W149" s="4"/>
      <c r="X149" s="4"/>
      <c r="Y149" s="4"/>
    </row>
    <row r="150" ht="15.35" customHeight="1">
      <c r="A150" s="15"/>
      <c r="B150" s="22"/>
      <c r="C150" s="22"/>
      <c r="D150" t="s" s="21">
        <v>21</v>
      </c>
      <c r="E150" t="s" s="21">
        <v>24</v>
      </c>
      <c r="F150" s="22"/>
      <c r="G150" s="12">
        <v>64</v>
      </c>
      <c r="H150" s="12">
        <v>93.70999999999999</v>
      </c>
      <c r="I150" s="4"/>
      <c r="J150" s="4"/>
      <c r="K150" s="4"/>
      <c r="L150" s="4"/>
      <c r="M150" s="4"/>
      <c r="N150" s="4"/>
      <c r="O150" s="4"/>
      <c r="P150" s="4"/>
      <c r="Q150" s="4"/>
      <c r="R150" s="4"/>
      <c r="S150" s="4"/>
      <c r="T150" s="4"/>
      <c r="U150" s="4"/>
      <c r="V150" s="4"/>
      <c r="W150" s="4"/>
      <c r="X150" s="4"/>
      <c r="Y150" s="4"/>
    </row>
  </sheetData>
  <mergeCells count="101">
    <mergeCell ref="C133:C134"/>
    <mergeCell ref="C135:C136"/>
    <mergeCell ref="B137:B150"/>
    <mergeCell ref="C137:C138"/>
    <mergeCell ref="F137:F143"/>
    <mergeCell ref="C139:C141"/>
    <mergeCell ref="C142:C143"/>
    <mergeCell ref="C144:C145"/>
    <mergeCell ref="F144:F150"/>
    <mergeCell ref="C147:C148"/>
    <mergeCell ref="C149:C150"/>
    <mergeCell ref="F99:F102"/>
    <mergeCell ref="C101:C102"/>
    <mergeCell ref="F103:F105"/>
    <mergeCell ref="C104:C105"/>
    <mergeCell ref="A106:A150"/>
    <mergeCell ref="B106:B113"/>
    <mergeCell ref="C106:C107"/>
    <mergeCell ref="F106:F121"/>
    <mergeCell ref="C108:C109"/>
    <mergeCell ref="C110:C111"/>
    <mergeCell ref="C112:C113"/>
    <mergeCell ref="B114:B121"/>
    <mergeCell ref="C114:C115"/>
    <mergeCell ref="C116:C117"/>
    <mergeCell ref="C118:C119"/>
    <mergeCell ref="C120:C121"/>
    <mergeCell ref="B122:B136"/>
    <mergeCell ref="C122:C123"/>
    <mergeCell ref="F122:F128"/>
    <mergeCell ref="C124:C125"/>
    <mergeCell ref="C127:C128"/>
    <mergeCell ref="C129:C130"/>
    <mergeCell ref="F129:F136"/>
    <mergeCell ref="C131:C132"/>
    <mergeCell ref="F84:F91"/>
    <mergeCell ref="C86:C87"/>
    <mergeCell ref="C88:C89"/>
    <mergeCell ref="C90:C91"/>
    <mergeCell ref="F92:F98"/>
    <mergeCell ref="C93:C94"/>
    <mergeCell ref="C95:C96"/>
    <mergeCell ref="C97:C98"/>
    <mergeCell ref="F68:F83"/>
    <mergeCell ref="C70:C71"/>
    <mergeCell ref="C72:C73"/>
    <mergeCell ref="C74:C75"/>
    <mergeCell ref="B76:B83"/>
    <mergeCell ref="C76:C77"/>
    <mergeCell ref="C78:C79"/>
    <mergeCell ref="C80:C81"/>
    <mergeCell ref="C82:C83"/>
    <mergeCell ref="A5:A13"/>
    <mergeCell ref="A14:A23"/>
    <mergeCell ref="A68:A105"/>
    <mergeCell ref="B68:B75"/>
    <mergeCell ref="C68:C69"/>
    <mergeCell ref="B84:B98"/>
    <mergeCell ref="C84:C85"/>
    <mergeCell ref="B99:B105"/>
    <mergeCell ref="C99:C100"/>
    <mergeCell ref="B58:B67"/>
    <mergeCell ref="C58:C59"/>
    <mergeCell ref="F58:F61"/>
    <mergeCell ref="C60:C61"/>
    <mergeCell ref="C62:C63"/>
    <mergeCell ref="F62:F67"/>
    <mergeCell ref="C64:C65"/>
    <mergeCell ref="C66:C67"/>
    <mergeCell ref="F42:F49"/>
    <mergeCell ref="C46:C47"/>
    <mergeCell ref="C48:C49"/>
    <mergeCell ref="C50:C51"/>
    <mergeCell ref="F50:F57"/>
    <mergeCell ref="C52:C53"/>
    <mergeCell ref="C54:C55"/>
    <mergeCell ref="C56:C57"/>
    <mergeCell ref="A1:L1"/>
    <mergeCell ref="A3:G3"/>
    <mergeCell ref="A27:A67"/>
    <mergeCell ref="B27:B33"/>
    <mergeCell ref="C27:C28"/>
    <mergeCell ref="F27:F41"/>
    <mergeCell ref="C29:C30"/>
    <mergeCell ref="C31:C32"/>
    <mergeCell ref="B34:B41"/>
    <mergeCell ref="C34:C35"/>
    <mergeCell ref="C36:C37"/>
    <mergeCell ref="C38:C39"/>
    <mergeCell ref="C40:C41"/>
    <mergeCell ref="B42:B57"/>
    <mergeCell ref="C42:C45"/>
    <mergeCell ref="B22:B23"/>
    <mergeCell ref="B5:B6"/>
    <mergeCell ref="B7:B8"/>
    <mergeCell ref="B9:B10"/>
    <mergeCell ref="B11:B12"/>
    <mergeCell ref="B14:B15"/>
    <mergeCell ref="B16:B17"/>
    <mergeCell ref="B18:B19"/>
    <mergeCell ref="B20:B2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F41"/>
  <sheetViews>
    <sheetView workbookViewId="0" showGridLines="0" defaultGridColor="1"/>
  </sheetViews>
  <sheetFormatPr defaultColWidth="10.8333" defaultRowHeight="16" customHeight="1" outlineLevelRow="0" outlineLevelCol="0"/>
  <cols>
    <col min="1" max="1" width="12.5" style="55" customWidth="1"/>
    <col min="2" max="2" width="76.1719" style="55" customWidth="1"/>
    <col min="3" max="6" width="10.8516" style="55" customWidth="1"/>
    <col min="7" max="16384" width="10.8516" style="55" customWidth="1"/>
  </cols>
  <sheetData>
    <row r="1" ht="15.35" customHeight="1">
      <c r="A1" t="s" s="27">
        <v>751</v>
      </c>
      <c r="B1" s="4"/>
      <c r="C1" s="4"/>
      <c r="D1" s="4"/>
      <c r="E1" s="4"/>
      <c r="F1" s="4"/>
    </row>
    <row r="2" ht="15.35" customHeight="1">
      <c r="A2" s="4"/>
      <c r="B2" s="4"/>
      <c r="C2" s="4"/>
      <c r="D2" s="4"/>
      <c r="E2" s="4"/>
      <c r="F2" s="4"/>
    </row>
    <row r="3" ht="15.35" customHeight="1">
      <c r="A3" t="s" s="27">
        <v>262</v>
      </c>
      <c r="B3" t="s" s="27">
        <v>263</v>
      </c>
      <c r="C3" t="s" s="27">
        <v>264</v>
      </c>
      <c r="D3" t="s" s="27">
        <v>424</v>
      </c>
      <c r="E3" t="s" s="27">
        <v>266</v>
      </c>
      <c r="F3" t="s" s="27">
        <v>267</v>
      </c>
    </row>
    <row r="4" ht="15.35" customHeight="1">
      <c r="A4" t="s" s="27">
        <v>695</v>
      </c>
      <c r="B4" t="s" s="27">
        <v>696</v>
      </c>
      <c r="C4" s="12">
        <v>54</v>
      </c>
      <c r="D4" s="12">
        <v>6</v>
      </c>
      <c r="E4" s="12">
        <v>0.9</v>
      </c>
      <c r="F4" s="12">
        <v>0.00026</v>
      </c>
    </row>
    <row r="5" ht="15.35" customHeight="1">
      <c r="A5" t="s" s="27">
        <v>752</v>
      </c>
      <c r="B5" t="s" s="27">
        <v>753</v>
      </c>
      <c r="C5" s="12">
        <v>2</v>
      </c>
      <c r="D5" s="12">
        <v>2</v>
      </c>
      <c r="E5" s="12">
        <v>0.03</v>
      </c>
      <c r="F5" s="12">
        <v>0.00028</v>
      </c>
    </row>
    <row r="6" ht="15.35" customHeight="1">
      <c r="A6" t="s" s="27">
        <v>754</v>
      </c>
      <c r="B6" t="s" s="27">
        <v>755</v>
      </c>
      <c r="C6" s="12">
        <v>2</v>
      </c>
      <c r="D6" s="12">
        <v>2</v>
      </c>
      <c r="E6" s="12">
        <v>0.03</v>
      </c>
      <c r="F6" s="12">
        <v>0.00028</v>
      </c>
    </row>
    <row r="7" ht="15.35" customHeight="1">
      <c r="A7" t="s" s="27">
        <v>756</v>
      </c>
      <c r="B7" t="s" s="27">
        <v>757</v>
      </c>
      <c r="C7" s="12">
        <v>2</v>
      </c>
      <c r="D7" s="12">
        <v>2</v>
      </c>
      <c r="E7" s="12">
        <v>0.03</v>
      </c>
      <c r="F7" s="12">
        <v>0.00028</v>
      </c>
    </row>
    <row r="8" ht="15.35" customHeight="1">
      <c r="A8" t="s" s="27">
        <v>701</v>
      </c>
      <c r="B8" t="s" s="27">
        <v>702</v>
      </c>
      <c r="C8" s="12">
        <v>9</v>
      </c>
      <c r="D8" s="12">
        <v>3</v>
      </c>
      <c r="E8" s="12">
        <v>0.15</v>
      </c>
      <c r="F8" s="12">
        <v>0.00036</v>
      </c>
    </row>
    <row r="9" ht="15.35" customHeight="1">
      <c r="A9" t="s" s="27">
        <v>679</v>
      </c>
      <c r="B9" t="s" s="27">
        <v>680</v>
      </c>
      <c r="C9" s="12">
        <v>58</v>
      </c>
      <c r="D9" s="12">
        <v>6</v>
      </c>
      <c r="E9" s="12">
        <v>0.97</v>
      </c>
      <c r="F9" s="12">
        <v>0.00039</v>
      </c>
    </row>
    <row r="10" ht="15.35" customHeight="1">
      <c r="A10" t="s" s="27">
        <v>528</v>
      </c>
      <c r="B10" t="s" s="27">
        <v>529</v>
      </c>
      <c r="C10" s="12">
        <v>3</v>
      </c>
      <c r="D10" s="12">
        <v>2</v>
      </c>
      <c r="E10" s="12">
        <v>0.05</v>
      </c>
      <c r="F10" s="12">
        <v>0.00082</v>
      </c>
    </row>
    <row r="11" ht="15.35" customHeight="1">
      <c r="A11" t="s" s="27">
        <v>758</v>
      </c>
      <c r="B11" t="s" s="27">
        <v>759</v>
      </c>
      <c r="C11" s="12">
        <v>3</v>
      </c>
      <c r="D11" s="12">
        <v>2</v>
      </c>
      <c r="E11" s="12">
        <v>0.05</v>
      </c>
      <c r="F11" s="12">
        <v>0.00082</v>
      </c>
    </row>
    <row r="12" ht="15.35" customHeight="1">
      <c r="A12" t="s" s="27">
        <v>733</v>
      </c>
      <c r="B12" t="s" s="27">
        <v>734</v>
      </c>
      <c r="C12" s="12">
        <v>4</v>
      </c>
      <c r="D12" s="12">
        <v>2</v>
      </c>
      <c r="E12" s="12">
        <v>0.07000000000000001</v>
      </c>
      <c r="F12" s="12">
        <v>0.00163</v>
      </c>
    </row>
    <row r="13" ht="15.35" customHeight="1">
      <c r="A13" t="s" s="27">
        <v>516</v>
      </c>
      <c r="B13" t="s" s="27">
        <v>517</v>
      </c>
      <c r="C13" s="12">
        <v>4</v>
      </c>
      <c r="D13" s="12">
        <v>2</v>
      </c>
      <c r="E13" s="12">
        <v>0.07000000000000001</v>
      </c>
      <c r="F13" s="12">
        <v>0.00163</v>
      </c>
    </row>
    <row r="14" ht="15.35" customHeight="1">
      <c r="A14" t="s" s="27">
        <v>760</v>
      </c>
      <c r="B14" t="s" s="27">
        <v>761</v>
      </c>
      <c r="C14" s="12">
        <v>4</v>
      </c>
      <c r="D14" s="12">
        <v>2</v>
      </c>
      <c r="E14" s="12">
        <v>0.07000000000000001</v>
      </c>
      <c r="F14" s="12">
        <v>0.00163</v>
      </c>
    </row>
    <row r="15" ht="15.35" customHeight="1">
      <c r="A15" t="s" s="27">
        <v>762</v>
      </c>
      <c r="B15" t="s" s="27">
        <v>763</v>
      </c>
      <c r="C15" s="12">
        <v>5</v>
      </c>
      <c r="D15" s="12">
        <v>2</v>
      </c>
      <c r="E15" s="12">
        <v>0.08</v>
      </c>
      <c r="F15" s="12">
        <v>0.00268</v>
      </c>
    </row>
    <row r="16" ht="15.35" customHeight="1">
      <c r="A16" t="s" s="27">
        <v>556</v>
      </c>
      <c r="B16" t="s" s="27">
        <v>557</v>
      </c>
      <c r="C16" s="12">
        <v>5</v>
      </c>
      <c r="D16" s="12">
        <v>2</v>
      </c>
      <c r="E16" s="12">
        <v>0.08</v>
      </c>
      <c r="F16" s="12">
        <v>0.00268</v>
      </c>
    </row>
    <row r="17" ht="15.35" customHeight="1">
      <c r="A17" t="s" s="27">
        <v>425</v>
      </c>
      <c r="B17" t="s" s="27">
        <v>426</v>
      </c>
      <c r="C17" s="12">
        <v>5</v>
      </c>
      <c r="D17" s="12">
        <v>2</v>
      </c>
      <c r="E17" s="12">
        <v>0.08</v>
      </c>
      <c r="F17" s="12">
        <v>0.00268</v>
      </c>
    </row>
    <row r="18" ht="15.35" customHeight="1">
      <c r="A18" t="s" s="27">
        <v>764</v>
      </c>
      <c r="B18" t="s" s="27">
        <v>765</v>
      </c>
      <c r="C18" s="12">
        <v>5</v>
      </c>
      <c r="D18" s="12">
        <v>2</v>
      </c>
      <c r="E18" s="12">
        <v>0.08</v>
      </c>
      <c r="F18" s="12">
        <v>0.00268</v>
      </c>
    </row>
    <row r="19" ht="15.35" customHeight="1">
      <c r="A19" t="s" s="27">
        <v>766</v>
      </c>
      <c r="B19" t="s" s="27">
        <v>767</v>
      </c>
      <c r="C19" s="12">
        <v>62</v>
      </c>
      <c r="D19" s="12">
        <v>4</v>
      </c>
      <c r="E19" s="12">
        <v>1.04</v>
      </c>
      <c r="F19" s="12">
        <v>0.00392</v>
      </c>
    </row>
    <row r="20" ht="15.35" customHeight="1">
      <c r="A20" t="s" s="27">
        <v>768</v>
      </c>
      <c r="B20" t="s" s="27">
        <v>769</v>
      </c>
      <c r="C20" s="12">
        <v>6</v>
      </c>
      <c r="D20" s="12">
        <v>2</v>
      </c>
      <c r="E20" s="12">
        <v>0.1</v>
      </c>
      <c r="F20" s="12">
        <v>0.00398</v>
      </c>
    </row>
    <row r="21" ht="15.35" customHeight="1">
      <c r="A21" t="s" s="27">
        <v>723</v>
      </c>
      <c r="B21" t="s" s="27">
        <v>724</v>
      </c>
      <c r="C21" s="12">
        <v>21</v>
      </c>
      <c r="D21" s="12">
        <v>3</v>
      </c>
      <c r="E21" s="12">
        <v>0.35</v>
      </c>
      <c r="F21" s="12">
        <v>0.00487</v>
      </c>
    </row>
    <row r="22" ht="15.35" customHeight="1">
      <c r="A22" t="s" s="27">
        <v>770</v>
      </c>
      <c r="B22" t="s" s="27">
        <v>771</v>
      </c>
      <c r="C22" s="12">
        <v>21</v>
      </c>
      <c r="D22" s="12">
        <v>3</v>
      </c>
      <c r="E22" s="12">
        <v>0.35</v>
      </c>
      <c r="F22" s="12">
        <v>0.00487</v>
      </c>
    </row>
    <row r="23" ht="15.35" customHeight="1">
      <c r="A23" t="s" s="27">
        <v>772</v>
      </c>
      <c r="B23" t="s" s="27">
        <v>773</v>
      </c>
      <c r="C23" s="12">
        <v>7</v>
      </c>
      <c r="D23" s="12">
        <v>2</v>
      </c>
      <c r="E23" s="12">
        <v>0.12</v>
      </c>
      <c r="F23" s="12">
        <v>0.00551</v>
      </c>
    </row>
    <row r="24" ht="15.35" customHeight="1">
      <c r="A24" t="s" s="27">
        <v>774</v>
      </c>
      <c r="B24" t="s" s="27">
        <v>775</v>
      </c>
      <c r="C24" s="12">
        <v>7</v>
      </c>
      <c r="D24" s="12">
        <v>2</v>
      </c>
      <c r="E24" s="12">
        <v>0.12</v>
      </c>
      <c r="F24" s="12">
        <v>0.00551</v>
      </c>
    </row>
    <row r="25" ht="15.35" customHeight="1">
      <c r="A25" t="s" s="27">
        <v>776</v>
      </c>
      <c r="B25" t="s" s="27">
        <v>777</v>
      </c>
      <c r="C25" s="12">
        <v>7</v>
      </c>
      <c r="D25" s="12">
        <v>2</v>
      </c>
      <c r="E25" s="12">
        <v>0.12</v>
      </c>
      <c r="F25" s="12">
        <v>0.00551</v>
      </c>
    </row>
    <row r="26" ht="15.35" customHeight="1">
      <c r="A26" t="s" s="27">
        <v>778</v>
      </c>
      <c r="B26" t="s" s="27">
        <v>779</v>
      </c>
      <c r="C26" s="12">
        <v>7</v>
      </c>
      <c r="D26" s="12">
        <v>2</v>
      </c>
      <c r="E26" s="12">
        <v>0.12</v>
      </c>
      <c r="F26" s="12">
        <v>0.00551</v>
      </c>
    </row>
    <row r="27" ht="15.35" customHeight="1">
      <c r="A27" t="s" s="27">
        <v>780</v>
      </c>
      <c r="B27" t="s" s="27">
        <v>781</v>
      </c>
      <c r="C27" s="12">
        <v>43</v>
      </c>
      <c r="D27" s="12">
        <v>4</v>
      </c>
      <c r="E27" s="12">
        <v>0.72</v>
      </c>
      <c r="F27" s="12">
        <v>0.00555</v>
      </c>
    </row>
    <row r="28" ht="15.35" customHeight="1">
      <c r="A28" t="s" s="27">
        <v>782</v>
      </c>
      <c r="B28" t="s" s="27">
        <v>783</v>
      </c>
      <c r="C28" s="12">
        <v>23</v>
      </c>
      <c r="D28" s="12">
        <v>3</v>
      </c>
      <c r="E28" s="12">
        <v>0.38</v>
      </c>
      <c r="F28" s="12">
        <v>0.00632</v>
      </c>
    </row>
    <row r="29" ht="15.35" customHeight="1">
      <c r="A29" t="s" s="27">
        <v>784</v>
      </c>
      <c r="B29" t="s" s="27">
        <v>785</v>
      </c>
      <c r="C29" s="12">
        <v>24</v>
      </c>
      <c r="D29" s="12">
        <v>3</v>
      </c>
      <c r="E29" s="12">
        <v>0.4</v>
      </c>
      <c r="F29" s="12">
        <v>0.00714</v>
      </c>
    </row>
    <row r="30" ht="15.35" customHeight="1">
      <c r="A30" t="s" s="27">
        <v>786</v>
      </c>
      <c r="B30" t="s" s="27">
        <v>787</v>
      </c>
      <c r="C30" s="12">
        <v>8</v>
      </c>
      <c r="D30" s="12">
        <v>2</v>
      </c>
      <c r="E30" s="12">
        <v>0.13</v>
      </c>
      <c r="F30" s="12">
        <v>0.00726</v>
      </c>
    </row>
    <row r="31" ht="15.35" customHeight="1">
      <c r="A31" t="s" s="27">
        <v>509</v>
      </c>
      <c r="B31" t="s" s="27">
        <v>510</v>
      </c>
      <c r="C31" s="12">
        <v>8</v>
      </c>
      <c r="D31" s="12">
        <v>2</v>
      </c>
      <c r="E31" s="12">
        <v>0.13</v>
      </c>
      <c r="F31" s="12">
        <v>0.00726</v>
      </c>
    </row>
    <row r="32" ht="15.35" customHeight="1">
      <c r="A32" t="s" s="27">
        <v>788</v>
      </c>
      <c r="B32" t="s" s="27">
        <v>789</v>
      </c>
      <c r="C32" s="12">
        <v>8</v>
      </c>
      <c r="D32" s="12">
        <v>2</v>
      </c>
      <c r="E32" s="12">
        <v>0.13</v>
      </c>
      <c r="F32" s="12">
        <v>0.00726</v>
      </c>
    </row>
    <row r="33" ht="15.35" customHeight="1">
      <c r="A33" t="s" s="27">
        <v>790</v>
      </c>
      <c r="B33" t="s" s="27">
        <v>791</v>
      </c>
      <c r="C33" s="12">
        <v>8</v>
      </c>
      <c r="D33" s="12">
        <v>2</v>
      </c>
      <c r="E33" s="12">
        <v>0.13</v>
      </c>
      <c r="F33" s="12">
        <v>0.00726</v>
      </c>
    </row>
    <row r="34" ht="15.35" customHeight="1">
      <c r="A34" t="s" s="27">
        <v>792</v>
      </c>
      <c r="B34" t="s" s="27">
        <v>793</v>
      </c>
      <c r="C34" s="12">
        <v>8</v>
      </c>
      <c r="D34" s="12">
        <v>2</v>
      </c>
      <c r="E34" s="12">
        <v>0.13</v>
      </c>
      <c r="F34" s="12">
        <v>0.00726</v>
      </c>
    </row>
    <row r="35" ht="15.35" customHeight="1">
      <c r="A35" t="s" s="27">
        <v>794</v>
      </c>
      <c r="B35" t="s" s="27">
        <v>795</v>
      </c>
      <c r="C35" s="12">
        <v>8</v>
      </c>
      <c r="D35" s="12">
        <v>2</v>
      </c>
      <c r="E35" s="12">
        <v>0.13</v>
      </c>
      <c r="F35" s="12">
        <v>0.00726</v>
      </c>
    </row>
    <row r="36" ht="15.35" customHeight="1">
      <c r="A36" t="s" s="27">
        <v>796</v>
      </c>
      <c r="B36" t="s" s="27">
        <v>797</v>
      </c>
      <c r="C36" s="12">
        <v>8</v>
      </c>
      <c r="D36" s="12">
        <v>2</v>
      </c>
      <c r="E36" s="12">
        <v>0.13</v>
      </c>
      <c r="F36" s="12">
        <v>0.00726</v>
      </c>
    </row>
    <row r="37" ht="15.35" customHeight="1">
      <c r="A37" t="s" s="27">
        <v>798</v>
      </c>
      <c r="B37" t="s" s="27">
        <v>799</v>
      </c>
      <c r="C37" s="12">
        <v>25</v>
      </c>
      <c r="D37" s="12">
        <v>3</v>
      </c>
      <c r="E37" s="12">
        <v>0.42</v>
      </c>
      <c r="F37" s="12">
        <v>0.008019999999999999</v>
      </c>
    </row>
    <row r="38" ht="15.35" customHeight="1">
      <c r="A38" t="s" s="27">
        <v>800</v>
      </c>
      <c r="B38" t="s" s="27">
        <v>801</v>
      </c>
      <c r="C38" s="12">
        <v>52</v>
      </c>
      <c r="D38" s="12">
        <v>5</v>
      </c>
      <c r="E38" s="12">
        <v>0.87</v>
      </c>
      <c r="F38" s="12">
        <v>0.008019999999999999</v>
      </c>
    </row>
    <row r="39" ht="15.35" customHeight="1">
      <c r="A39" t="s" s="27">
        <v>703</v>
      </c>
      <c r="B39" t="s" s="27">
        <v>704</v>
      </c>
      <c r="C39" s="12">
        <v>9</v>
      </c>
      <c r="D39" s="12">
        <v>2</v>
      </c>
      <c r="E39" s="12">
        <v>0.15</v>
      </c>
      <c r="F39" s="12">
        <v>0.00924</v>
      </c>
    </row>
    <row r="40" ht="15.35" customHeight="1">
      <c r="A40" t="s" s="27">
        <v>802</v>
      </c>
      <c r="B40" t="s" s="27">
        <v>803</v>
      </c>
      <c r="C40" s="12">
        <v>9</v>
      </c>
      <c r="D40" s="12">
        <v>2</v>
      </c>
      <c r="E40" s="12">
        <v>0.15</v>
      </c>
      <c r="F40" s="12">
        <v>0.00924</v>
      </c>
    </row>
    <row r="41" ht="15.35" customHeight="1">
      <c r="A41" t="s" s="27">
        <v>804</v>
      </c>
      <c r="B41" t="s" s="27">
        <v>805</v>
      </c>
      <c r="C41" s="12">
        <v>86</v>
      </c>
      <c r="D41" s="12">
        <v>3</v>
      </c>
      <c r="E41" s="12">
        <v>1.44</v>
      </c>
      <c r="F41" s="12">
        <v>0.00927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16"/>
  <sheetViews>
    <sheetView workbookViewId="0" showGridLines="0" defaultGridColor="1"/>
  </sheetViews>
  <sheetFormatPr defaultColWidth="10.8333" defaultRowHeight="16" customHeight="1" outlineLevelRow="0" outlineLevelCol="0"/>
  <cols>
    <col min="1" max="1" width="16.5" style="56" customWidth="1"/>
    <col min="2" max="2" width="29.6719" style="56" customWidth="1"/>
    <col min="3" max="9" width="10.8516" style="56" customWidth="1"/>
    <col min="10" max="16384" width="10.8516" style="56" customWidth="1"/>
  </cols>
  <sheetData>
    <row r="1" ht="15.35" customHeight="1">
      <c r="A1" t="s" s="27">
        <v>806</v>
      </c>
      <c r="B1" s="4"/>
      <c r="C1" s="4"/>
      <c r="D1" s="4"/>
      <c r="E1" s="4"/>
      <c r="F1" s="4"/>
      <c r="G1" s="4"/>
      <c r="H1" s="4"/>
      <c r="I1" s="4"/>
    </row>
    <row r="2" ht="15.35" customHeight="1">
      <c r="A2" s="4"/>
      <c r="B2" s="4"/>
      <c r="C2" s="4"/>
      <c r="D2" s="4"/>
      <c r="E2" s="4"/>
      <c r="F2" s="4"/>
      <c r="G2" s="4"/>
      <c r="H2" s="4"/>
      <c r="I2" s="4"/>
    </row>
    <row r="3" ht="15.35" customHeight="1">
      <c r="A3" t="s" s="27">
        <v>566</v>
      </c>
      <c r="B3" t="s" s="27">
        <v>567</v>
      </c>
      <c r="C3" t="s" s="27">
        <v>37</v>
      </c>
      <c r="D3" t="s" s="27">
        <v>38</v>
      </c>
      <c r="E3" t="s" s="27">
        <v>39</v>
      </c>
      <c r="F3" t="s" s="27">
        <v>40</v>
      </c>
      <c r="G3" t="s" s="27">
        <v>41</v>
      </c>
      <c r="H3" t="s" s="27">
        <v>42</v>
      </c>
      <c r="I3" t="s" s="27">
        <v>568</v>
      </c>
    </row>
    <row r="4" ht="15.35" customHeight="1">
      <c r="A4" t="s" s="27">
        <v>807</v>
      </c>
      <c r="B4" t="s" s="27">
        <v>808</v>
      </c>
      <c r="C4" s="12">
        <v>60.236651267396</v>
      </c>
      <c r="D4" s="12">
        <v>-2.32466454954216</v>
      </c>
      <c r="E4" s="12">
        <v>0.568676403214059</v>
      </c>
      <c r="F4" s="12">
        <v>-4.08785125671395</v>
      </c>
      <c r="G4" s="42">
        <v>4.35387151027605e-05</v>
      </c>
      <c r="H4" s="12">
        <v>0.0479859310775973</v>
      </c>
      <c r="I4" t="s" s="27">
        <v>48</v>
      </c>
    </row>
    <row r="5" ht="15.35" customHeight="1">
      <c r="A5" t="s" s="27">
        <v>809</v>
      </c>
      <c r="B5" t="s" s="27">
        <v>810</v>
      </c>
      <c r="C5" s="12">
        <v>3.91630006698475</v>
      </c>
      <c r="D5" s="12">
        <v>18.1554187287395</v>
      </c>
      <c r="E5" s="12">
        <v>3.33970379832803</v>
      </c>
      <c r="F5" s="12">
        <v>5.43623621287275</v>
      </c>
      <c r="G5" s="42">
        <v>5.44178034773837e-08</v>
      </c>
      <c r="H5" s="12">
        <v>0.00045542459361292</v>
      </c>
      <c r="I5" t="s" s="27">
        <v>48</v>
      </c>
    </row>
    <row r="6" ht="15.35" customHeight="1">
      <c r="A6" t="s" s="27">
        <v>80</v>
      </c>
      <c r="B6" t="s" s="27">
        <v>811</v>
      </c>
      <c r="C6" s="12">
        <v>59.7478034254094</v>
      </c>
      <c r="D6" s="12">
        <v>-4.33072439902103</v>
      </c>
      <c r="E6" s="12">
        <v>0.80556148559817</v>
      </c>
      <c r="F6" s="12">
        <v>-5.37603209245443</v>
      </c>
      <c r="G6" s="42">
        <v>7.614522548284899e-08</v>
      </c>
      <c r="H6" s="12">
        <v>0.00045542459361292</v>
      </c>
      <c r="I6" t="s" s="27">
        <v>48</v>
      </c>
    </row>
    <row r="7" ht="15.35" customHeight="1">
      <c r="A7" t="s" s="27">
        <v>812</v>
      </c>
      <c r="B7" t="s" s="27">
        <v>813</v>
      </c>
      <c r="C7" s="12">
        <v>145.647399072630</v>
      </c>
      <c r="D7" s="12">
        <v>-2.0500561569423</v>
      </c>
      <c r="E7" s="12">
        <v>0.454915199520484</v>
      </c>
      <c r="F7" s="12">
        <v>-4.50645781698044</v>
      </c>
      <c r="G7" s="42">
        <v>6.59187825116782e-06</v>
      </c>
      <c r="H7" s="12">
        <v>0.0197130119101174</v>
      </c>
      <c r="I7" t="s" s="27">
        <v>48</v>
      </c>
    </row>
    <row r="8" ht="15.35" customHeight="1">
      <c r="A8" t="s" s="27">
        <v>814</v>
      </c>
      <c r="B8" t="s" s="27">
        <v>813</v>
      </c>
      <c r="C8" s="12">
        <v>52.0051471150409</v>
      </c>
      <c r="D8" s="12">
        <v>-2.55794944356856</v>
      </c>
      <c r="E8" s="12">
        <v>0.621844138249142</v>
      </c>
      <c r="F8" s="12">
        <v>-4.11348967728585</v>
      </c>
      <c r="G8" s="42">
        <v>3.89722476009205e-05</v>
      </c>
      <c r="H8" s="12">
        <v>0.0479859310775973</v>
      </c>
      <c r="I8" t="s" s="27">
        <v>48</v>
      </c>
    </row>
    <row r="9" ht="15.35" customHeight="1">
      <c r="A9" t="s" s="27">
        <v>815</v>
      </c>
      <c r="B9" t="s" s="27">
        <v>816</v>
      </c>
      <c r="C9" s="12">
        <v>161.711640169608</v>
      </c>
      <c r="D9" s="12">
        <v>-2.43753924146211</v>
      </c>
      <c r="E9" s="12">
        <v>0.560881369048156</v>
      </c>
      <c r="F9" s="12">
        <v>-4.34590873574342</v>
      </c>
      <c r="G9" s="42">
        <v>1.38700233409987e-05</v>
      </c>
      <c r="H9" s="12">
        <v>0.0221848615508308</v>
      </c>
      <c r="I9" t="s" s="27">
        <v>48</v>
      </c>
    </row>
    <row r="10" ht="15.35" customHeight="1">
      <c r="A10" t="s" s="27">
        <v>817</v>
      </c>
      <c r="B10" t="s" s="27">
        <v>818</v>
      </c>
      <c r="C10" s="12">
        <v>158.734616936349</v>
      </c>
      <c r="D10" s="12">
        <v>-3.04946468172632</v>
      </c>
      <c r="E10" s="12">
        <v>0.746551114604152</v>
      </c>
      <c r="F10" s="12">
        <v>-4.0847366269666</v>
      </c>
      <c r="G10" s="42">
        <v>4.41268384763058e-05</v>
      </c>
      <c r="H10" s="12">
        <v>0.0479859310775973</v>
      </c>
      <c r="I10" t="s" s="27">
        <v>48</v>
      </c>
    </row>
    <row r="11" ht="15.35" customHeight="1">
      <c r="A11" t="s" s="27">
        <v>819</v>
      </c>
      <c r="B11" t="s" s="27">
        <v>820</v>
      </c>
      <c r="C11" s="12">
        <v>17.5508081021926</v>
      </c>
      <c r="D11" s="12">
        <v>30</v>
      </c>
      <c r="E11" s="12">
        <v>3.365741214257</v>
      </c>
      <c r="F11" s="12">
        <v>8.913341249446781</v>
      </c>
      <c r="G11" s="42">
        <v>4.95172843206409e-19</v>
      </c>
      <c r="H11" s="42">
        <v>5.69300217834409e-15</v>
      </c>
      <c r="I11" t="s" s="27">
        <v>135</v>
      </c>
    </row>
    <row r="12" ht="15.35" customHeight="1">
      <c r="A12" t="s" s="27">
        <v>821</v>
      </c>
      <c r="B12" t="s" s="27">
        <v>822</v>
      </c>
      <c r="C12" s="12">
        <v>13.5905730572477</v>
      </c>
      <c r="D12" s="12">
        <v>-6.07179905112922</v>
      </c>
      <c r="E12" s="12">
        <v>1.2585311905075</v>
      </c>
      <c r="F12" s="12">
        <v>-4.82451217492734</v>
      </c>
      <c r="G12" s="42">
        <v>1.40346344756417e-06</v>
      </c>
      <c r="H12" s="12">
        <v>0.00268926987610755</v>
      </c>
      <c r="I12" t="s" s="27">
        <v>135</v>
      </c>
    </row>
    <row r="13" ht="15.35" customHeight="1">
      <c r="A13" t="s" s="27">
        <v>823</v>
      </c>
      <c r="B13" t="s" s="27">
        <v>820</v>
      </c>
      <c r="C13" s="12">
        <v>6.7267888383632</v>
      </c>
      <c r="D13" s="12">
        <v>18.3535332693268</v>
      </c>
      <c r="E13" s="12">
        <v>3.40548217486741</v>
      </c>
      <c r="F13" s="12">
        <v>5.38940811517871</v>
      </c>
      <c r="G13" s="42">
        <v>7.06901108499951e-08</v>
      </c>
      <c r="H13" s="12">
        <v>0.000203181051110598</v>
      </c>
      <c r="I13" t="s" s="27">
        <v>135</v>
      </c>
    </row>
    <row r="14" ht="15.35" customHeight="1">
      <c r="A14" t="s" s="27">
        <v>824</v>
      </c>
      <c r="B14" t="s" s="27">
        <v>54</v>
      </c>
      <c r="C14" s="12">
        <v>3.26708179107401</v>
      </c>
      <c r="D14" s="12">
        <v>-21.0686545805144</v>
      </c>
      <c r="E14" s="12">
        <v>3.39043896165544</v>
      </c>
      <c r="F14" s="12">
        <v>-6.21413770275555</v>
      </c>
      <c r="G14" s="42">
        <v>5.1607257035135e-10</v>
      </c>
      <c r="H14" s="42">
        <v>2.96664317066473e-06</v>
      </c>
      <c r="I14" t="s" s="27">
        <v>135</v>
      </c>
    </row>
    <row r="15" ht="15.35" customHeight="1">
      <c r="A15" t="s" s="27">
        <v>825</v>
      </c>
      <c r="B15" t="s" s="27">
        <v>826</v>
      </c>
      <c r="C15" s="12">
        <v>2.43811454667604</v>
      </c>
      <c r="D15" s="12">
        <v>17.6938513074819</v>
      </c>
      <c r="E15" s="12">
        <v>3.41137587857062</v>
      </c>
      <c r="F15" s="12">
        <v>5.18671994447462</v>
      </c>
      <c r="G15" s="42">
        <v>2.14030215307018e-07</v>
      </c>
      <c r="H15" s="12">
        <v>0.000492141077076957</v>
      </c>
      <c r="I15" t="s" s="27">
        <v>135</v>
      </c>
    </row>
    <row r="16" ht="15.35" customHeight="1">
      <c r="A16" t="s" s="27">
        <v>827</v>
      </c>
      <c r="B16" t="s" s="27">
        <v>828</v>
      </c>
      <c r="C16" s="12">
        <v>1.19349899730409</v>
      </c>
      <c r="D16" s="12">
        <v>-19.2096987843096</v>
      </c>
      <c r="E16" s="12">
        <v>3.38149317760854</v>
      </c>
      <c r="F16" s="12">
        <v>-5.6808332222912</v>
      </c>
      <c r="G16" s="42">
        <v>1.34040132300198e-08</v>
      </c>
      <c r="H16" s="42">
        <v>5.1368646701846e-05</v>
      </c>
      <c r="I16" t="s" s="27">
        <v>135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80"/>
  <sheetViews>
    <sheetView workbookViewId="0" showGridLines="0" defaultGridColor="1"/>
  </sheetViews>
  <sheetFormatPr defaultColWidth="10.8333" defaultRowHeight="18" customHeight="1" outlineLevelRow="0" outlineLevelCol="0"/>
  <cols>
    <col min="1" max="1" width="17.1719" style="26" customWidth="1"/>
    <col min="2" max="2" width="53.5" style="26" customWidth="1"/>
    <col min="3" max="3" width="17.8516" style="26" customWidth="1"/>
    <col min="4" max="9" width="10.8516" style="26" customWidth="1"/>
    <col min="10" max="10" hidden="1" width="10.8333" style="26" customWidth="1"/>
    <col min="11" max="11" width="10.8516" style="26" customWidth="1"/>
    <col min="12" max="16384" width="10.8516" style="26" customWidth="1"/>
  </cols>
  <sheetData>
    <row r="1" ht="18" customHeight="1">
      <c r="A1" t="s" s="27">
        <v>33</v>
      </c>
      <c r="B1" s="4"/>
      <c r="C1" s="4"/>
      <c r="D1" s="4"/>
      <c r="E1" s="4"/>
      <c r="F1" s="4"/>
      <c r="G1" s="4"/>
      <c r="H1" s="4"/>
      <c r="I1" s="4"/>
      <c r="J1" s="4"/>
      <c r="K1" s="4"/>
    </row>
    <row r="2" ht="18" customHeight="1">
      <c r="A2" t="s" s="28">
        <v>34</v>
      </c>
      <c r="B2" s="4"/>
      <c r="C2" s="4"/>
      <c r="D2" s="4"/>
      <c r="E2" s="4"/>
      <c r="F2" s="4"/>
      <c r="G2" s="4"/>
      <c r="H2" s="4"/>
      <c r="I2" s="4"/>
      <c r="J2" s="4"/>
      <c r="K2" s="4"/>
    </row>
    <row r="3" ht="15.35" customHeight="1">
      <c r="A3" s="4"/>
      <c r="B3" s="4"/>
      <c r="C3" s="4"/>
      <c r="D3" s="4"/>
      <c r="E3" s="4"/>
      <c r="F3" s="4"/>
      <c r="G3" s="4"/>
      <c r="H3" s="4"/>
      <c r="I3" s="4"/>
      <c r="J3" s="4"/>
      <c r="K3" s="4"/>
    </row>
    <row r="4" ht="18" customHeight="1">
      <c r="A4" t="s" s="27">
        <v>13</v>
      </c>
      <c r="B4" t="s" s="29">
        <v>35</v>
      </c>
      <c r="C4" t="s" s="27">
        <v>36</v>
      </c>
      <c r="D4" t="s" s="27">
        <v>37</v>
      </c>
      <c r="E4" t="s" s="27">
        <v>38</v>
      </c>
      <c r="F4" t="s" s="27">
        <v>39</v>
      </c>
      <c r="G4" t="s" s="27">
        <v>40</v>
      </c>
      <c r="H4" t="s" s="30">
        <v>41</v>
      </c>
      <c r="I4" t="s" s="30">
        <v>42</v>
      </c>
      <c r="J4" t="s" s="31">
        <v>43</v>
      </c>
      <c r="K4" t="s" s="27">
        <v>4</v>
      </c>
    </row>
    <row r="5" ht="18" customHeight="1">
      <c r="A5" t="s" s="27">
        <v>44</v>
      </c>
      <c r="B5" t="s" s="27">
        <v>45</v>
      </c>
      <c r="C5" t="s" s="27">
        <v>46</v>
      </c>
      <c r="D5" s="32">
        <v>2733.70782</v>
      </c>
      <c r="E5" s="32">
        <v>5.289354</v>
      </c>
      <c r="F5" s="32">
        <v>1.3621341</v>
      </c>
      <c r="G5" s="32">
        <v>3.883138</v>
      </c>
      <c r="H5" s="33">
        <v>0.0001031171</v>
      </c>
      <c r="I5" s="33">
        <v>0.01748203</v>
      </c>
      <c r="J5" t="s" s="11">
        <v>47</v>
      </c>
      <c r="K5" t="s" s="18">
        <v>48</v>
      </c>
    </row>
    <row r="6" ht="18" customHeight="1">
      <c r="A6" t="s" s="27">
        <v>49</v>
      </c>
      <c r="B6" t="s" s="27">
        <v>50</v>
      </c>
      <c r="C6" t="s" s="27">
        <v>51</v>
      </c>
      <c r="D6" s="32">
        <v>122.69502</v>
      </c>
      <c r="E6" s="32">
        <v>7.347784</v>
      </c>
      <c r="F6" s="32">
        <v>1.994001</v>
      </c>
      <c r="G6" s="32">
        <v>3.684945</v>
      </c>
      <c r="H6" s="33">
        <v>0.000228752</v>
      </c>
      <c r="I6" s="33">
        <v>0.03333941</v>
      </c>
      <c r="J6" s="16"/>
      <c r="K6" t="s" s="18">
        <v>48</v>
      </c>
    </row>
    <row r="7" ht="18" customHeight="1">
      <c r="A7" t="s" s="27">
        <v>52</v>
      </c>
      <c r="B7" t="s" s="27">
        <v>53</v>
      </c>
      <c r="C7" t="s" s="27">
        <v>54</v>
      </c>
      <c r="D7" s="32">
        <v>101.73727</v>
      </c>
      <c r="E7" s="32">
        <v>8.858033000000001</v>
      </c>
      <c r="F7" s="32">
        <v>2.3201553</v>
      </c>
      <c r="G7" s="32">
        <v>3.817862</v>
      </c>
      <c r="H7" s="33">
        <v>0.000134613</v>
      </c>
      <c r="I7" s="33">
        <v>0.02126542</v>
      </c>
      <c r="J7" t="s" s="11">
        <v>55</v>
      </c>
      <c r="K7" t="s" s="18">
        <v>48</v>
      </c>
    </row>
    <row r="8" ht="18" customHeight="1">
      <c r="A8" t="s" s="27">
        <v>56</v>
      </c>
      <c r="B8" t="s" s="27">
        <v>57</v>
      </c>
      <c r="C8" t="s" s="27">
        <v>58</v>
      </c>
      <c r="D8" s="32">
        <v>148.57711</v>
      </c>
      <c r="E8" s="32">
        <v>21.222121</v>
      </c>
      <c r="F8" s="32">
        <v>4.5744408</v>
      </c>
      <c r="G8" s="32">
        <v>4.639282</v>
      </c>
      <c r="H8" s="33">
        <v>3.496217e-06</v>
      </c>
      <c r="I8" s="33">
        <v>0.001229374</v>
      </c>
      <c r="J8" t="s" s="11">
        <v>59</v>
      </c>
      <c r="K8" t="s" s="18">
        <v>48</v>
      </c>
    </row>
    <row r="9" ht="18" customHeight="1">
      <c r="A9" t="s" s="27">
        <v>60</v>
      </c>
      <c r="B9" t="s" s="27">
        <v>61</v>
      </c>
      <c r="C9" t="s" s="27">
        <v>62</v>
      </c>
      <c r="D9" s="32">
        <v>110.55362</v>
      </c>
      <c r="E9" s="32">
        <v>-6.399255</v>
      </c>
      <c r="F9" s="32">
        <v>0.831396</v>
      </c>
      <c r="G9" s="32">
        <v>-7.697001</v>
      </c>
      <c r="H9" s="33">
        <v>1.392973e-14</v>
      </c>
      <c r="I9" s="33">
        <v>1.322489e-10</v>
      </c>
      <c r="J9" t="s" s="27">
        <v>63</v>
      </c>
      <c r="K9" t="s" s="18">
        <v>48</v>
      </c>
    </row>
    <row r="10" ht="18" customHeight="1">
      <c r="A10" t="s" s="27">
        <v>64</v>
      </c>
      <c r="B10" t="s" s="27">
        <v>65</v>
      </c>
      <c r="C10" t="s" s="27">
        <v>54</v>
      </c>
      <c r="D10" s="32">
        <v>73.84914000000001</v>
      </c>
      <c r="E10" s="32">
        <v>5.7687</v>
      </c>
      <c r="F10" s="32">
        <v>1.435059</v>
      </c>
      <c r="G10" s="32">
        <v>4.019834</v>
      </c>
      <c r="H10" s="33">
        <v>5.823905e-05</v>
      </c>
      <c r="I10" s="33">
        <v>0.01173445</v>
      </c>
      <c r="J10" t="s" s="11">
        <v>55</v>
      </c>
      <c r="K10" t="s" s="18">
        <v>48</v>
      </c>
    </row>
    <row r="11" ht="18" customHeight="1">
      <c r="A11" t="s" s="27">
        <v>66</v>
      </c>
      <c r="B11" t="s" s="27">
        <v>67</v>
      </c>
      <c r="C11" t="s" s="27">
        <v>68</v>
      </c>
      <c r="D11" s="32">
        <v>25.56059</v>
      </c>
      <c r="E11" s="32">
        <v>-8.311261999999999</v>
      </c>
      <c r="F11" s="32">
        <v>2.1304125</v>
      </c>
      <c r="G11" s="32">
        <v>-3.901245</v>
      </c>
      <c r="H11" s="33">
        <v>9.569908e-05</v>
      </c>
      <c r="I11" s="33">
        <v>0.0165194</v>
      </c>
      <c r="J11" t="s" s="34">
        <v>69</v>
      </c>
      <c r="K11" t="s" s="18">
        <v>48</v>
      </c>
    </row>
    <row r="12" ht="18" customHeight="1">
      <c r="A12" t="s" s="27">
        <v>70</v>
      </c>
      <c r="B12" t="s" s="27">
        <v>71</v>
      </c>
      <c r="C12" t="s" s="27">
        <v>72</v>
      </c>
      <c r="D12" s="32">
        <v>78.50881</v>
      </c>
      <c r="E12" s="32">
        <v>7.17623</v>
      </c>
      <c r="F12" s="32">
        <v>1.4000283</v>
      </c>
      <c r="G12" s="32">
        <v>5.125775</v>
      </c>
      <c r="H12" s="33">
        <v>2.963168e-07</v>
      </c>
      <c r="I12" s="33">
        <v>0.0001562907</v>
      </c>
      <c r="J12" t="s" s="11">
        <v>73</v>
      </c>
      <c r="K12" t="s" s="18">
        <v>48</v>
      </c>
    </row>
    <row r="13" ht="18" customHeight="1">
      <c r="A13" t="s" s="27">
        <v>74</v>
      </c>
      <c r="B13" t="s" s="27">
        <v>75</v>
      </c>
      <c r="C13" t="s" s="27">
        <v>54</v>
      </c>
      <c r="D13" s="32">
        <v>247.90329</v>
      </c>
      <c r="E13" s="32">
        <v>5.222703</v>
      </c>
      <c r="F13" s="32">
        <v>0.9126314</v>
      </c>
      <c r="G13" s="32">
        <v>5.722686</v>
      </c>
      <c r="H13" s="33">
        <v>1.048529e-08</v>
      </c>
      <c r="I13" s="33">
        <v>9.954735e-06</v>
      </c>
      <c r="J13" t="s" s="11">
        <v>55</v>
      </c>
      <c r="K13" t="s" s="18">
        <v>48</v>
      </c>
    </row>
    <row r="14" ht="18" customHeight="1">
      <c r="A14" t="s" s="27">
        <v>76</v>
      </c>
      <c r="B14" t="s" s="27">
        <v>77</v>
      </c>
      <c r="C14" t="s" s="27">
        <v>78</v>
      </c>
      <c r="D14" s="32">
        <v>1150.4045</v>
      </c>
      <c r="E14" s="32">
        <v>-7.566735</v>
      </c>
      <c r="F14" s="32">
        <v>1.2172247</v>
      </c>
      <c r="G14" s="32">
        <v>-6.216383</v>
      </c>
      <c r="H14" s="33">
        <v>5.087447e-10</v>
      </c>
      <c r="I14" s="33">
        <v>1.207505e-06</v>
      </c>
      <c r="J14" t="s" s="27">
        <v>79</v>
      </c>
      <c r="K14" t="s" s="18">
        <v>48</v>
      </c>
    </row>
    <row r="15" ht="18" customHeight="1">
      <c r="A15" t="s" s="27">
        <v>80</v>
      </c>
      <c r="B15" t="s" s="27">
        <v>81</v>
      </c>
      <c r="C15" t="s" s="27">
        <v>72</v>
      </c>
      <c r="D15" s="32">
        <v>1119.86215</v>
      </c>
      <c r="E15" s="32">
        <v>5.166846</v>
      </c>
      <c r="F15" s="32">
        <v>0.926554</v>
      </c>
      <c r="G15" s="32">
        <v>5.576411</v>
      </c>
      <c r="H15" s="33">
        <v>2.455314e-08</v>
      </c>
      <c r="I15" s="33">
        <v>1.793135e-05</v>
      </c>
      <c r="J15" t="s" s="11">
        <v>82</v>
      </c>
      <c r="K15" t="s" s="18">
        <v>48</v>
      </c>
    </row>
    <row r="16" ht="18" customHeight="1">
      <c r="A16" t="s" s="27">
        <v>83</v>
      </c>
      <c r="B16" t="s" s="27">
        <v>81</v>
      </c>
      <c r="C16" t="s" s="27">
        <v>72</v>
      </c>
      <c r="D16" s="32">
        <v>1600.64295</v>
      </c>
      <c r="E16" s="32">
        <v>15.010524</v>
      </c>
      <c r="F16" s="32">
        <v>2.4314293</v>
      </c>
      <c r="G16" s="32">
        <v>6.173539</v>
      </c>
      <c r="H16" s="33">
        <v>6.677807e-10</v>
      </c>
      <c r="I16" s="33">
        <v>1.267982e-06</v>
      </c>
      <c r="J16" t="s" s="11">
        <v>82</v>
      </c>
      <c r="K16" t="s" s="18">
        <v>48</v>
      </c>
    </row>
    <row r="17" ht="18" customHeight="1">
      <c r="A17" t="s" s="27">
        <v>84</v>
      </c>
      <c r="B17" t="s" s="27">
        <v>85</v>
      </c>
      <c r="C17" t="s" s="27">
        <v>72</v>
      </c>
      <c r="D17" s="32">
        <v>1563.17009</v>
      </c>
      <c r="E17" s="32">
        <v>5.416914</v>
      </c>
      <c r="F17" s="32">
        <v>0.8986176</v>
      </c>
      <c r="G17" s="32">
        <v>6.028052</v>
      </c>
      <c r="H17" s="33">
        <v>1.659474e-09</v>
      </c>
      <c r="I17" s="33">
        <v>2.250721e-06</v>
      </c>
      <c r="J17" t="s" s="11">
        <v>82</v>
      </c>
      <c r="K17" t="s" s="18">
        <v>48</v>
      </c>
    </row>
    <row r="18" ht="18" customHeight="1">
      <c r="A18" t="s" s="27">
        <v>86</v>
      </c>
      <c r="B18" t="s" s="27">
        <v>87</v>
      </c>
      <c r="C18" t="s" s="27">
        <v>88</v>
      </c>
      <c r="D18" s="32">
        <v>117.05943</v>
      </c>
      <c r="E18" s="32">
        <v>-7.671837</v>
      </c>
      <c r="F18" s="32">
        <v>1.5133119</v>
      </c>
      <c r="G18" s="32">
        <v>-5.069568</v>
      </c>
      <c r="H18" s="33">
        <v>3.987197e-07</v>
      </c>
      <c r="I18" s="33">
        <v>0.000186335</v>
      </c>
      <c r="J18" t="s" s="27">
        <v>89</v>
      </c>
      <c r="K18" t="s" s="18">
        <v>48</v>
      </c>
    </row>
    <row r="19" ht="18" customHeight="1">
      <c r="A19" t="s" s="27">
        <v>90</v>
      </c>
      <c r="B19" t="s" s="27">
        <v>91</v>
      </c>
      <c r="C19" t="s" s="27">
        <v>54</v>
      </c>
      <c r="D19" s="32">
        <v>25.15024</v>
      </c>
      <c r="E19" s="32">
        <v>-6.046625</v>
      </c>
      <c r="F19" s="32">
        <v>1.3719564</v>
      </c>
      <c r="G19" s="32">
        <v>-4.407301</v>
      </c>
      <c r="H19" s="33">
        <v>1.046666e-05</v>
      </c>
      <c r="I19" s="33">
        <v>0.003105329</v>
      </c>
      <c r="J19" t="s" s="27">
        <v>55</v>
      </c>
      <c r="K19" t="s" s="18">
        <v>48</v>
      </c>
    </row>
    <row r="20" ht="18" customHeight="1">
      <c r="A20" t="s" s="27">
        <v>92</v>
      </c>
      <c r="B20" t="s" s="27">
        <v>93</v>
      </c>
      <c r="C20" t="s" s="27">
        <v>94</v>
      </c>
      <c r="D20" s="32">
        <v>242.96446</v>
      </c>
      <c r="E20" s="32">
        <v>6.001049</v>
      </c>
      <c r="F20" s="32">
        <v>0.8255772</v>
      </c>
      <c r="G20" s="32">
        <v>7.268913</v>
      </c>
      <c r="H20" s="33">
        <v>3.623912e-13</v>
      </c>
      <c r="I20" s="33">
        <v>1.720271e-09</v>
      </c>
      <c r="J20" t="s" s="11">
        <v>95</v>
      </c>
      <c r="K20" t="s" s="18">
        <v>48</v>
      </c>
    </row>
    <row r="21" ht="18" customHeight="1">
      <c r="A21" t="s" s="27">
        <v>96</v>
      </c>
      <c r="B21" t="s" s="27">
        <v>97</v>
      </c>
      <c r="C21" t="s" s="27">
        <v>98</v>
      </c>
      <c r="D21" s="32">
        <v>318.86131</v>
      </c>
      <c r="E21" s="32">
        <v>5.054429</v>
      </c>
      <c r="F21" s="32">
        <v>1.2587388</v>
      </c>
      <c r="G21" s="32">
        <v>4.01547</v>
      </c>
      <c r="H21" s="33">
        <v>5.932733e-05</v>
      </c>
      <c r="I21" s="33">
        <v>0.01173445</v>
      </c>
      <c r="J21" s="16"/>
      <c r="K21" t="s" s="18">
        <v>48</v>
      </c>
    </row>
    <row r="22" ht="18" customHeight="1">
      <c r="A22" t="s" s="27">
        <v>99</v>
      </c>
      <c r="B22" t="s" s="27">
        <v>100</v>
      </c>
      <c r="C22" t="s" s="27">
        <v>101</v>
      </c>
      <c r="D22" s="32">
        <v>886.37938</v>
      </c>
      <c r="E22" s="32">
        <v>14.269051</v>
      </c>
      <c r="F22" s="32">
        <v>3.2682678</v>
      </c>
      <c r="G22" s="32">
        <v>4.365937</v>
      </c>
      <c r="H22" s="33">
        <v>1.265791e-05</v>
      </c>
      <c r="I22" s="33">
        <v>0.003641642</v>
      </c>
      <c r="J22" t="s" s="11">
        <v>95</v>
      </c>
      <c r="K22" t="s" s="18">
        <v>48</v>
      </c>
    </row>
    <row r="23" ht="18" customHeight="1">
      <c r="A23" t="s" s="27">
        <v>102</v>
      </c>
      <c r="B23" t="s" s="27">
        <v>103</v>
      </c>
      <c r="C23" t="s" s="27">
        <v>104</v>
      </c>
      <c r="D23" s="32">
        <v>160.52493</v>
      </c>
      <c r="E23" s="32">
        <v>8.065657</v>
      </c>
      <c r="F23" s="32">
        <v>1.5808173</v>
      </c>
      <c r="G23" s="32">
        <v>5.102207</v>
      </c>
      <c r="H23" s="33">
        <v>3.35716e-07</v>
      </c>
      <c r="I23" s="33">
        <v>0.000167752</v>
      </c>
      <c r="J23" t="s" s="11">
        <v>105</v>
      </c>
      <c r="K23" t="s" s="18">
        <v>48</v>
      </c>
    </row>
    <row r="24" ht="18" customHeight="1">
      <c r="A24" t="s" s="27">
        <v>106</v>
      </c>
      <c r="B24" t="s" s="27">
        <v>107</v>
      </c>
      <c r="C24" t="s" s="27">
        <v>108</v>
      </c>
      <c r="D24" s="32">
        <v>7977.00323</v>
      </c>
      <c r="E24" s="32">
        <v>11.031263</v>
      </c>
      <c r="F24" s="32">
        <v>2.8232581</v>
      </c>
      <c r="G24" s="32">
        <v>3.907281</v>
      </c>
      <c r="H24" s="33">
        <v>9.334053999999999e-05</v>
      </c>
      <c r="I24" s="33">
        <v>0.01647903</v>
      </c>
      <c r="J24" t="s" s="11">
        <v>82</v>
      </c>
      <c r="K24" t="s" s="18">
        <v>48</v>
      </c>
    </row>
    <row r="25" ht="18" customHeight="1">
      <c r="A25" t="s" s="27">
        <v>109</v>
      </c>
      <c r="B25" t="s" s="27">
        <v>110</v>
      </c>
      <c r="C25" t="s" s="27">
        <v>111</v>
      </c>
      <c r="D25" s="32">
        <v>106.4192</v>
      </c>
      <c r="E25" s="32">
        <v>-5.223851</v>
      </c>
      <c r="F25" s="32">
        <v>0.9639113</v>
      </c>
      <c r="G25" s="32">
        <v>-5.419431</v>
      </c>
      <c r="H25" s="33">
        <v>5.978891e-08</v>
      </c>
      <c r="I25" s="33">
        <v>3.547725e-05</v>
      </c>
      <c r="J25" t="s" s="35">
        <v>112</v>
      </c>
      <c r="K25" t="s" s="18">
        <v>48</v>
      </c>
    </row>
    <row r="26" ht="18" customHeight="1">
      <c r="A26" t="s" s="27">
        <v>113</v>
      </c>
      <c r="B26" t="s" s="27">
        <v>114</v>
      </c>
      <c r="C26" t="s" s="27">
        <v>115</v>
      </c>
      <c r="D26" s="32">
        <v>996.32524</v>
      </c>
      <c r="E26" s="32">
        <v>5.714975</v>
      </c>
      <c r="F26" s="32">
        <v>1.3832761</v>
      </c>
      <c r="G26" s="32">
        <v>4.131478</v>
      </c>
      <c r="H26" s="33">
        <v>3.604384e-05</v>
      </c>
      <c r="I26" s="33">
        <v>0.008147623</v>
      </c>
      <c r="J26" t="s" s="11">
        <v>82</v>
      </c>
      <c r="K26" t="s" s="18">
        <v>48</v>
      </c>
    </row>
    <row r="27" ht="18" customHeight="1">
      <c r="A27" t="s" s="27">
        <v>116</v>
      </c>
      <c r="B27" t="s" s="27">
        <v>117</v>
      </c>
      <c r="C27" t="s" s="27">
        <v>118</v>
      </c>
      <c r="D27" s="32">
        <v>25682.54932</v>
      </c>
      <c r="E27" s="32">
        <v>6.440528</v>
      </c>
      <c r="F27" s="32">
        <v>1.1393933</v>
      </c>
      <c r="G27" s="32">
        <v>5.652594</v>
      </c>
      <c r="H27" s="33">
        <v>1.580442e-08</v>
      </c>
      <c r="I27" s="33">
        <v>1.364065e-05</v>
      </c>
      <c r="J27" t="s" s="11">
        <v>82</v>
      </c>
      <c r="K27" t="s" s="18">
        <v>48</v>
      </c>
    </row>
    <row r="28" ht="18" customHeight="1">
      <c r="A28" t="s" s="27">
        <v>119</v>
      </c>
      <c r="B28" t="s" s="27">
        <v>120</v>
      </c>
      <c r="C28" t="s" s="27">
        <v>121</v>
      </c>
      <c r="D28" s="32">
        <v>184.17633</v>
      </c>
      <c r="E28" s="32">
        <v>6.360731</v>
      </c>
      <c r="F28" s="32">
        <v>1.6257863</v>
      </c>
      <c r="G28" s="32">
        <v>3.912403</v>
      </c>
      <c r="H28" s="33">
        <v>9.138225e-05</v>
      </c>
      <c r="I28" s="33">
        <v>0.01647903</v>
      </c>
      <c r="J28" t="s" s="11">
        <v>105</v>
      </c>
      <c r="K28" t="s" s="18">
        <v>48</v>
      </c>
    </row>
    <row r="29" ht="18" customHeight="1">
      <c r="A29" t="s" s="27">
        <v>122</v>
      </c>
      <c r="B29" t="s" s="27">
        <v>123</v>
      </c>
      <c r="C29" t="s" s="27">
        <v>124</v>
      </c>
      <c r="D29" s="32">
        <v>219.09562</v>
      </c>
      <c r="E29" s="32">
        <v>5.239051</v>
      </c>
      <c r="F29" s="32">
        <v>1.244907</v>
      </c>
      <c r="G29" s="32">
        <v>4.208388</v>
      </c>
      <c r="H29" s="33">
        <v>2.571992e-05</v>
      </c>
      <c r="I29" s="33">
        <v>0.006291268</v>
      </c>
      <c r="J29" t="s" s="27">
        <v>63</v>
      </c>
      <c r="K29" t="s" s="18">
        <v>48</v>
      </c>
    </row>
    <row r="30" ht="18" customHeight="1">
      <c r="A30" t="s" s="27">
        <v>125</v>
      </c>
      <c r="B30" t="s" s="27">
        <v>126</v>
      </c>
      <c r="C30" t="s" s="27">
        <v>127</v>
      </c>
      <c r="D30" s="32">
        <v>203.15591</v>
      </c>
      <c r="E30" s="32">
        <v>10.394028</v>
      </c>
      <c r="F30" s="32">
        <v>2.5697268</v>
      </c>
      <c r="G30" s="32">
        <v>4.044799</v>
      </c>
      <c r="H30" s="33">
        <v>5.236805e-05</v>
      </c>
      <c r="I30" s="33">
        <v>0.01101531</v>
      </c>
      <c r="J30" t="s" s="11">
        <v>128</v>
      </c>
      <c r="K30" t="s" s="18">
        <v>48</v>
      </c>
    </row>
    <row r="31" ht="18" customHeight="1">
      <c r="A31" t="s" s="27">
        <v>129</v>
      </c>
      <c r="B31" t="s" s="27">
        <v>130</v>
      </c>
      <c r="C31" t="s" s="27">
        <v>131</v>
      </c>
      <c r="D31" s="32">
        <v>942.2819</v>
      </c>
      <c r="E31" s="32">
        <v>8.490523</v>
      </c>
      <c r="F31" s="32">
        <v>1.5144554</v>
      </c>
      <c r="G31" s="32">
        <v>5.606321</v>
      </c>
      <c r="H31" s="33">
        <v>2.066725e-08</v>
      </c>
      <c r="I31" s="33">
        <v>1.635124e-05</v>
      </c>
      <c r="J31" t="s" s="11">
        <v>73</v>
      </c>
      <c r="K31" t="s" s="18">
        <v>48</v>
      </c>
    </row>
    <row r="32" ht="18" customHeight="1">
      <c r="A32" t="s" s="27">
        <v>132</v>
      </c>
      <c r="B32" t="s" s="29">
        <v>133</v>
      </c>
      <c r="C32" t="s" s="27">
        <v>134</v>
      </c>
      <c r="D32" s="32">
        <v>1093.783988625</v>
      </c>
      <c r="E32" s="32">
        <v>-2.24265314636083</v>
      </c>
      <c r="F32" s="32">
        <v>0.419392787440992</v>
      </c>
      <c r="G32" s="32">
        <v>-5.34738129390547</v>
      </c>
      <c r="H32" s="33">
        <v>8.92358989313392e-08</v>
      </c>
      <c r="I32" s="33">
        <v>2.52165777730143e-05</v>
      </c>
      <c r="J32" t="s" s="21">
        <v>73</v>
      </c>
      <c r="K32" t="s" s="18">
        <v>135</v>
      </c>
    </row>
    <row r="33" ht="18" customHeight="1">
      <c r="A33" t="s" s="27">
        <v>136</v>
      </c>
      <c r="B33" t="s" s="29">
        <v>137</v>
      </c>
      <c r="C33" t="s" s="27">
        <v>138</v>
      </c>
      <c r="D33" s="32">
        <v>893.547854896992</v>
      </c>
      <c r="E33" s="32">
        <v>-2.59123469471268</v>
      </c>
      <c r="F33" s="32">
        <v>0.431683918424058</v>
      </c>
      <c r="G33" s="32">
        <v>-6.0026203991394</v>
      </c>
      <c r="H33" s="33">
        <v>1.94158186296465e-09</v>
      </c>
      <c r="I33" s="33">
        <v>8.97805104179061e-07</v>
      </c>
      <c r="J33" s="36"/>
      <c r="K33" t="s" s="18">
        <v>135</v>
      </c>
    </row>
    <row r="34" ht="18" customHeight="1">
      <c r="A34" t="s" s="27">
        <v>139</v>
      </c>
      <c r="B34" t="s" s="29">
        <v>140</v>
      </c>
      <c r="C34" t="s" s="27">
        <v>141</v>
      </c>
      <c r="D34" s="32">
        <v>164.295696383995</v>
      </c>
      <c r="E34" s="32">
        <v>-3.1881841902658</v>
      </c>
      <c r="F34" s="32">
        <v>0.647357155042912</v>
      </c>
      <c r="G34" s="32">
        <v>-4.9249230744263</v>
      </c>
      <c r="H34" s="33">
        <v>8.43935475845762e-07</v>
      </c>
      <c r="I34" s="33">
        <v>0.000195121718085885</v>
      </c>
      <c r="J34" s="36"/>
      <c r="K34" t="s" s="18">
        <v>135</v>
      </c>
    </row>
    <row r="35" ht="18" customHeight="1">
      <c r="A35" t="s" s="18">
        <v>142</v>
      </c>
      <c r="B35" t="s" s="37">
        <v>143</v>
      </c>
      <c r="C35" t="s" s="27">
        <v>54</v>
      </c>
      <c r="D35" s="38">
        <v>862.595032141052</v>
      </c>
      <c r="E35" s="38">
        <v>2.37010489424769</v>
      </c>
      <c r="F35" s="38">
        <v>0.389113927811502</v>
      </c>
      <c r="G35" s="38">
        <v>6.09103073636531</v>
      </c>
      <c r="H35" s="39">
        <v>1.1218600711801e-09</v>
      </c>
      <c r="I35" s="39">
        <v>5.43461071624529e-07</v>
      </c>
      <c r="J35" t="s" s="11">
        <v>55</v>
      </c>
      <c r="K35" t="s" s="18">
        <v>135</v>
      </c>
    </row>
    <row r="36" ht="18" customHeight="1">
      <c r="A36" t="s" s="18">
        <v>144</v>
      </c>
      <c r="B36" t="s" s="37">
        <v>145</v>
      </c>
      <c r="C36" t="s" s="27">
        <v>54</v>
      </c>
      <c r="D36" s="38">
        <v>330.326164836794</v>
      </c>
      <c r="E36" s="38">
        <v>2.20798685844901</v>
      </c>
      <c r="F36" s="38">
        <v>0.41480595814517</v>
      </c>
      <c r="G36" s="38">
        <v>5.32293911187332</v>
      </c>
      <c r="H36" s="39">
        <v>1.0210392909719e-07</v>
      </c>
      <c r="I36" s="39">
        <v>2.80730613704247e-05</v>
      </c>
      <c r="J36" t="s" s="11">
        <v>55</v>
      </c>
      <c r="K36" t="s" s="18">
        <v>135</v>
      </c>
    </row>
    <row r="37" ht="18" customHeight="1">
      <c r="A37" t="s" s="27">
        <v>146</v>
      </c>
      <c r="B37" t="s" s="29">
        <v>147</v>
      </c>
      <c r="C37" t="s" s="27">
        <v>148</v>
      </c>
      <c r="D37" s="32">
        <v>179.994088965660</v>
      </c>
      <c r="E37" s="32">
        <v>-3.39959233296129</v>
      </c>
      <c r="F37" s="32">
        <v>0.5879012088344</v>
      </c>
      <c r="G37" s="32">
        <v>-5.7825911596635</v>
      </c>
      <c r="H37" s="33">
        <v>7.35586842290589e-09</v>
      </c>
      <c r="I37" s="33">
        <v>2.87812497947006e-06</v>
      </c>
      <c r="J37" s="36"/>
      <c r="K37" t="s" s="18">
        <v>135</v>
      </c>
    </row>
    <row r="38" ht="18" customHeight="1">
      <c r="A38" t="s" s="18">
        <v>149</v>
      </c>
      <c r="B38" t="s" s="37">
        <v>150</v>
      </c>
      <c r="C38" t="s" s="18">
        <v>151</v>
      </c>
      <c r="D38" s="38">
        <v>2716.379887486550</v>
      </c>
      <c r="E38" s="38">
        <v>-2.03214501234861</v>
      </c>
      <c r="F38" s="38">
        <v>0.263679401665239</v>
      </c>
      <c r="G38" s="38">
        <v>-7.70687812364113</v>
      </c>
      <c r="H38" s="39">
        <v>1.28932823125874e-14</v>
      </c>
      <c r="I38" s="39">
        <v>1.63954201207439e-11</v>
      </c>
      <c r="J38" t="s" s="11">
        <v>152</v>
      </c>
      <c r="K38" t="s" s="18">
        <v>135</v>
      </c>
    </row>
    <row r="39" ht="18" customHeight="1">
      <c r="A39" t="s" s="27">
        <v>153</v>
      </c>
      <c r="B39" t="s" s="27">
        <v>154</v>
      </c>
      <c r="C39" t="s" s="27">
        <v>155</v>
      </c>
      <c r="D39" s="32">
        <v>16.48103</v>
      </c>
      <c r="E39" s="32">
        <v>-7.879532</v>
      </c>
      <c r="F39" s="32">
        <v>2.203204</v>
      </c>
      <c r="G39" s="32">
        <v>-3.576397</v>
      </c>
      <c r="H39" s="33">
        <v>0.0003483624</v>
      </c>
      <c r="I39" s="33">
        <v>0.02644695</v>
      </c>
      <c r="J39" t="s" s="11">
        <v>152</v>
      </c>
      <c r="K39" t="s" s="27">
        <v>135</v>
      </c>
    </row>
    <row r="40" ht="18" customHeight="1">
      <c r="A40" t="s" s="27">
        <v>156</v>
      </c>
      <c r="B40" t="s" s="29">
        <v>157</v>
      </c>
      <c r="C40" t="s" s="27">
        <v>104</v>
      </c>
      <c r="D40" s="32">
        <v>155.781467245788</v>
      </c>
      <c r="E40" s="32">
        <v>-4.88134462833591</v>
      </c>
      <c r="F40" s="32">
        <v>0.800802608988504</v>
      </c>
      <c r="G40" s="32">
        <v>-6.09556534100401</v>
      </c>
      <c r="H40" s="33">
        <v>1.09051356411186e-09</v>
      </c>
      <c r="I40" s="33">
        <v>5.43461071624529e-07</v>
      </c>
      <c r="J40" t="s" s="21">
        <v>128</v>
      </c>
      <c r="K40" t="s" s="18">
        <v>135</v>
      </c>
    </row>
    <row r="41" ht="18" customHeight="1">
      <c r="A41" t="s" s="27">
        <v>158</v>
      </c>
      <c r="B41" t="s" s="27">
        <v>159</v>
      </c>
      <c r="C41" t="s" s="27">
        <v>160</v>
      </c>
      <c r="D41" s="32">
        <v>978.46037</v>
      </c>
      <c r="E41" s="32">
        <v>-7.616015</v>
      </c>
      <c r="F41" s="32">
        <v>1.981558</v>
      </c>
      <c r="G41" s="32">
        <v>-3.843448</v>
      </c>
      <c r="H41" s="33">
        <v>0.0001213178</v>
      </c>
      <c r="I41" s="33">
        <v>0.01111861</v>
      </c>
      <c r="J41" t="s" s="27">
        <v>95</v>
      </c>
      <c r="K41" t="s" s="27">
        <v>135</v>
      </c>
    </row>
    <row r="42" ht="18" customHeight="1">
      <c r="A42" t="s" s="18">
        <v>161</v>
      </c>
      <c r="B42" t="s" s="37">
        <v>162</v>
      </c>
      <c r="C42" t="s" s="18">
        <v>163</v>
      </c>
      <c r="D42" s="38">
        <v>403.672402807272</v>
      </c>
      <c r="E42" s="38">
        <v>3.04034063052835</v>
      </c>
      <c r="F42" s="38">
        <v>0.516804792482735</v>
      </c>
      <c r="G42" s="38">
        <v>5.88295750107604</v>
      </c>
      <c r="H42" s="39">
        <v>4.02999434073172e-09</v>
      </c>
      <c r="I42" s="39">
        <v>1.63988529713055e-06</v>
      </c>
      <c r="J42" s="40"/>
      <c r="K42" t="s" s="18">
        <v>135</v>
      </c>
    </row>
    <row r="43" ht="18" customHeight="1">
      <c r="A43" t="s" s="27">
        <v>56</v>
      </c>
      <c r="B43" t="s" s="27">
        <v>164</v>
      </c>
      <c r="C43" t="s" s="27">
        <v>58</v>
      </c>
      <c r="D43" s="32">
        <v>132.86128</v>
      </c>
      <c r="E43" s="32">
        <v>21.057963</v>
      </c>
      <c r="F43" s="32">
        <v>5.9480092</v>
      </c>
      <c r="G43" s="32">
        <v>3.540338</v>
      </c>
      <c r="H43" s="33">
        <v>0.000399615</v>
      </c>
      <c r="I43" s="33">
        <v>0.02945857</v>
      </c>
      <c r="J43" t="s" s="11">
        <v>59</v>
      </c>
      <c r="K43" t="s" s="27">
        <v>135</v>
      </c>
    </row>
    <row r="44" ht="18" customHeight="1">
      <c r="A44" t="s" s="18">
        <v>165</v>
      </c>
      <c r="B44" t="s" s="37">
        <v>166</v>
      </c>
      <c r="C44" t="s" s="18">
        <v>167</v>
      </c>
      <c r="D44" s="38">
        <v>225.770013177116</v>
      </c>
      <c r="E44" s="38">
        <v>2.37633655840034</v>
      </c>
      <c r="F44" s="38">
        <v>0.515285172158554</v>
      </c>
      <c r="G44" s="38">
        <v>4.6116921013771</v>
      </c>
      <c r="H44" s="39">
        <v>3.99404306292902e-06</v>
      </c>
      <c r="I44" s="39">
        <v>0.000712831580336437</v>
      </c>
      <c r="J44" t="s" s="11">
        <v>82</v>
      </c>
      <c r="K44" t="s" s="18">
        <v>135</v>
      </c>
    </row>
    <row r="45" ht="18" customHeight="1">
      <c r="A45" t="s" s="18">
        <v>168</v>
      </c>
      <c r="B45" t="s" s="37">
        <v>169</v>
      </c>
      <c r="C45" t="s" s="18">
        <v>167</v>
      </c>
      <c r="D45" s="38">
        <v>143.021492621109</v>
      </c>
      <c r="E45" s="38">
        <v>2.96662497759679</v>
      </c>
      <c r="F45" s="38">
        <v>0.637690873936677</v>
      </c>
      <c r="G45" s="38">
        <v>4.65213647998887</v>
      </c>
      <c r="H45" s="39">
        <v>3.28513526451245e-06</v>
      </c>
      <c r="I45" s="39">
        <v>0.000642686173959329</v>
      </c>
      <c r="J45" t="s" s="11">
        <v>82</v>
      </c>
      <c r="K45" t="s" s="18">
        <v>135</v>
      </c>
    </row>
    <row r="46" ht="18" customHeight="1">
      <c r="A46" t="s" s="27">
        <v>170</v>
      </c>
      <c r="B46" t="s" s="29">
        <v>171</v>
      </c>
      <c r="C46" t="s" s="27">
        <v>172</v>
      </c>
      <c r="D46" s="32">
        <v>56.6837397585496</v>
      </c>
      <c r="E46" s="32">
        <v>-4.66746168621856</v>
      </c>
      <c r="F46" s="32">
        <v>0.839654180561767</v>
      </c>
      <c r="G46" s="32">
        <v>-5.55879050479546</v>
      </c>
      <c r="H46" s="33">
        <v>2.71650518184833e-08</v>
      </c>
      <c r="I46" s="33">
        <v>9.21166907164768e-06</v>
      </c>
      <c r="J46" t="s" s="21">
        <v>59</v>
      </c>
      <c r="K46" t="s" s="18">
        <v>135</v>
      </c>
    </row>
    <row r="47" ht="18" customHeight="1">
      <c r="A47" t="s" s="27">
        <v>173</v>
      </c>
      <c r="B47" t="s" s="29">
        <v>174</v>
      </c>
      <c r="C47" t="s" s="27">
        <v>175</v>
      </c>
      <c r="D47" s="32">
        <v>1622.996094511740</v>
      </c>
      <c r="E47" s="32">
        <v>-2.30781339676892</v>
      </c>
      <c r="F47" s="32">
        <v>0.471005382750386</v>
      </c>
      <c r="G47" s="32">
        <v>-4.89976013287299</v>
      </c>
      <c r="H47" s="33">
        <v>9.595372940631959e-07</v>
      </c>
      <c r="I47" s="33">
        <v>0.000212203758532715</v>
      </c>
      <c r="J47" t="s" s="21">
        <v>128</v>
      </c>
      <c r="K47" t="s" s="18">
        <v>135</v>
      </c>
    </row>
    <row r="48" ht="18" customHeight="1">
      <c r="A48" t="s" s="27">
        <v>176</v>
      </c>
      <c r="B48" t="s" s="29">
        <v>177</v>
      </c>
      <c r="C48" t="s" s="27">
        <v>104</v>
      </c>
      <c r="D48" s="32">
        <v>247.458243454907</v>
      </c>
      <c r="E48" s="32">
        <v>-2.58161833118905</v>
      </c>
      <c r="F48" s="32">
        <v>0.566990793698696</v>
      </c>
      <c r="G48" s="32">
        <v>-4.55319267945811</v>
      </c>
      <c r="H48" s="33">
        <v>5.28378376058939e-06</v>
      </c>
      <c r="I48" s="33">
        <v>0.000895865536607931</v>
      </c>
      <c r="J48" t="s" s="21">
        <v>128</v>
      </c>
      <c r="K48" t="s" s="18">
        <v>135</v>
      </c>
    </row>
    <row r="49" ht="18" customHeight="1">
      <c r="A49" t="s" s="18">
        <v>178</v>
      </c>
      <c r="B49" t="s" s="37">
        <v>179</v>
      </c>
      <c r="C49" t="s" s="18">
        <v>180</v>
      </c>
      <c r="D49" s="38">
        <v>379.269672267313</v>
      </c>
      <c r="E49" s="38">
        <v>2.16070123560396</v>
      </c>
      <c r="F49" s="38">
        <v>0.397393119179205</v>
      </c>
      <c r="G49" s="38">
        <v>5.43718834404273</v>
      </c>
      <c r="H49" s="39">
        <v>5.41279130851959e-08</v>
      </c>
      <c r="I49" s="39">
        <v>1.72076018692406e-05</v>
      </c>
      <c r="J49" s="40"/>
      <c r="K49" t="s" s="18">
        <v>135</v>
      </c>
    </row>
    <row r="50" ht="18" customHeight="1">
      <c r="A50" t="s" s="27">
        <v>181</v>
      </c>
      <c r="B50" t="s" s="29">
        <v>182</v>
      </c>
      <c r="C50" t="s" s="27">
        <v>183</v>
      </c>
      <c r="D50" s="32">
        <v>284.958965731442</v>
      </c>
      <c r="E50" s="32">
        <v>-3.00002429959365</v>
      </c>
      <c r="F50" s="32">
        <v>0.477533701644734</v>
      </c>
      <c r="G50" s="32">
        <v>-6.2823299994553</v>
      </c>
      <c r="H50" s="33">
        <v>3.33535910044047e-10</v>
      </c>
      <c r="I50" s="33">
        <v>1.9959181252224e-07</v>
      </c>
      <c r="J50" s="36"/>
      <c r="K50" t="s" s="18">
        <v>135</v>
      </c>
    </row>
    <row r="51" ht="18" customHeight="1">
      <c r="A51" t="s" s="27">
        <v>184</v>
      </c>
      <c r="B51" t="s" s="29">
        <v>185</v>
      </c>
      <c r="C51" t="s" s="27">
        <v>186</v>
      </c>
      <c r="D51" s="32">
        <v>79.2584247566442</v>
      </c>
      <c r="E51" s="32">
        <v>-4.06691735800381</v>
      </c>
      <c r="F51" s="32">
        <v>0.755339995976351</v>
      </c>
      <c r="G51" s="32">
        <v>-5.38422085374537</v>
      </c>
      <c r="H51" s="33">
        <v>7.27591232004615e-08</v>
      </c>
      <c r="I51" s="33">
        <v>2.17699576564204e-05</v>
      </c>
      <c r="J51" t="s" s="11">
        <v>128</v>
      </c>
      <c r="K51" t="s" s="18">
        <v>135</v>
      </c>
    </row>
    <row r="52" ht="18" customHeight="1">
      <c r="A52" t="s" s="18">
        <v>187</v>
      </c>
      <c r="B52" t="s" s="37">
        <v>188</v>
      </c>
      <c r="C52" t="s" s="37">
        <v>189</v>
      </c>
      <c r="D52" s="38">
        <v>9835.790850813</v>
      </c>
      <c r="E52" s="38">
        <v>4.46198183332765</v>
      </c>
      <c r="F52" s="38">
        <v>0.248442834826535</v>
      </c>
      <c r="G52" s="38">
        <v>17.9597927887236</v>
      </c>
      <c r="H52" s="39">
        <v>4.02306771720118e-72</v>
      </c>
      <c r="I52" s="39">
        <v>2.04633339435438e-68</v>
      </c>
      <c r="J52" t="s" s="11">
        <v>82</v>
      </c>
      <c r="K52" t="s" s="18">
        <v>135</v>
      </c>
    </row>
    <row r="53" ht="18" customHeight="1">
      <c r="A53" t="s" s="27">
        <v>190</v>
      </c>
      <c r="B53" t="s" s="27">
        <v>191</v>
      </c>
      <c r="C53" t="s" s="27">
        <v>192</v>
      </c>
      <c r="D53" s="32">
        <v>51.44601</v>
      </c>
      <c r="E53" s="32">
        <v>8.546037999999999</v>
      </c>
      <c r="F53" s="32">
        <v>2.2861936</v>
      </c>
      <c r="G53" s="32">
        <v>3.738108</v>
      </c>
      <c r="H53" s="33">
        <v>0.0001854104</v>
      </c>
      <c r="I53" s="33">
        <v>0.01640157</v>
      </c>
      <c r="J53" t="s" s="11">
        <v>193</v>
      </c>
      <c r="K53" t="s" s="27">
        <v>135</v>
      </c>
    </row>
    <row r="54" ht="18" customHeight="1">
      <c r="A54" t="s" s="27">
        <v>194</v>
      </c>
      <c r="B54" t="s" s="27">
        <v>185</v>
      </c>
      <c r="C54" t="s" s="27">
        <v>195</v>
      </c>
      <c r="D54" s="32">
        <v>67.75490000000001</v>
      </c>
      <c r="E54" s="32">
        <v>8.444523</v>
      </c>
      <c r="F54" s="32">
        <v>2.3967728</v>
      </c>
      <c r="G54" s="32">
        <v>3.523289</v>
      </c>
      <c r="H54" s="33">
        <v>0.0004262268</v>
      </c>
      <c r="I54" s="33">
        <v>0.03097147</v>
      </c>
      <c r="J54" t="s" s="11">
        <v>128</v>
      </c>
      <c r="K54" t="s" s="27">
        <v>135</v>
      </c>
    </row>
    <row r="55" ht="18" customHeight="1">
      <c r="A55" t="s" s="18">
        <v>70</v>
      </c>
      <c r="B55" t="s" s="37">
        <v>196</v>
      </c>
      <c r="C55" t="s" s="27">
        <v>72</v>
      </c>
      <c r="D55" s="38">
        <v>115.450077750011</v>
      </c>
      <c r="E55" s="38">
        <v>6.63454757045716</v>
      </c>
      <c r="F55" s="38">
        <v>0.956910442687367</v>
      </c>
      <c r="G55" s="38">
        <v>6.93330041610251</v>
      </c>
      <c r="H55" s="39">
        <v>4.1113381453198e-12</v>
      </c>
      <c r="I55" s="39">
        <v>3.80224026839439e-09</v>
      </c>
      <c r="J55" t="s" s="11">
        <v>73</v>
      </c>
      <c r="K55" t="s" s="18">
        <v>135</v>
      </c>
    </row>
    <row r="56" ht="18" customHeight="1">
      <c r="A56" t="s" s="18">
        <v>197</v>
      </c>
      <c r="B56" t="s" s="37">
        <v>198</v>
      </c>
      <c r="C56" t="s" s="18">
        <v>199</v>
      </c>
      <c r="D56" s="38">
        <v>258.357736287262</v>
      </c>
      <c r="E56" s="38">
        <v>3.07623636770122</v>
      </c>
      <c r="F56" s="38">
        <v>0.565150477502787</v>
      </c>
      <c r="G56" s="38">
        <v>5.44321643554843</v>
      </c>
      <c r="H56" s="39">
        <v>5.23270033585024e-08</v>
      </c>
      <c r="I56" s="39">
        <v>1.71716969408402e-05</v>
      </c>
      <c r="J56" s="40"/>
      <c r="K56" t="s" s="18">
        <v>135</v>
      </c>
    </row>
    <row r="57" ht="18" customHeight="1">
      <c r="A57" t="s" s="18">
        <v>200</v>
      </c>
      <c r="B57" t="s" s="37">
        <v>201</v>
      </c>
      <c r="C57" t="s" s="18">
        <v>202</v>
      </c>
      <c r="D57" s="38">
        <v>1816.208404618180</v>
      </c>
      <c r="E57" s="38">
        <v>5.5455278354594</v>
      </c>
      <c r="F57" s="38">
        <v>0.979893901845458</v>
      </c>
      <c r="G57" s="38">
        <v>5.65931456968491</v>
      </c>
      <c r="H57" s="39">
        <v>1.51978759634697e-08</v>
      </c>
      <c r="I57" s="39">
        <v>5.52171400629919e-06</v>
      </c>
      <c r="J57" t="s" s="11">
        <v>82</v>
      </c>
      <c r="K57" t="s" s="18">
        <v>135</v>
      </c>
    </row>
    <row r="58" ht="18" customHeight="1">
      <c r="A58" t="s" s="27">
        <v>203</v>
      </c>
      <c r="B58" t="s" s="29">
        <v>204</v>
      </c>
      <c r="C58" t="s" s="27">
        <v>104</v>
      </c>
      <c r="D58" s="32">
        <v>772.051094099785</v>
      </c>
      <c r="E58" s="32">
        <v>-2.13852404358778</v>
      </c>
      <c r="F58" s="32">
        <v>0.317051081268214</v>
      </c>
      <c r="G58" s="32">
        <v>-6.74504573532323</v>
      </c>
      <c r="H58" s="33">
        <v>1.52978828873018e-11</v>
      </c>
      <c r="I58" s="33">
        <v>1.19711817394247e-08</v>
      </c>
      <c r="J58" t="s" s="21">
        <v>128</v>
      </c>
      <c r="K58" t="s" s="18">
        <v>135</v>
      </c>
    </row>
    <row r="59" ht="18" customHeight="1">
      <c r="A59" t="s" s="18">
        <v>205</v>
      </c>
      <c r="B59" t="s" s="37">
        <v>206</v>
      </c>
      <c r="C59" t="s" s="18">
        <v>207</v>
      </c>
      <c r="D59" s="38">
        <v>4912.566180904850</v>
      </c>
      <c r="E59" s="38">
        <v>3.75881853549209</v>
      </c>
      <c r="F59" s="38">
        <v>0.433805332349393</v>
      </c>
      <c r="G59" s="38">
        <v>8.664758718236961</v>
      </c>
      <c r="H59" s="39">
        <v>4.52470238941034e-18</v>
      </c>
      <c r="I59" s="39">
        <v>9.205959481494269e-15</v>
      </c>
      <c r="J59" s="40"/>
      <c r="K59" t="s" s="18">
        <v>135</v>
      </c>
    </row>
    <row r="60" ht="18" customHeight="1">
      <c r="A60" t="s" s="18">
        <v>208</v>
      </c>
      <c r="B60" t="s" s="37">
        <v>209</v>
      </c>
      <c r="C60" t="s" s="18">
        <v>210</v>
      </c>
      <c r="D60" s="38">
        <v>1071.438034839870</v>
      </c>
      <c r="E60" s="38">
        <v>2.9264249086262</v>
      </c>
      <c r="F60" s="38">
        <v>0.333063406416182</v>
      </c>
      <c r="G60" s="38">
        <v>8.78638977519334</v>
      </c>
      <c r="H60" s="39">
        <v>1.5444307553026e-18</v>
      </c>
      <c r="I60" s="39">
        <v>3.92787351842334e-15</v>
      </c>
      <c r="J60" t="s" s="11">
        <v>211</v>
      </c>
      <c r="K60" t="s" s="18">
        <v>135</v>
      </c>
    </row>
    <row r="61" ht="18" customHeight="1">
      <c r="A61" t="s" s="18">
        <v>212</v>
      </c>
      <c r="B61" t="s" s="37">
        <v>213</v>
      </c>
      <c r="C61" t="s" s="18">
        <v>214</v>
      </c>
      <c r="D61" s="38">
        <v>147.859927966368</v>
      </c>
      <c r="E61" s="38">
        <v>2.71566202954667</v>
      </c>
      <c r="F61" s="38">
        <v>0.566470165773693</v>
      </c>
      <c r="G61" s="38">
        <v>4.79400715806027</v>
      </c>
      <c r="H61" s="39">
        <v>1.63482436759946e-06</v>
      </c>
      <c r="I61" s="39">
        <v>0.000339409556971211</v>
      </c>
      <c r="J61" t="s" s="11">
        <v>215</v>
      </c>
      <c r="K61" t="s" s="18">
        <v>135</v>
      </c>
    </row>
    <row r="62" ht="18" customHeight="1">
      <c r="A62" t="s" s="27">
        <v>216</v>
      </c>
      <c r="B62" t="s" s="29">
        <v>217</v>
      </c>
      <c r="C62" t="s" s="27">
        <v>218</v>
      </c>
      <c r="D62" s="32">
        <v>256.864475584166</v>
      </c>
      <c r="E62" s="32">
        <v>-3.32238430282431</v>
      </c>
      <c r="F62" s="32">
        <v>0.618648923580283</v>
      </c>
      <c r="G62" s="32">
        <v>-5.37038726843135</v>
      </c>
      <c r="H62" s="33">
        <v>7.85677352511653e-08</v>
      </c>
      <c r="I62" s="33">
        <v>2.28362734488601e-05</v>
      </c>
      <c r="J62" t="s" s="21">
        <v>59</v>
      </c>
      <c r="K62" t="s" s="18">
        <v>135</v>
      </c>
    </row>
    <row r="63" ht="18" customHeight="1">
      <c r="A63" t="s" s="27">
        <v>219</v>
      </c>
      <c r="B63" t="s" s="29">
        <v>140</v>
      </c>
      <c r="C63" t="s" s="27">
        <v>141</v>
      </c>
      <c r="D63" s="32">
        <v>1380.583449618350</v>
      </c>
      <c r="E63" s="32">
        <v>-2.42022257545822</v>
      </c>
      <c r="F63" s="32">
        <v>0.363398697764678</v>
      </c>
      <c r="G63" s="32">
        <v>-6.65996491001588</v>
      </c>
      <c r="H63" s="33">
        <v>2.73892969958696e-11</v>
      </c>
      <c r="I63" s="33">
        <v>1.85754212225988e-08</v>
      </c>
      <c r="J63" s="36"/>
      <c r="K63" t="s" s="18">
        <v>135</v>
      </c>
    </row>
    <row r="64" ht="18" customHeight="1">
      <c r="A64" t="s" s="18">
        <v>220</v>
      </c>
      <c r="B64" t="s" s="37">
        <v>221</v>
      </c>
      <c r="C64" t="s" s="18">
        <v>222</v>
      </c>
      <c r="D64" s="38">
        <v>245.646078139676</v>
      </c>
      <c r="E64" s="38">
        <v>7.68894326069005</v>
      </c>
      <c r="F64" s="38">
        <v>1.11306383917143</v>
      </c>
      <c r="G64" s="38">
        <v>6.90790859436573</v>
      </c>
      <c r="H64" s="39">
        <v>4.91850708339247e-12</v>
      </c>
      <c r="I64" s="39">
        <v>4.16966437994597e-09</v>
      </c>
      <c r="J64" t="s" s="11">
        <v>223</v>
      </c>
      <c r="K64" t="s" s="18">
        <v>135</v>
      </c>
    </row>
    <row r="65" ht="18" customHeight="1">
      <c r="A65" t="s" s="18">
        <v>224</v>
      </c>
      <c r="B65" t="s" s="37">
        <v>221</v>
      </c>
      <c r="C65" t="s" s="18">
        <v>222</v>
      </c>
      <c r="D65" s="38">
        <v>85.6563785806746</v>
      </c>
      <c r="E65" s="38">
        <v>7.33145223873008</v>
      </c>
      <c r="F65" s="38">
        <v>1.59158050783577</v>
      </c>
      <c r="G65" s="38">
        <v>4.60639735321926</v>
      </c>
      <c r="H65" s="39">
        <v>4.09705157413415e-06</v>
      </c>
      <c r="I65" s="39">
        <v>0.00071860871833908</v>
      </c>
      <c r="J65" t="s" s="11">
        <v>223</v>
      </c>
      <c r="K65" t="s" s="18">
        <v>135</v>
      </c>
    </row>
    <row r="66" ht="18" customHeight="1">
      <c r="A66" t="s" s="27">
        <v>225</v>
      </c>
      <c r="B66" t="s" s="29">
        <v>226</v>
      </c>
      <c r="C66" t="s" s="27">
        <v>227</v>
      </c>
      <c r="D66" s="32">
        <v>261.668361757161</v>
      </c>
      <c r="E66" s="32">
        <v>-6.25117231048452</v>
      </c>
      <c r="F66" s="32">
        <v>0.759205781378532</v>
      </c>
      <c r="G66" s="32">
        <v>-8.23383127975386</v>
      </c>
      <c r="H66" s="33">
        <v>1.81319016780076e-16</v>
      </c>
      <c r="I66" s="33">
        <v>3.07426392950618e-13</v>
      </c>
      <c r="J66" t="s" s="21">
        <v>228</v>
      </c>
      <c r="K66" t="s" s="18">
        <v>135</v>
      </c>
    </row>
    <row r="67" ht="18" customHeight="1">
      <c r="A67" t="s" s="27">
        <v>229</v>
      </c>
      <c r="B67" t="s" s="29">
        <v>230</v>
      </c>
      <c r="C67" t="s" s="27">
        <v>231</v>
      </c>
      <c r="D67" s="32">
        <v>491.439531870398</v>
      </c>
      <c r="E67" s="32">
        <v>-2.58832870243149</v>
      </c>
      <c r="F67" s="32">
        <v>0.388033666196213</v>
      </c>
      <c r="G67" s="32">
        <v>-6.67037148555734</v>
      </c>
      <c r="H67" s="33">
        <v>2.55156725894563e-11</v>
      </c>
      <c r="I67" s="33">
        <v>1.85407812323242e-08</v>
      </c>
      <c r="J67" s="36"/>
      <c r="K67" t="s" s="18">
        <v>135</v>
      </c>
    </row>
    <row r="68" ht="18" customHeight="1">
      <c r="A68" t="s" s="27">
        <v>232</v>
      </c>
      <c r="B68" t="s" s="29">
        <v>233</v>
      </c>
      <c r="C68" t="s" s="27">
        <v>234</v>
      </c>
      <c r="D68" s="32">
        <v>911.285371562270</v>
      </c>
      <c r="E68" s="32">
        <v>-3.3077677894186</v>
      </c>
      <c r="F68" s="32">
        <v>0.451931940706184</v>
      </c>
      <c r="G68" s="32">
        <v>-7.31917240514119</v>
      </c>
      <c r="H68" s="33">
        <v>2.49504878900065e-13</v>
      </c>
      <c r="I68" s="33">
        <v>2.82023681450041e-10</v>
      </c>
      <c r="J68" t="s" s="21">
        <v>73</v>
      </c>
      <c r="K68" t="s" s="18">
        <v>135</v>
      </c>
    </row>
    <row r="69" ht="18" customHeight="1">
      <c r="A69" t="s" s="27">
        <v>235</v>
      </c>
      <c r="B69" t="s" s="27">
        <v>236</v>
      </c>
      <c r="C69" t="s" s="27">
        <v>237</v>
      </c>
      <c r="D69" s="32">
        <v>24.42084</v>
      </c>
      <c r="E69" s="32">
        <v>8.553474</v>
      </c>
      <c r="F69" s="32">
        <v>2.4488903</v>
      </c>
      <c r="G69" s="32">
        <v>3.492796</v>
      </c>
      <c r="H69" s="33">
        <v>0.0004779914</v>
      </c>
      <c r="I69" s="33">
        <v>0.03307895</v>
      </c>
      <c r="J69" t="s" s="11">
        <v>223</v>
      </c>
      <c r="K69" t="s" s="27">
        <v>135</v>
      </c>
    </row>
    <row r="70" ht="18" customHeight="1">
      <c r="A70" t="s" s="18">
        <v>238</v>
      </c>
      <c r="B70" t="s" s="37">
        <v>239</v>
      </c>
      <c r="C70" t="s" s="37">
        <v>118</v>
      </c>
      <c r="D70" s="38">
        <v>182.329163664168</v>
      </c>
      <c r="E70" s="38">
        <v>4.46647097368231</v>
      </c>
      <c r="F70" s="38">
        <v>0.5668420333334639</v>
      </c>
      <c r="G70" s="38">
        <v>7.87956910572785</v>
      </c>
      <c r="H70" s="39">
        <v>3.28511969849512e-15</v>
      </c>
      <c r="I70" s="39">
        <v>4.77421752754155e-12</v>
      </c>
      <c r="J70" t="s" s="11">
        <v>82</v>
      </c>
      <c r="K70" t="s" s="18">
        <v>135</v>
      </c>
    </row>
    <row r="71" ht="18" customHeight="1">
      <c r="A71" t="s" s="27">
        <v>113</v>
      </c>
      <c r="B71" t="s" s="27">
        <v>240</v>
      </c>
      <c r="C71" t="s" s="27">
        <v>115</v>
      </c>
      <c r="D71" s="32">
        <v>976.57939</v>
      </c>
      <c r="E71" s="32">
        <v>5.191878</v>
      </c>
      <c r="F71" s="32">
        <v>1.2945525</v>
      </c>
      <c r="G71" s="32">
        <v>4.010558</v>
      </c>
      <c r="H71" s="33">
        <v>6.057532e-05</v>
      </c>
      <c r="I71" s="33">
        <v>0.006331218</v>
      </c>
      <c r="J71" t="s" s="11">
        <v>82</v>
      </c>
      <c r="K71" t="s" s="27">
        <v>135</v>
      </c>
    </row>
    <row r="72" ht="18" customHeight="1">
      <c r="A72" t="s" s="18">
        <v>241</v>
      </c>
      <c r="B72" t="s" s="37">
        <v>242</v>
      </c>
      <c r="C72" t="s" s="18">
        <v>243</v>
      </c>
      <c r="D72" s="38">
        <v>3412.649639683230</v>
      </c>
      <c r="E72" s="38">
        <v>5.6834692292715</v>
      </c>
      <c r="F72" s="38">
        <v>0.390166169555673</v>
      </c>
      <c r="G72" s="38">
        <v>14.5667914666818</v>
      </c>
      <c r="H72" s="39">
        <v>4.56849332568885e-48</v>
      </c>
      <c r="I72" s="39">
        <v>1.54917608674109e-44</v>
      </c>
      <c r="J72" t="s" s="11">
        <v>82</v>
      </c>
      <c r="K72" t="s" s="18">
        <v>135</v>
      </c>
    </row>
    <row r="73" ht="18" customHeight="1">
      <c r="A73" t="s" s="18">
        <v>116</v>
      </c>
      <c r="B73" t="s" s="37">
        <v>239</v>
      </c>
      <c r="C73" t="s" s="37">
        <v>118</v>
      </c>
      <c r="D73" s="38">
        <v>2368.008865685430</v>
      </c>
      <c r="E73" s="38">
        <v>5.1332736848635</v>
      </c>
      <c r="F73" s="38">
        <v>0.269010883827498</v>
      </c>
      <c r="G73" s="38">
        <v>19.0820297373365</v>
      </c>
      <c r="H73" s="39">
        <v>3.56155403994314e-81</v>
      </c>
      <c r="I73" s="39">
        <v>3.62316892483416e-77</v>
      </c>
      <c r="J73" t="s" s="11">
        <v>82</v>
      </c>
      <c r="K73" t="s" s="18">
        <v>135</v>
      </c>
    </row>
    <row r="74" ht="18" customHeight="1">
      <c r="A74" t="s" s="27">
        <v>244</v>
      </c>
      <c r="B74" t="s" s="27">
        <v>239</v>
      </c>
      <c r="C74" t="s" s="27">
        <v>118</v>
      </c>
      <c r="D74" s="32">
        <v>60.29919</v>
      </c>
      <c r="E74" s="32">
        <v>5.817574</v>
      </c>
      <c r="F74" s="32">
        <v>1.7510814</v>
      </c>
      <c r="G74" s="32">
        <v>3.322275</v>
      </c>
      <c r="H74" s="33">
        <v>0.0008928667</v>
      </c>
      <c r="I74" s="33">
        <v>0.04990732</v>
      </c>
      <c r="J74" t="s" s="11">
        <v>82</v>
      </c>
      <c r="K74" t="s" s="27">
        <v>135</v>
      </c>
    </row>
    <row r="75" ht="18" customHeight="1">
      <c r="A75" t="s" s="18">
        <v>245</v>
      </c>
      <c r="B75" t="s" s="37">
        <v>246</v>
      </c>
      <c r="C75" t="s" s="18">
        <v>247</v>
      </c>
      <c r="D75" s="38">
        <v>110.317160665004</v>
      </c>
      <c r="E75" s="38">
        <v>4.94018340107229</v>
      </c>
      <c r="F75" s="38">
        <v>0.809736371751367</v>
      </c>
      <c r="G75" s="38">
        <v>6.10097751986518</v>
      </c>
      <c r="H75" s="39">
        <v>1.05421735908588e-09</v>
      </c>
      <c r="I75" s="39">
        <v>5.43461071624529e-07</v>
      </c>
      <c r="J75" t="s" s="11">
        <v>82</v>
      </c>
      <c r="K75" t="s" s="18">
        <v>135</v>
      </c>
    </row>
    <row r="76" ht="18" customHeight="1">
      <c r="A76" t="s" s="27">
        <v>248</v>
      </c>
      <c r="B76" t="s" s="29">
        <v>249</v>
      </c>
      <c r="C76" t="s" s="27">
        <v>250</v>
      </c>
      <c r="D76" s="32">
        <v>81.4715825285836</v>
      </c>
      <c r="E76" s="32">
        <v>-3.62362453387447</v>
      </c>
      <c r="F76" s="32">
        <v>0.702458683850853</v>
      </c>
      <c r="G76" s="32">
        <v>-5.15848777612071</v>
      </c>
      <c r="H76" s="33">
        <v>2.48952358159068e-07</v>
      </c>
      <c r="I76" s="33">
        <v>6.17705448671267e-05</v>
      </c>
      <c r="J76" t="s" s="21">
        <v>55</v>
      </c>
      <c r="K76" t="s" s="18">
        <v>135</v>
      </c>
    </row>
    <row r="77" ht="18" customHeight="1">
      <c r="A77" t="s" s="18">
        <v>251</v>
      </c>
      <c r="B77" t="s" s="37">
        <v>252</v>
      </c>
      <c r="C77" t="s" s="18">
        <v>253</v>
      </c>
      <c r="D77" s="38">
        <v>437.620460916206</v>
      </c>
      <c r="E77" s="38">
        <v>2.59745232354361</v>
      </c>
      <c r="F77" s="38">
        <v>0.560823523254707</v>
      </c>
      <c r="G77" s="38">
        <v>4.63149674690791</v>
      </c>
      <c r="H77" s="39">
        <v>3.63031703221941e-06</v>
      </c>
      <c r="I77" s="39">
        <v>0.000683911392014224</v>
      </c>
      <c r="J77" t="s" s="11">
        <v>82</v>
      </c>
      <c r="K77" t="s" s="18">
        <v>135</v>
      </c>
    </row>
    <row r="78" ht="18" customHeight="1">
      <c r="A78" t="s" s="27">
        <v>254</v>
      </c>
      <c r="B78" t="s" s="29">
        <v>162</v>
      </c>
      <c r="C78" t="s" s="18">
        <v>163</v>
      </c>
      <c r="D78" s="32">
        <v>420.204347743764</v>
      </c>
      <c r="E78" s="32">
        <v>-2.374387600816</v>
      </c>
      <c r="F78" s="32">
        <v>0.400370897561208</v>
      </c>
      <c r="G78" s="32">
        <v>-5.93047000988129</v>
      </c>
      <c r="H78" s="33">
        <v>3.0206875407034e-09</v>
      </c>
      <c r="I78" s="33">
        <v>1.28039393131565e-06</v>
      </c>
      <c r="J78" s="36"/>
      <c r="K78" t="s" s="18">
        <v>135</v>
      </c>
    </row>
    <row r="79" ht="18" customHeight="1">
      <c r="A79" t="s" s="27">
        <v>255</v>
      </c>
      <c r="B79" t="s" s="27">
        <v>256</v>
      </c>
      <c r="C79" t="s" s="27">
        <v>257</v>
      </c>
      <c r="D79" s="32">
        <v>22.6351</v>
      </c>
      <c r="E79" s="32">
        <v>-5.492185</v>
      </c>
      <c r="F79" s="32">
        <v>1.6238799</v>
      </c>
      <c r="G79" s="32">
        <v>-3.382137</v>
      </c>
      <c r="H79" s="33">
        <v>0.000719242</v>
      </c>
      <c r="I79" s="33">
        <v>0.04381347</v>
      </c>
      <c r="J79" s="4"/>
      <c r="K79" t="s" s="27">
        <v>135</v>
      </c>
    </row>
    <row r="80" ht="18" customHeight="1">
      <c r="A80" t="s" s="27">
        <v>258</v>
      </c>
      <c r="B80" t="s" s="29">
        <v>259</v>
      </c>
      <c r="C80" t="s" s="27">
        <v>260</v>
      </c>
      <c r="D80" s="32">
        <v>62.638934452312</v>
      </c>
      <c r="E80" s="32">
        <v>-4.4564916700699</v>
      </c>
      <c r="F80" s="32">
        <v>0.79441526357875</v>
      </c>
      <c r="G80" s="32">
        <v>-5.60977598793094</v>
      </c>
      <c r="H80" s="33">
        <v>2.02588677509888e-08</v>
      </c>
      <c r="I80" s="33">
        <v>7.10667109071754e-06</v>
      </c>
      <c r="J80" s="36"/>
      <c r="K80" t="s" s="18">
        <v>135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46"/>
  <sheetViews>
    <sheetView workbookViewId="0" showGridLines="0" defaultGridColor="1"/>
  </sheetViews>
  <sheetFormatPr defaultColWidth="10.8333" defaultRowHeight="16" customHeight="1" outlineLevelRow="0" outlineLevelCol="0"/>
  <cols>
    <col min="1" max="1" width="12.8516" style="41" customWidth="1"/>
    <col min="2" max="2" width="62.6719" style="41" customWidth="1"/>
    <col min="3" max="3" width="9.85156" style="41" customWidth="1"/>
    <col min="4" max="4" width="12" style="41" customWidth="1"/>
    <col min="5" max="6" width="10.8516" style="41" customWidth="1"/>
    <col min="7" max="16384" width="10.8516" style="41" customWidth="1"/>
  </cols>
  <sheetData>
    <row r="1" ht="15.35" customHeight="1">
      <c r="A1" t="s" s="27">
        <v>261</v>
      </c>
      <c r="B1" s="4"/>
      <c r="C1" s="4"/>
      <c r="D1" s="4"/>
      <c r="E1" s="4"/>
      <c r="F1" s="4"/>
    </row>
    <row r="2" ht="15.35" customHeight="1">
      <c r="A2" s="4"/>
      <c r="B2" s="4"/>
      <c r="C2" s="4"/>
      <c r="D2" s="4"/>
      <c r="E2" s="4"/>
      <c r="F2" s="4"/>
    </row>
    <row r="3" ht="15.35" customHeight="1">
      <c r="A3" t="s" s="27">
        <v>262</v>
      </c>
      <c r="B3" t="s" s="27">
        <v>263</v>
      </c>
      <c r="C3" t="s" s="27">
        <v>264</v>
      </c>
      <c r="D3" t="s" s="27">
        <v>265</v>
      </c>
      <c r="E3" t="s" s="27">
        <v>266</v>
      </c>
      <c r="F3" t="s" s="27">
        <v>267</v>
      </c>
    </row>
    <row r="4" ht="15.35" customHeight="1">
      <c r="A4" t="s" s="27">
        <v>268</v>
      </c>
      <c r="B4" t="s" s="27">
        <v>269</v>
      </c>
      <c r="C4" s="12">
        <v>7</v>
      </c>
      <c r="D4" s="12">
        <v>4</v>
      </c>
      <c r="E4" s="12">
        <v>0.1</v>
      </c>
      <c r="F4" s="42">
        <v>1.2e-06</v>
      </c>
    </row>
    <row r="5" ht="15.35" customHeight="1">
      <c r="A5" t="s" s="27">
        <v>270</v>
      </c>
      <c r="B5" t="s" s="27">
        <v>271</v>
      </c>
      <c r="C5" s="12">
        <v>79</v>
      </c>
      <c r="D5" s="12">
        <v>8</v>
      </c>
      <c r="E5" s="12">
        <v>1.09</v>
      </c>
      <c r="F5" s="42">
        <v>1.2e-05</v>
      </c>
    </row>
    <row r="6" ht="15.35" customHeight="1">
      <c r="A6" t="s" s="27">
        <v>272</v>
      </c>
      <c r="B6" t="s" s="27">
        <v>273</v>
      </c>
      <c r="C6" s="12">
        <v>6</v>
      </c>
      <c r="D6" s="12">
        <v>3</v>
      </c>
      <c r="E6" s="12">
        <v>0.08</v>
      </c>
      <c r="F6" s="42">
        <v>4.9e-05</v>
      </c>
    </row>
    <row r="7" ht="15.35" customHeight="1">
      <c r="A7" t="s" s="27">
        <v>274</v>
      </c>
      <c r="B7" t="s" s="27">
        <v>275</v>
      </c>
      <c r="C7" s="12">
        <v>76</v>
      </c>
      <c r="D7" s="12">
        <v>7</v>
      </c>
      <c r="E7" s="12">
        <v>1.05</v>
      </c>
      <c r="F7" s="42">
        <v>7.7e-05</v>
      </c>
    </row>
    <row r="8" ht="15.35" customHeight="1">
      <c r="A8" t="s" s="27">
        <v>276</v>
      </c>
      <c r="B8" t="s" s="27">
        <v>277</v>
      </c>
      <c r="C8" s="12">
        <v>12</v>
      </c>
      <c r="D8" s="12">
        <v>5</v>
      </c>
      <c r="E8" s="12">
        <v>0.17</v>
      </c>
      <c r="F8" s="42">
        <v>8.1e-05</v>
      </c>
    </row>
    <row r="9" ht="15.35" customHeight="1">
      <c r="A9" t="s" s="27">
        <v>278</v>
      </c>
      <c r="B9" t="s" s="27">
        <v>279</v>
      </c>
      <c r="C9" s="12">
        <v>18</v>
      </c>
      <c r="D9" s="12">
        <v>4</v>
      </c>
      <c r="E9" s="12">
        <v>0.25</v>
      </c>
      <c r="F9" s="42">
        <v>9.000000000000001e-05</v>
      </c>
    </row>
    <row r="10" ht="15.35" customHeight="1">
      <c r="A10" t="s" s="27">
        <v>280</v>
      </c>
      <c r="B10" t="s" s="27">
        <v>281</v>
      </c>
      <c r="C10" s="12">
        <v>20</v>
      </c>
      <c r="D10" s="12">
        <v>4</v>
      </c>
      <c r="E10" s="12">
        <v>0.28</v>
      </c>
      <c r="F10" s="12">
        <v>0.00014</v>
      </c>
    </row>
    <row r="11" ht="15.35" customHeight="1">
      <c r="A11" t="s" s="27">
        <v>282</v>
      </c>
      <c r="B11" t="s" s="27">
        <v>283</v>
      </c>
      <c r="C11" s="12">
        <v>111</v>
      </c>
      <c r="D11" s="12">
        <v>9</v>
      </c>
      <c r="E11" s="12">
        <v>1.53</v>
      </c>
      <c r="F11" s="12">
        <v>0.00016</v>
      </c>
    </row>
    <row r="12" ht="15.35" customHeight="1">
      <c r="A12" t="s" s="27">
        <v>284</v>
      </c>
      <c r="B12" t="s" s="27">
        <v>285</v>
      </c>
      <c r="C12" s="12">
        <v>24</v>
      </c>
      <c r="D12" s="12">
        <v>4</v>
      </c>
      <c r="E12" s="12">
        <v>0.33</v>
      </c>
      <c r="F12" s="12">
        <v>0.00029</v>
      </c>
    </row>
    <row r="13" ht="15.35" customHeight="1">
      <c r="A13" t="s" s="27">
        <v>286</v>
      </c>
      <c r="B13" t="s" s="27">
        <v>287</v>
      </c>
      <c r="C13" s="12">
        <v>195</v>
      </c>
      <c r="D13" s="12">
        <v>10</v>
      </c>
      <c r="E13" s="12">
        <v>2.68</v>
      </c>
      <c r="F13" s="12">
        <v>0.00045</v>
      </c>
    </row>
    <row r="14" ht="15.35" customHeight="1">
      <c r="A14" t="s" s="27">
        <v>288</v>
      </c>
      <c r="B14" t="s" s="27">
        <v>289</v>
      </c>
      <c r="C14" s="12">
        <v>12</v>
      </c>
      <c r="D14" s="12">
        <v>3</v>
      </c>
      <c r="E14" s="12">
        <v>0.17</v>
      </c>
      <c r="F14" s="12">
        <v>0.00051</v>
      </c>
    </row>
    <row r="15" ht="15.35" customHeight="1">
      <c r="A15" t="s" s="27">
        <v>290</v>
      </c>
      <c r="B15" t="s" s="27">
        <v>291</v>
      </c>
      <c r="C15" s="12">
        <v>12</v>
      </c>
      <c r="D15" s="12">
        <v>3</v>
      </c>
      <c r="E15" s="12">
        <v>0.17</v>
      </c>
      <c r="F15" s="12">
        <v>0.00051</v>
      </c>
    </row>
    <row r="16" ht="15.35" customHeight="1">
      <c r="A16" t="s" s="27">
        <v>292</v>
      </c>
      <c r="B16" t="s" s="27">
        <v>293</v>
      </c>
      <c r="C16" s="12">
        <v>12</v>
      </c>
      <c r="D16" s="12">
        <v>3</v>
      </c>
      <c r="E16" s="12">
        <v>0.17</v>
      </c>
      <c r="F16" s="12">
        <v>0.00051</v>
      </c>
    </row>
    <row r="17" ht="15.35" customHeight="1">
      <c r="A17" t="s" s="27">
        <v>294</v>
      </c>
      <c r="B17" t="s" s="27">
        <v>295</v>
      </c>
      <c r="C17" s="12">
        <v>12</v>
      </c>
      <c r="D17" s="12">
        <v>3</v>
      </c>
      <c r="E17" s="12">
        <v>0.17</v>
      </c>
      <c r="F17" s="12">
        <v>0.00051</v>
      </c>
    </row>
    <row r="18" ht="15.35" customHeight="1">
      <c r="A18" t="s" s="27">
        <v>296</v>
      </c>
      <c r="B18" t="s" s="27">
        <v>297</v>
      </c>
      <c r="C18" s="12">
        <v>12</v>
      </c>
      <c r="D18" s="12">
        <v>3</v>
      </c>
      <c r="E18" s="12">
        <v>0.17</v>
      </c>
      <c r="F18" s="12">
        <v>0.00051</v>
      </c>
    </row>
    <row r="19" ht="15.35" customHeight="1">
      <c r="A19" t="s" s="27">
        <v>298</v>
      </c>
      <c r="B19" t="s" s="27">
        <v>299</v>
      </c>
      <c r="C19" s="12">
        <v>12</v>
      </c>
      <c r="D19" s="12">
        <v>3</v>
      </c>
      <c r="E19" s="12">
        <v>0.17</v>
      </c>
      <c r="F19" s="12">
        <v>0.00051</v>
      </c>
    </row>
    <row r="20" ht="15.35" customHeight="1">
      <c r="A20" t="s" s="27">
        <v>300</v>
      </c>
      <c r="B20" t="s" s="27">
        <v>301</v>
      </c>
      <c r="C20" s="12">
        <v>12</v>
      </c>
      <c r="D20" s="12">
        <v>3</v>
      </c>
      <c r="E20" s="12">
        <v>0.17</v>
      </c>
      <c r="F20" s="12">
        <v>0.00051</v>
      </c>
    </row>
    <row r="21" ht="15.35" customHeight="1">
      <c r="A21" t="s" s="27">
        <v>302</v>
      </c>
      <c r="B21" t="s" s="27">
        <v>303</v>
      </c>
      <c r="C21" s="12">
        <v>12</v>
      </c>
      <c r="D21" s="12">
        <v>3</v>
      </c>
      <c r="E21" s="12">
        <v>0.17</v>
      </c>
      <c r="F21" s="12">
        <v>0.00051</v>
      </c>
    </row>
    <row r="22" ht="15.35" customHeight="1">
      <c r="A22" t="s" s="27">
        <v>304</v>
      </c>
      <c r="B22" t="s" s="27">
        <v>305</v>
      </c>
      <c r="C22" s="12">
        <v>12</v>
      </c>
      <c r="D22" s="12">
        <v>3</v>
      </c>
      <c r="E22" s="12">
        <v>0.17</v>
      </c>
      <c r="F22" s="12">
        <v>0.00051</v>
      </c>
    </row>
    <row r="23" ht="15.35" customHeight="1">
      <c r="A23" t="s" s="27">
        <v>306</v>
      </c>
      <c r="B23" t="s" s="27">
        <v>307</v>
      </c>
      <c r="C23" s="12">
        <v>10</v>
      </c>
      <c r="D23" s="12">
        <v>3</v>
      </c>
      <c r="E23" s="12">
        <v>0.14</v>
      </c>
      <c r="F23" s="12">
        <v>0.00055</v>
      </c>
    </row>
    <row r="24" ht="15.35" customHeight="1">
      <c r="A24" t="s" s="27">
        <v>308</v>
      </c>
      <c r="B24" t="s" s="27">
        <v>309</v>
      </c>
      <c r="C24" s="12">
        <v>3</v>
      </c>
      <c r="D24" s="12">
        <v>2</v>
      </c>
      <c r="E24" s="12">
        <v>0.04</v>
      </c>
      <c r="F24" s="12">
        <v>0.00056</v>
      </c>
    </row>
    <row r="25" ht="15.35" customHeight="1">
      <c r="A25" t="s" s="27">
        <v>310</v>
      </c>
      <c r="B25" t="s" s="27">
        <v>311</v>
      </c>
      <c r="C25" s="12">
        <v>13</v>
      </c>
      <c r="D25" s="12">
        <v>3</v>
      </c>
      <c r="E25" s="12">
        <v>0.18</v>
      </c>
      <c r="F25" s="12">
        <v>0.00066</v>
      </c>
    </row>
    <row r="26" ht="15.35" customHeight="1">
      <c r="A26" t="s" s="27">
        <v>312</v>
      </c>
      <c r="B26" t="s" s="27">
        <v>313</v>
      </c>
      <c r="C26" s="12">
        <v>31</v>
      </c>
      <c r="D26" s="12">
        <v>4</v>
      </c>
      <c r="E26" s="12">
        <v>0.43</v>
      </c>
      <c r="F26" s="42">
        <v>0.0008</v>
      </c>
    </row>
    <row r="27" ht="15.35" customHeight="1">
      <c r="A27" t="s" s="27">
        <v>314</v>
      </c>
      <c r="B27" t="s" s="27">
        <v>315</v>
      </c>
      <c r="C27" s="12">
        <v>14</v>
      </c>
      <c r="D27" s="12">
        <v>3</v>
      </c>
      <c r="E27" s="12">
        <v>0.19</v>
      </c>
      <c r="F27" s="12">
        <v>0.00083</v>
      </c>
    </row>
    <row r="28" ht="15.35" customHeight="1">
      <c r="A28" t="s" s="27">
        <v>316</v>
      </c>
      <c r="B28" t="s" s="27">
        <v>317</v>
      </c>
      <c r="C28" s="12">
        <v>14</v>
      </c>
      <c r="D28" s="12">
        <v>3</v>
      </c>
      <c r="E28" s="12">
        <v>0.19</v>
      </c>
      <c r="F28" s="12">
        <v>0.00083</v>
      </c>
    </row>
    <row r="29" ht="15.35" customHeight="1">
      <c r="A29" t="s" s="27">
        <v>318</v>
      </c>
      <c r="B29" t="s" s="27">
        <v>319</v>
      </c>
      <c r="C29" s="12">
        <v>18</v>
      </c>
      <c r="D29" s="12">
        <v>3</v>
      </c>
      <c r="E29" s="12">
        <v>0.25</v>
      </c>
      <c r="F29" s="12">
        <v>0.00178</v>
      </c>
    </row>
    <row r="30" ht="15.35" customHeight="1">
      <c r="A30" t="s" s="27">
        <v>320</v>
      </c>
      <c r="B30" t="s" s="27">
        <v>321</v>
      </c>
      <c r="C30" s="12">
        <v>5</v>
      </c>
      <c r="D30" s="12">
        <v>2</v>
      </c>
      <c r="E30" s="12">
        <v>0.07000000000000001</v>
      </c>
      <c r="F30" s="12">
        <v>0.00183</v>
      </c>
    </row>
    <row r="31" ht="15.35" customHeight="1">
      <c r="A31" t="s" s="27">
        <v>322</v>
      </c>
      <c r="B31" t="s" s="27">
        <v>323</v>
      </c>
      <c r="C31" s="12">
        <v>19</v>
      </c>
      <c r="D31" s="12">
        <v>3</v>
      </c>
      <c r="E31" s="12">
        <v>0.26</v>
      </c>
      <c r="F31" s="12">
        <v>0.00209</v>
      </c>
    </row>
    <row r="32" ht="15.35" customHeight="1">
      <c r="A32" t="s" s="27">
        <v>324</v>
      </c>
      <c r="B32" t="s" s="27">
        <v>325</v>
      </c>
      <c r="C32" s="12">
        <v>20</v>
      </c>
      <c r="D32" s="12">
        <v>3</v>
      </c>
      <c r="E32" s="12">
        <v>0.28</v>
      </c>
      <c r="F32" s="12">
        <v>0.00244</v>
      </c>
    </row>
    <row r="33" ht="15.35" customHeight="1">
      <c r="A33" t="s" s="27">
        <v>326</v>
      </c>
      <c r="B33" t="s" s="27">
        <v>327</v>
      </c>
      <c r="C33" s="12">
        <v>197</v>
      </c>
      <c r="D33" s="12">
        <v>6</v>
      </c>
      <c r="E33" s="12">
        <v>2.71</v>
      </c>
      <c r="F33" s="12">
        <v>0.00259</v>
      </c>
    </row>
    <row r="34" ht="15.35" customHeight="1">
      <c r="A34" t="s" s="27">
        <v>328</v>
      </c>
      <c r="B34" t="s" s="27">
        <v>329</v>
      </c>
      <c r="C34" s="12">
        <v>95</v>
      </c>
      <c r="D34" s="12">
        <v>3</v>
      </c>
      <c r="E34" s="12">
        <v>1.31</v>
      </c>
      <c r="F34" s="12">
        <v>0.00272</v>
      </c>
    </row>
    <row r="35" ht="15.35" customHeight="1">
      <c r="A35" t="s" s="27">
        <v>330</v>
      </c>
      <c r="B35" t="s" s="27">
        <v>331</v>
      </c>
      <c r="C35" s="12">
        <v>21</v>
      </c>
      <c r="D35" s="12">
        <v>3</v>
      </c>
      <c r="E35" s="12">
        <v>0.29</v>
      </c>
      <c r="F35" s="12">
        <v>0.00281</v>
      </c>
    </row>
    <row r="36" ht="15.35" customHeight="1">
      <c r="A36" t="s" s="27">
        <v>332</v>
      </c>
      <c r="B36" t="s" s="27">
        <v>333</v>
      </c>
      <c r="C36" s="12">
        <v>77</v>
      </c>
      <c r="D36" s="12">
        <v>5</v>
      </c>
      <c r="E36" s="12">
        <v>1.06</v>
      </c>
      <c r="F36" s="12">
        <v>0.00322</v>
      </c>
    </row>
    <row r="37" ht="15.35" customHeight="1">
      <c r="A37" t="s" s="27">
        <v>334</v>
      </c>
      <c r="B37" t="s" s="27">
        <v>335</v>
      </c>
      <c r="C37" s="12">
        <v>22</v>
      </c>
      <c r="D37" s="12">
        <v>3</v>
      </c>
      <c r="E37" s="12">
        <v>0.3</v>
      </c>
      <c r="F37" s="12">
        <v>0.00323</v>
      </c>
    </row>
    <row r="38" ht="15.35" customHeight="1">
      <c r="A38" t="s" s="27">
        <v>336</v>
      </c>
      <c r="B38" t="s" s="27">
        <v>337</v>
      </c>
      <c r="C38" s="12">
        <v>7</v>
      </c>
      <c r="D38" s="12">
        <v>2</v>
      </c>
      <c r="E38" s="12">
        <v>0.1</v>
      </c>
      <c r="F38" s="12">
        <v>0.00377</v>
      </c>
    </row>
    <row r="39" ht="15.35" customHeight="1">
      <c r="A39" t="s" s="27">
        <v>338</v>
      </c>
      <c r="B39" t="s" s="27">
        <v>339</v>
      </c>
      <c r="C39" s="12">
        <v>26</v>
      </c>
      <c r="D39" s="12">
        <v>3</v>
      </c>
      <c r="E39" s="12">
        <v>0.36</v>
      </c>
      <c r="F39" s="12">
        <v>0.00523</v>
      </c>
    </row>
    <row r="40" ht="15.35" customHeight="1">
      <c r="A40" t="s" s="27">
        <v>340</v>
      </c>
      <c r="B40" t="s" s="27">
        <v>341</v>
      </c>
      <c r="C40" s="12">
        <v>83</v>
      </c>
      <c r="D40" s="12">
        <v>5</v>
      </c>
      <c r="E40" s="12">
        <v>1.14</v>
      </c>
      <c r="F40" s="12">
        <v>0.00558</v>
      </c>
    </row>
    <row r="41" ht="15.35" customHeight="1">
      <c r="A41" t="s" s="27">
        <v>342</v>
      </c>
      <c r="B41" t="s" s="27">
        <v>343</v>
      </c>
      <c r="C41" s="12">
        <v>9</v>
      </c>
      <c r="D41" s="12">
        <v>2</v>
      </c>
      <c r="E41" s="12">
        <v>0.12</v>
      </c>
      <c r="F41" s="12">
        <v>0.00634</v>
      </c>
    </row>
    <row r="42" ht="15.35" customHeight="1">
      <c r="A42" t="s" s="27">
        <v>344</v>
      </c>
      <c r="B42" t="s" s="27">
        <v>345</v>
      </c>
      <c r="C42" s="12">
        <v>272</v>
      </c>
      <c r="D42" s="12">
        <v>6</v>
      </c>
      <c r="E42" s="12">
        <v>3.74</v>
      </c>
      <c r="F42" s="12">
        <v>0.00742</v>
      </c>
    </row>
    <row r="43" ht="15.35" customHeight="1">
      <c r="A43" t="s" s="27">
        <v>346</v>
      </c>
      <c r="B43" t="s" s="27">
        <v>347</v>
      </c>
      <c r="C43" s="12">
        <v>60</v>
      </c>
      <c r="D43" s="12">
        <v>4</v>
      </c>
      <c r="E43" s="12">
        <v>0.83</v>
      </c>
      <c r="F43" s="12">
        <v>0.00774</v>
      </c>
    </row>
    <row r="44" ht="15.35" customHeight="1">
      <c r="A44" t="s" s="27">
        <v>348</v>
      </c>
      <c r="B44" t="s" s="27">
        <v>349</v>
      </c>
      <c r="C44" s="12">
        <v>30</v>
      </c>
      <c r="D44" s="12">
        <v>3</v>
      </c>
      <c r="E44" s="12">
        <v>0.41</v>
      </c>
      <c r="F44" s="12">
        <v>0.007849999999999999</v>
      </c>
    </row>
    <row r="45" ht="15.35" customHeight="1">
      <c r="A45" t="s" s="27">
        <v>350</v>
      </c>
      <c r="B45" t="s" s="27">
        <v>351</v>
      </c>
      <c r="C45" s="12">
        <v>30</v>
      </c>
      <c r="D45" s="12">
        <v>3</v>
      </c>
      <c r="E45" s="12">
        <v>0.41</v>
      </c>
      <c r="F45" s="12">
        <v>0.007849999999999999</v>
      </c>
    </row>
    <row r="46" ht="15.35" customHeight="1">
      <c r="A46" t="s" s="27">
        <v>352</v>
      </c>
      <c r="B46" t="s" s="27">
        <v>353</v>
      </c>
      <c r="C46" s="12">
        <v>948</v>
      </c>
      <c r="D46" s="12">
        <v>18</v>
      </c>
      <c r="E46" s="12">
        <v>13.04</v>
      </c>
      <c r="F46" s="12">
        <v>0.008829999999999999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R24"/>
  <sheetViews>
    <sheetView workbookViewId="0" showGridLines="0" defaultGridColor="1"/>
  </sheetViews>
  <sheetFormatPr defaultColWidth="10.8333" defaultRowHeight="16" customHeight="1" outlineLevelRow="0" outlineLevelCol="0"/>
  <cols>
    <col min="1" max="1" width="8.35156" style="43" customWidth="1"/>
    <col min="2" max="2" width="48.1719" style="43" customWidth="1"/>
    <col min="3" max="3" width="45" style="43" customWidth="1"/>
    <col min="4" max="4" width="28.5" style="43" customWidth="1"/>
    <col min="5" max="5" width="14.5" style="43" customWidth="1"/>
    <col min="6" max="7" hidden="1" width="10.8333" style="43" customWidth="1"/>
    <col min="8" max="8" width="11" style="43" customWidth="1"/>
    <col min="9" max="10" width="8.17188" style="43" customWidth="1"/>
    <col min="11" max="13" width="10.8516" style="43" customWidth="1"/>
    <col min="14" max="14" width="15.1719" style="43" customWidth="1"/>
    <col min="15" max="15" width="84" style="43" customWidth="1"/>
    <col min="16" max="18" width="10.8516" style="43" customWidth="1"/>
    <col min="19" max="16384" width="10.8516" style="43" customWidth="1"/>
  </cols>
  <sheetData>
    <row r="1" ht="15.35" customHeight="1">
      <c r="A1" t="s" s="44">
        <v>354</v>
      </c>
      <c r="B1" s="45"/>
      <c r="C1" s="45"/>
      <c r="D1" s="45"/>
      <c r="E1" s="45"/>
      <c r="F1" s="45"/>
      <c r="G1" s="45"/>
      <c r="H1" s="45"/>
      <c r="I1" s="45"/>
      <c r="J1" s="45"/>
      <c r="K1" s="45"/>
      <c r="L1" s="45"/>
      <c r="M1" s="45"/>
      <c r="N1" s="45"/>
      <c r="O1" s="45"/>
      <c r="P1" s="45"/>
      <c r="Q1" s="45"/>
      <c r="R1" s="45"/>
    </row>
    <row r="2" ht="15.35" customHeight="1">
      <c r="A2" s="45"/>
      <c r="B2" s="45"/>
      <c r="C2" s="45"/>
      <c r="D2" s="45"/>
      <c r="E2" s="45"/>
      <c r="F2" s="45"/>
      <c r="G2" s="45"/>
      <c r="H2" s="45"/>
      <c r="I2" s="45"/>
      <c r="J2" s="45"/>
      <c r="K2" s="45"/>
      <c r="L2" s="45"/>
      <c r="M2" s="45"/>
      <c r="N2" s="45"/>
      <c r="O2" s="45"/>
      <c r="P2" s="45"/>
      <c r="Q2" s="45"/>
      <c r="R2" s="45"/>
    </row>
    <row r="3" ht="15.35" customHeight="1">
      <c r="A3" t="s" s="44">
        <v>13</v>
      </c>
      <c r="B3" t="s" s="44">
        <v>355</v>
      </c>
      <c r="C3" t="s" s="44">
        <v>356</v>
      </c>
      <c r="D3" t="s" s="44">
        <v>357</v>
      </c>
      <c r="E3" t="s" s="44">
        <v>358</v>
      </c>
      <c r="F3" t="s" s="44">
        <v>359</v>
      </c>
      <c r="G3" s="45"/>
      <c r="H3" t="s" s="44">
        <v>360</v>
      </c>
      <c r="I3" t="s" s="44">
        <v>41</v>
      </c>
      <c r="J3" t="s" s="44">
        <v>361</v>
      </c>
      <c r="K3" t="s" s="44">
        <v>362</v>
      </c>
      <c r="L3" t="s" s="44">
        <v>363</v>
      </c>
      <c r="M3" t="s" s="44">
        <v>364</v>
      </c>
      <c r="N3" s="45"/>
      <c r="O3" s="45"/>
      <c r="P3" s="45"/>
      <c r="Q3" s="45"/>
      <c r="R3" s="45"/>
    </row>
    <row r="4" ht="15.35" customHeight="1">
      <c r="A4" t="s" s="44">
        <v>365</v>
      </c>
      <c r="B4" t="s" s="44">
        <v>366</v>
      </c>
      <c r="C4" t="s" s="44">
        <v>367</v>
      </c>
      <c r="D4" t="s" s="44">
        <v>368</v>
      </c>
      <c r="E4" s="46">
        <f t="shared" si="0" ref="E4:E11">13/236</f>
        <v>0.0550847457627119</v>
      </c>
      <c r="F4" s="46">
        <v>107</v>
      </c>
      <c r="G4" s="46">
        <v>14558</v>
      </c>
      <c r="H4" s="46">
        <f>F4/G4</f>
        <v>0.00734991070201951</v>
      </c>
      <c r="I4" s="47">
        <v>1.80621969877074e-08</v>
      </c>
      <c r="J4" s="47">
        <v>3.26925765477504e-06</v>
      </c>
      <c r="K4" s="47">
        <v>2.92797719590204e-06</v>
      </c>
      <c r="L4" s="46">
        <v>13</v>
      </c>
      <c r="M4" t="s" s="44">
        <v>369</v>
      </c>
      <c r="N4" s="48"/>
      <c r="O4" s="48"/>
      <c r="P4" s="48"/>
      <c r="Q4" s="48"/>
      <c r="R4" s="48"/>
    </row>
    <row r="5" ht="15.35" customHeight="1">
      <c r="A5" t="s" s="44">
        <v>370</v>
      </c>
      <c r="B5" t="s" s="44">
        <v>371</v>
      </c>
      <c r="C5" t="s" s="44">
        <v>372</v>
      </c>
      <c r="D5" t="s" s="44">
        <v>372</v>
      </c>
      <c r="E5" s="46">
        <f>12/236</f>
        <v>0.0508474576271186</v>
      </c>
      <c r="F5" s="46">
        <v>108</v>
      </c>
      <c r="G5" s="46">
        <v>14558</v>
      </c>
      <c r="H5" s="46">
        <f>F5/G5</f>
        <v>0.00741860145624399</v>
      </c>
      <c r="I5" s="47">
        <v>1.75994764329202e-07</v>
      </c>
      <c r="J5" s="47">
        <v>1.59275261717928e-05</v>
      </c>
      <c r="K5" s="47">
        <v>1.42648387929985e-05</v>
      </c>
      <c r="L5" s="46">
        <v>12</v>
      </c>
      <c r="M5" t="s" s="44">
        <v>373</v>
      </c>
      <c r="N5" s="45"/>
      <c r="O5" s="45"/>
      <c r="P5" s="45"/>
      <c r="Q5" s="45"/>
      <c r="R5" s="45"/>
    </row>
    <row r="6" ht="15.35" customHeight="1">
      <c r="A6" t="s" s="44">
        <v>374</v>
      </c>
      <c r="B6" t="s" s="44">
        <v>375</v>
      </c>
      <c r="C6" t="s" s="44">
        <v>376</v>
      </c>
      <c r="D6" t="s" s="44">
        <v>368</v>
      </c>
      <c r="E6" s="47">
        <f>10/236</f>
        <v>0.0423728813559322</v>
      </c>
      <c r="F6" s="46">
        <v>93</v>
      </c>
      <c r="G6" s="46">
        <v>14558</v>
      </c>
      <c r="H6" s="46">
        <f>F6/G6</f>
        <v>0.00638824014287677</v>
      </c>
      <c r="I6" s="47">
        <v>2.57955031337314e-06</v>
      </c>
      <c r="J6" s="46">
        <v>0.000155632868906846</v>
      </c>
      <c r="K6" s="46">
        <v>0.000139386227459461</v>
      </c>
      <c r="L6" s="46">
        <v>10</v>
      </c>
      <c r="M6" t="s" s="44">
        <v>377</v>
      </c>
      <c r="N6" s="45"/>
      <c r="O6" s="45"/>
      <c r="P6" s="45"/>
      <c r="Q6" s="45"/>
      <c r="R6" s="45"/>
    </row>
    <row r="7" ht="15.35" customHeight="1">
      <c r="A7" t="s" s="44">
        <v>378</v>
      </c>
      <c r="B7" t="s" s="44">
        <v>379</v>
      </c>
      <c r="C7" t="s" s="44">
        <v>380</v>
      </c>
      <c r="D7" t="s" s="44">
        <v>368</v>
      </c>
      <c r="E7" s="47">
        <f t="shared" si="6" ref="E7:E15">7/236</f>
        <v>0.0296610169491525</v>
      </c>
      <c r="F7" s="46">
        <v>61</v>
      </c>
      <c r="G7" s="46">
        <v>14558</v>
      </c>
      <c r="H7" s="46">
        <f>F7/G7</f>
        <v>0.00419013600769336</v>
      </c>
      <c r="I7" s="47">
        <v>5.57632021786394e-05</v>
      </c>
      <c r="J7" s="46">
        <v>0.00252328489858343</v>
      </c>
      <c r="K7" s="46">
        <v>0.00225987714092381</v>
      </c>
      <c r="L7" s="46">
        <v>7</v>
      </c>
      <c r="M7" t="s" s="44">
        <v>381</v>
      </c>
      <c r="N7" s="45"/>
      <c r="O7" s="45"/>
      <c r="P7" s="45"/>
      <c r="Q7" s="45"/>
      <c r="R7" s="45"/>
    </row>
    <row r="8" ht="15.35" customHeight="1">
      <c r="A8" t="s" s="44">
        <v>382</v>
      </c>
      <c r="B8" t="s" s="44">
        <v>383</v>
      </c>
      <c r="C8" t="s" s="44">
        <v>384</v>
      </c>
      <c r="D8" t="s" s="44">
        <v>368</v>
      </c>
      <c r="E8" s="47">
        <f t="shared" si="8" ref="E8:E16">6/236</f>
        <v>0.0254237288135593</v>
      </c>
      <c r="F8" s="46">
        <v>47</v>
      </c>
      <c r="G8" s="46">
        <v>14558</v>
      </c>
      <c r="H8" s="46">
        <f>F8/G8</f>
        <v>0.00322846544855063</v>
      </c>
      <c r="I8" s="46">
        <v>0.000104876329755479</v>
      </c>
      <c r="J8" s="46">
        <v>0.00379652313714836</v>
      </c>
      <c r="K8" s="46">
        <v>0.00340020100680923</v>
      </c>
      <c r="L8" s="46">
        <v>6</v>
      </c>
      <c r="M8" t="s" s="44">
        <v>385</v>
      </c>
      <c r="N8" s="45"/>
      <c r="O8" s="45"/>
      <c r="P8" s="45"/>
      <c r="Q8" s="45"/>
      <c r="R8" s="45"/>
    </row>
    <row r="9" ht="15.35" customHeight="1">
      <c r="A9" t="s" s="44">
        <v>386</v>
      </c>
      <c r="B9" t="s" s="44">
        <v>387</v>
      </c>
      <c r="C9" t="s" s="44">
        <v>384</v>
      </c>
      <c r="D9" t="s" s="44">
        <v>368</v>
      </c>
      <c r="E9" s="47">
        <f t="shared" si="6"/>
        <v>0.0296610169491525</v>
      </c>
      <c r="F9" s="46">
        <v>72</v>
      </c>
      <c r="G9" s="46">
        <v>14558</v>
      </c>
      <c r="H9" s="46">
        <f>F9/G9</f>
        <v>0.00494573430416266</v>
      </c>
      <c r="I9" s="46">
        <v>0.000161915545945859</v>
      </c>
      <c r="J9" s="46">
        <v>0.00488445230270009</v>
      </c>
      <c r="K9" s="46">
        <v>0.00437456036415129</v>
      </c>
      <c r="L9" s="46">
        <v>7</v>
      </c>
      <c r="M9" t="s" s="44">
        <v>388</v>
      </c>
      <c r="N9" s="45"/>
      <c r="O9" s="45"/>
      <c r="P9" s="45"/>
      <c r="Q9" s="45"/>
      <c r="R9" s="45"/>
    </row>
    <row r="10" ht="15.35" customHeight="1">
      <c r="A10" t="s" s="44">
        <v>389</v>
      </c>
      <c r="B10" t="s" s="44">
        <v>390</v>
      </c>
      <c r="C10" t="s" s="44">
        <v>376</v>
      </c>
      <c r="D10" t="s" s="44">
        <v>368</v>
      </c>
      <c r="E10" s="47">
        <f t="shared" si="6"/>
        <v>0.0296610169491525</v>
      </c>
      <c r="F10" s="46">
        <v>77</v>
      </c>
      <c r="G10" s="46">
        <v>14558</v>
      </c>
      <c r="H10" s="46">
        <f>F10/G10</f>
        <v>0.00528918807528507</v>
      </c>
      <c r="I10" s="46">
        <v>0.000246826957213311</v>
      </c>
      <c r="J10" s="46">
        <v>0.00582199293556096</v>
      </c>
      <c r="K10" s="46">
        <v>0.00521423036973765</v>
      </c>
      <c r="L10" s="46">
        <v>7</v>
      </c>
      <c r="M10" t="s" s="44">
        <v>391</v>
      </c>
      <c r="N10" s="45"/>
      <c r="O10" s="45"/>
      <c r="P10" s="45"/>
      <c r="Q10" s="45"/>
      <c r="R10" s="45"/>
    </row>
    <row r="11" ht="15.35" customHeight="1">
      <c r="A11" t="s" s="44">
        <v>392</v>
      </c>
      <c r="B11" t="s" s="44">
        <v>393</v>
      </c>
      <c r="C11" t="s" s="44">
        <v>384</v>
      </c>
      <c r="D11" t="s" s="44">
        <v>368</v>
      </c>
      <c r="E11" s="46">
        <f t="shared" si="0"/>
        <v>0.0550847457627119</v>
      </c>
      <c r="F11" s="46">
        <v>254</v>
      </c>
      <c r="G11" s="46">
        <v>14558</v>
      </c>
      <c r="H11" s="46">
        <f>F11/G11</f>
        <v>0.0174474515730183</v>
      </c>
      <c r="I11" s="46">
        <v>0.000263081304962448</v>
      </c>
      <c r="J11" s="46">
        <v>0.00582199293556096</v>
      </c>
      <c r="K11" s="46">
        <v>0.00521423036973765</v>
      </c>
      <c r="L11" s="46">
        <v>13</v>
      </c>
      <c r="M11" t="s" s="44">
        <v>394</v>
      </c>
      <c r="N11" s="45"/>
      <c r="O11" s="45"/>
      <c r="P11" s="45"/>
      <c r="Q11" s="45"/>
      <c r="R11" s="45"/>
    </row>
    <row r="12" ht="15.35" customHeight="1">
      <c r="A12" t="s" s="44">
        <v>395</v>
      </c>
      <c r="B12" t="s" s="44">
        <v>396</v>
      </c>
      <c r="C12" t="s" s="44">
        <v>380</v>
      </c>
      <c r="D12" t="s" s="44">
        <v>368</v>
      </c>
      <c r="E12" s="47">
        <f t="shared" si="6"/>
        <v>0.0296610169491525</v>
      </c>
      <c r="F12" s="46">
        <v>79</v>
      </c>
      <c r="G12" s="46">
        <v>14558</v>
      </c>
      <c r="H12" s="46">
        <f>F12/G12</f>
        <v>0.00542656958373403</v>
      </c>
      <c r="I12" s="46">
        <v>0.000289491361436733</v>
      </c>
      <c r="J12" s="46">
        <v>0.00582199293556096</v>
      </c>
      <c r="K12" s="46">
        <v>0.00521423036973765</v>
      </c>
      <c r="L12" s="46">
        <v>7</v>
      </c>
      <c r="M12" t="s" s="44">
        <v>397</v>
      </c>
      <c r="N12" s="45"/>
      <c r="O12" s="45"/>
      <c r="P12" s="45"/>
      <c r="Q12" s="45"/>
      <c r="R12" s="45"/>
    </row>
    <row r="13" ht="15.35" customHeight="1">
      <c r="A13" t="s" s="44">
        <v>398</v>
      </c>
      <c r="B13" t="s" s="44">
        <v>399</v>
      </c>
      <c r="C13" t="s" s="44">
        <v>368</v>
      </c>
      <c r="D13" t="s" s="44">
        <v>368</v>
      </c>
      <c r="E13" s="46">
        <f>11/236</f>
        <v>0.0466101694915254</v>
      </c>
      <c r="F13" s="46">
        <v>217</v>
      </c>
      <c r="G13" s="46">
        <v>14558</v>
      </c>
      <c r="H13" s="46">
        <f>F13/G13</f>
        <v>0.0149058936667125</v>
      </c>
      <c r="I13" s="46">
        <v>0.000840258746072351</v>
      </c>
      <c r="J13" s="46">
        <v>0.0152086833039096</v>
      </c>
      <c r="K13" s="46">
        <v>0.0136210365152781</v>
      </c>
      <c r="L13" s="46">
        <v>11</v>
      </c>
      <c r="M13" t="s" s="44">
        <v>400</v>
      </c>
      <c r="N13" s="45"/>
      <c r="O13" s="45"/>
      <c r="P13" s="45"/>
      <c r="Q13" s="45"/>
      <c r="R13" s="45"/>
    </row>
    <row r="14" ht="15.35" customHeight="1">
      <c r="A14" t="s" s="44">
        <v>401</v>
      </c>
      <c r="B14" t="s" s="44">
        <v>402</v>
      </c>
      <c r="C14" t="s" s="44">
        <v>376</v>
      </c>
      <c r="D14" t="s" s="44">
        <v>368</v>
      </c>
      <c r="E14" s="47">
        <f t="shared" si="8"/>
        <v>0.0254237288135593</v>
      </c>
      <c r="F14" s="46">
        <v>70</v>
      </c>
      <c r="G14" s="46">
        <v>14558</v>
      </c>
      <c r="H14" s="46">
        <f>F14/G14</f>
        <v>0.0048083527957137</v>
      </c>
      <c r="I14" s="46">
        <v>0.000939613611859144</v>
      </c>
      <c r="J14" s="46">
        <v>0.0154609148860459</v>
      </c>
      <c r="K14" s="46">
        <v>0.0138469374379242</v>
      </c>
      <c r="L14" s="46">
        <v>6</v>
      </c>
      <c r="M14" t="s" s="44">
        <v>403</v>
      </c>
      <c r="N14" s="45"/>
      <c r="O14" s="45"/>
      <c r="P14" s="45"/>
      <c r="Q14" s="45"/>
      <c r="R14" s="45"/>
    </row>
    <row r="15" ht="15.35" customHeight="1">
      <c r="A15" t="s" s="44">
        <v>404</v>
      </c>
      <c r="B15" t="s" s="44">
        <v>405</v>
      </c>
      <c r="C15" t="s" s="44">
        <v>367</v>
      </c>
      <c r="D15" t="s" s="44">
        <v>368</v>
      </c>
      <c r="E15" s="47">
        <f t="shared" si="6"/>
        <v>0.0296610169491525</v>
      </c>
      <c r="F15" s="46">
        <v>98</v>
      </c>
      <c r="G15" s="46">
        <v>14558</v>
      </c>
      <c r="H15" s="46">
        <f>F15/G15</f>
        <v>0.00673169391399918</v>
      </c>
      <c r="I15" s="46">
        <v>0.0010658752133777</v>
      </c>
      <c r="J15" s="46">
        <v>0.0160769511351137</v>
      </c>
      <c r="K15" s="46">
        <v>0.0143986651631725</v>
      </c>
      <c r="L15" s="46">
        <v>7</v>
      </c>
      <c r="M15" t="s" s="44">
        <v>406</v>
      </c>
      <c r="N15" s="45"/>
      <c r="O15" s="45"/>
      <c r="P15" s="45"/>
      <c r="Q15" s="45"/>
      <c r="R15" s="45"/>
    </row>
    <row r="16" ht="15.35" customHeight="1">
      <c r="A16" t="s" s="44">
        <v>407</v>
      </c>
      <c r="B16" t="s" s="44">
        <v>408</v>
      </c>
      <c r="C16" t="s" s="44">
        <v>380</v>
      </c>
      <c r="D16" t="s" s="44">
        <v>368</v>
      </c>
      <c r="E16" s="47">
        <f t="shared" si="8"/>
        <v>0.0254237288135593</v>
      </c>
      <c r="F16" s="46">
        <v>78</v>
      </c>
      <c r="G16" s="46">
        <v>14558</v>
      </c>
      <c r="H16" s="46">
        <f>F16/G16</f>
        <v>0.00535787882950955</v>
      </c>
      <c r="I16" s="46">
        <v>0.00165350632468936</v>
      </c>
      <c r="J16" s="46">
        <v>0.0218059415564731</v>
      </c>
      <c r="K16" s="46">
        <v>0.0195296016266174</v>
      </c>
      <c r="L16" s="46">
        <v>6</v>
      </c>
      <c r="M16" t="s" s="44">
        <v>409</v>
      </c>
      <c r="N16" s="45"/>
      <c r="O16" s="45"/>
      <c r="P16" s="45"/>
      <c r="Q16" s="45"/>
      <c r="R16" s="45"/>
    </row>
    <row r="17" ht="15.35" customHeight="1">
      <c r="A17" t="s" s="44">
        <v>410</v>
      </c>
      <c r="B17" t="s" s="44">
        <v>411</v>
      </c>
      <c r="C17" t="s" s="44">
        <v>367</v>
      </c>
      <c r="D17" t="s" s="44">
        <v>368</v>
      </c>
      <c r="E17" s="47">
        <f>9/236</f>
        <v>0.038135593220339</v>
      </c>
      <c r="F17" s="46">
        <v>168</v>
      </c>
      <c r="G17" s="46">
        <v>14558</v>
      </c>
      <c r="H17" s="46">
        <f>F17/G17</f>
        <v>0.0115400467097129</v>
      </c>
      <c r="I17" s="46">
        <v>0.00168664741320787</v>
      </c>
      <c r="J17" s="46">
        <v>0.0218059415564731</v>
      </c>
      <c r="K17" s="46">
        <v>0.0195296016266174</v>
      </c>
      <c r="L17" s="46">
        <v>9</v>
      </c>
      <c r="M17" t="s" s="44">
        <v>412</v>
      </c>
      <c r="N17" s="45"/>
      <c r="O17" s="45"/>
      <c r="P17" s="45"/>
      <c r="Q17" s="45"/>
      <c r="R17" s="45"/>
    </row>
    <row r="18" ht="15.35" customHeight="1">
      <c r="A18" t="s" s="44">
        <v>413</v>
      </c>
      <c r="B18" t="s" s="44">
        <v>414</v>
      </c>
      <c r="C18" t="s" s="44">
        <v>376</v>
      </c>
      <c r="D18" t="s" s="44">
        <v>368</v>
      </c>
      <c r="E18" s="47">
        <f t="shared" si="28" ref="E18:E20">4/236</f>
        <v>0.0169491525423729</v>
      </c>
      <c r="F18" s="46">
        <v>35</v>
      </c>
      <c r="G18" s="46">
        <v>14558</v>
      </c>
      <c r="H18" s="46">
        <f>F18/G18</f>
        <v>0.00240417639785685</v>
      </c>
      <c r="I18" s="46">
        <v>0.0023758961630688</v>
      </c>
      <c r="J18" s="46">
        <v>0.0286691470343635</v>
      </c>
      <c r="K18" s="46">
        <v>0.0256763515166733</v>
      </c>
      <c r="L18" s="46">
        <v>4</v>
      </c>
      <c r="M18" t="s" s="44">
        <v>415</v>
      </c>
      <c r="N18" s="45"/>
      <c r="O18" s="45"/>
      <c r="P18" s="45"/>
      <c r="Q18" s="45"/>
      <c r="R18" s="45"/>
    </row>
    <row r="19" ht="15.35" customHeight="1">
      <c r="A19" t="s" s="44">
        <v>416</v>
      </c>
      <c r="B19" t="s" s="44">
        <v>417</v>
      </c>
      <c r="C19" t="s" s="44">
        <v>418</v>
      </c>
      <c r="D19" t="s" s="44">
        <v>368</v>
      </c>
      <c r="E19" s="47">
        <f t="shared" si="28"/>
        <v>0.0169491525423729</v>
      </c>
      <c r="F19" s="46">
        <v>39</v>
      </c>
      <c r="G19" s="46">
        <v>14558</v>
      </c>
      <c r="H19" s="46">
        <f>F19/G19</f>
        <v>0.00267893941475477</v>
      </c>
      <c r="I19" s="46">
        <v>0.00354848673364433</v>
      </c>
      <c r="J19" s="46">
        <v>0.0401422561743514</v>
      </c>
      <c r="K19" s="46">
        <v>0.035951773485607</v>
      </c>
      <c r="L19" s="46">
        <v>4</v>
      </c>
      <c r="M19" t="s" s="44">
        <v>419</v>
      </c>
      <c r="N19" s="45"/>
      <c r="O19" s="45"/>
      <c r="P19" s="45"/>
      <c r="Q19" s="45"/>
      <c r="R19" s="45"/>
    </row>
    <row r="20" ht="15.35" customHeight="1">
      <c r="A20" t="s" s="44">
        <v>420</v>
      </c>
      <c r="B20" t="s" s="44">
        <v>421</v>
      </c>
      <c r="C20" t="s" s="44">
        <v>376</v>
      </c>
      <c r="D20" t="s" s="44">
        <v>368</v>
      </c>
      <c r="E20" s="47">
        <f t="shared" si="28"/>
        <v>0.0169491525423729</v>
      </c>
      <c r="F20" s="46">
        <v>41</v>
      </c>
      <c r="G20" s="46">
        <v>14558</v>
      </c>
      <c r="H20" s="46">
        <f>F20/G20</f>
        <v>0.00281632092320374</v>
      </c>
      <c r="I20" s="46">
        <v>0.00426027840990402</v>
      </c>
      <c r="J20" s="46">
        <v>0.0453594348348605</v>
      </c>
      <c r="K20" s="46">
        <v>0.0406243266331405</v>
      </c>
      <c r="L20" s="46">
        <v>4</v>
      </c>
      <c r="M20" t="s" s="44">
        <v>422</v>
      </c>
      <c r="N20" s="45"/>
      <c r="O20" s="45"/>
      <c r="P20" s="45"/>
      <c r="Q20" s="45"/>
      <c r="R20" s="45"/>
    </row>
    <row r="21" ht="15.35" customHeight="1">
      <c r="A21" s="45"/>
      <c r="B21" s="45"/>
      <c r="C21" s="45"/>
      <c r="D21" s="45"/>
      <c r="E21" s="45"/>
      <c r="F21" s="45"/>
      <c r="G21" s="45"/>
      <c r="H21" s="45"/>
      <c r="I21" s="45"/>
      <c r="J21" s="45"/>
      <c r="K21" s="45"/>
      <c r="L21" s="45"/>
      <c r="M21" s="45"/>
      <c r="N21" s="45"/>
      <c r="O21" s="45"/>
      <c r="P21" s="45"/>
      <c r="Q21" s="45"/>
      <c r="R21" s="45"/>
    </row>
    <row r="22" ht="15.35" customHeight="1">
      <c r="A22" s="45"/>
      <c r="B22" s="45"/>
      <c r="C22" s="45"/>
      <c r="D22" s="45"/>
      <c r="E22" s="45"/>
      <c r="F22" s="45"/>
      <c r="G22" s="45"/>
      <c r="H22" s="45"/>
      <c r="I22" s="45"/>
      <c r="J22" s="45"/>
      <c r="K22" s="45"/>
      <c r="L22" s="45"/>
      <c r="M22" s="45"/>
      <c r="N22" s="45"/>
      <c r="O22" s="45"/>
      <c r="P22" s="45"/>
      <c r="Q22" s="45"/>
      <c r="R22" s="45"/>
    </row>
    <row r="23" ht="15.35" customHeight="1">
      <c r="A23" s="45"/>
      <c r="B23" s="45"/>
      <c r="C23" s="45"/>
      <c r="D23" s="45"/>
      <c r="E23" s="45"/>
      <c r="F23" s="45"/>
      <c r="G23" s="45"/>
      <c r="H23" s="45"/>
      <c r="I23" s="45"/>
      <c r="J23" s="45"/>
      <c r="K23" s="45"/>
      <c r="L23" s="45"/>
      <c r="M23" s="45"/>
      <c r="N23" s="45"/>
      <c r="O23" s="45"/>
      <c r="P23" s="45"/>
      <c r="Q23" s="45"/>
      <c r="R23" s="45"/>
    </row>
    <row r="24" ht="15.35" customHeight="1">
      <c r="A24" s="45"/>
      <c r="B24" s="45"/>
      <c r="C24" s="45"/>
      <c r="D24" s="45"/>
      <c r="E24" s="45"/>
      <c r="F24" s="45"/>
      <c r="G24" s="45"/>
      <c r="H24" s="45"/>
      <c r="I24" s="45"/>
      <c r="J24" s="45"/>
      <c r="K24" s="45"/>
      <c r="L24" s="45"/>
      <c r="M24" s="45"/>
      <c r="N24" s="45"/>
      <c r="O24" s="45"/>
      <c r="P24" s="45"/>
      <c r="Q24" s="45"/>
      <c r="R24" s="4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49"/>
  <sheetViews>
    <sheetView workbookViewId="0" showGridLines="0" defaultGridColor="1"/>
  </sheetViews>
  <sheetFormatPr defaultColWidth="10.8333" defaultRowHeight="16" customHeight="1" outlineLevelRow="0" outlineLevelCol="0"/>
  <cols>
    <col min="1" max="1" width="12" style="49" customWidth="1"/>
    <col min="2" max="2" width="70.6719" style="49" customWidth="1"/>
    <col min="3" max="5" width="10.8516" style="49" customWidth="1"/>
    <col min="6" max="6" width="13.8516" style="49" customWidth="1"/>
    <col min="7" max="16384" width="10.8516" style="49" customWidth="1"/>
  </cols>
  <sheetData>
    <row r="1" ht="15.35" customHeight="1">
      <c r="A1" t="s" s="27">
        <v>423</v>
      </c>
      <c r="B1" s="4"/>
      <c r="C1" s="4"/>
      <c r="D1" s="4"/>
      <c r="E1" s="4"/>
      <c r="F1" s="4"/>
    </row>
    <row r="2" ht="15.35" customHeight="1">
      <c r="A2" s="4"/>
      <c r="B2" s="4"/>
      <c r="C2" s="4"/>
      <c r="D2" s="4"/>
      <c r="E2" s="4"/>
      <c r="F2" s="4"/>
    </row>
    <row r="3" ht="15.35" customHeight="1">
      <c r="A3" t="s" s="27">
        <v>262</v>
      </c>
      <c r="B3" t="s" s="27">
        <v>263</v>
      </c>
      <c r="C3" t="s" s="27">
        <v>264</v>
      </c>
      <c r="D3" t="s" s="27">
        <v>424</v>
      </c>
      <c r="E3" t="s" s="27">
        <v>266</v>
      </c>
      <c r="F3" t="s" s="27">
        <v>267</v>
      </c>
    </row>
    <row r="4" ht="15.35" customHeight="1">
      <c r="A4" t="s" s="27">
        <v>425</v>
      </c>
      <c r="B4" t="s" s="27">
        <v>426</v>
      </c>
      <c r="C4" s="12">
        <v>5</v>
      </c>
      <c r="D4" s="12">
        <v>4</v>
      </c>
      <c r="E4" s="12">
        <v>0.3</v>
      </c>
      <c r="F4" s="42">
        <v>6.1e-05</v>
      </c>
    </row>
    <row r="5" ht="15.35" customHeight="1">
      <c r="A5" t="s" s="27">
        <v>427</v>
      </c>
      <c r="B5" t="s" s="27">
        <v>428</v>
      </c>
      <c r="C5" s="12">
        <v>15</v>
      </c>
      <c r="D5" s="12">
        <v>6</v>
      </c>
      <c r="E5" s="12">
        <v>0.9</v>
      </c>
      <c r="F5" s="12">
        <v>0.00014</v>
      </c>
    </row>
    <row r="6" ht="15.35" customHeight="1">
      <c r="A6" t="s" s="27">
        <v>429</v>
      </c>
      <c r="B6" t="s" s="27">
        <v>430</v>
      </c>
      <c r="C6" s="12">
        <v>6</v>
      </c>
      <c r="D6" s="12">
        <v>4</v>
      </c>
      <c r="E6" s="12">
        <v>0.36</v>
      </c>
      <c r="F6" s="12">
        <v>0.00017</v>
      </c>
    </row>
    <row r="7" ht="15.35" customHeight="1">
      <c r="A7" t="s" s="27">
        <v>431</v>
      </c>
      <c r="B7" t="s" s="27">
        <v>432</v>
      </c>
      <c r="C7" s="12">
        <v>3</v>
      </c>
      <c r="D7" s="12">
        <v>3</v>
      </c>
      <c r="E7" s="12">
        <v>0.18</v>
      </c>
      <c r="F7" s="12">
        <v>0.00021</v>
      </c>
    </row>
    <row r="8" ht="15.35" customHeight="1">
      <c r="A8" t="s" s="27">
        <v>433</v>
      </c>
      <c r="B8" t="s" s="27">
        <v>434</v>
      </c>
      <c r="C8" s="12">
        <v>4</v>
      </c>
      <c r="D8" s="12">
        <v>3</v>
      </c>
      <c r="E8" s="12">
        <v>0.24</v>
      </c>
      <c r="F8" s="12">
        <v>0.00082</v>
      </c>
    </row>
    <row r="9" ht="15.35" customHeight="1">
      <c r="A9" t="s" s="27">
        <v>435</v>
      </c>
      <c r="B9" t="s" s="27">
        <v>436</v>
      </c>
      <c r="C9" s="12">
        <v>40</v>
      </c>
      <c r="D9" s="12">
        <v>10</v>
      </c>
      <c r="E9" s="12">
        <v>2.4</v>
      </c>
      <c r="F9" s="12">
        <v>0.00184</v>
      </c>
    </row>
    <row r="10" ht="15.35" customHeight="1">
      <c r="A10" t="s" s="27">
        <v>437</v>
      </c>
      <c r="B10" t="s" s="27">
        <v>438</v>
      </c>
      <c r="C10" s="12">
        <v>71</v>
      </c>
      <c r="D10" s="12">
        <v>10</v>
      </c>
      <c r="E10" s="12">
        <v>4.26</v>
      </c>
      <c r="F10" s="12">
        <v>0.00192</v>
      </c>
    </row>
    <row r="11" ht="15.35" customHeight="1">
      <c r="A11" t="s" s="27">
        <v>439</v>
      </c>
      <c r="B11" t="s" s="27">
        <v>440</v>
      </c>
      <c r="C11" s="12">
        <v>42</v>
      </c>
      <c r="D11" s="12">
        <v>5</v>
      </c>
      <c r="E11" s="12">
        <v>2.52</v>
      </c>
      <c r="F11" s="12">
        <v>0.00196</v>
      </c>
    </row>
    <row r="12" ht="15.35" customHeight="1">
      <c r="A12" t="s" s="27">
        <v>441</v>
      </c>
      <c r="B12" t="s" s="27">
        <v>442</v>
      </c>
      <c r="C12" s="12">
        <v>10</v>
      </c>
      <c r="D12" s="12">
        <v>4</v>
      </c>
      <c r="E12" s="12">
        <v>0.6</v>
      </c>
      <c r="F12" s="12">
        <v>0.002</v>
      </c>
    </row>
    <row r="13" ht="15.35" customHeight="1">
      <c r="A13" t="s" s="27">
        <v>443</v>
      </c>
      <c r="B13" t="s" s="27">
        <v>444</v>
      </c>
      <c r="C13" s="12">
        <v>143</v>
      </c>
      <c r="D13" s="12">
        <v>18</v>
      </c>
      <c r="E13" s="12">
        <v>8.57</v>
      </c>
      <c r="F13" s="12">
        <v>0.00215</v>
      </c>
    </row>
    <row r="14" ht="15.35" customHeight="1">
      <c r="A14" t="s" s="27">
        <v>445</v>
      </c>
      <c r="B14" t="s" s="27">
        <v>446</v>
      </c>
      <c r="C14" s="12">
        <v>84</v>
      </c>
      <c r="D14" s="12">
        <v>11</v>
      </c>
      <c r="E14" s="12">
        <v>5.04</v>
      </c>
      <c r="F14" s="12">
        <v>0.00222</v>
      </c>
    </row>
    <row r="15" ht="15.35" customHeight="1">
      <c r="A15" t="s" s="27">
        <v>447</v>
      </c>
      <c r="B15" t="s" s="27">
        <v>448</v>
      </c>
      <c r="C15" s="12">
        <v>356</v>
      </c>
      <c r="D15" s="12">
        <v>35</v>
      </c>
      <c r="E15" s="12">
        <v>21.34</v>
      </c>
      <c r="F15" s="12">
        <v>0.00256</v>
      </c>
    </row>
    <row r="16" ht="15.35" customHeight="1">
      <c r="A16" t="s" s="27">
        <v>449</v>
      </c>
      <c r="B16" t="s" s="27">
        <v>450</v>
      </c>
      <c r="C16" s="12">
        <v>62</v>
      </c>
      <c r="D16" s="12">
        <v>7</v>
      </c>
      <c r="E16" s="12">
        <v>3.72</v>
      </c>
      <c r="F16" s="12">
        <v>0.00258</v>
      </c>
    </row>
    <row r="17" ht="15.35" customHeight="1">
      <c r="A17" t="s" s="27">
        <v>451</v>
      </c>
      <c r="B17" t="s" s="27">
        <v>452</v>
      </c>
      <c r="C17" s="12">
        <v>35</v>
      </c>
      <c r="D17" s="12">
        <v>6</v>
      </c>
      <c r="E17" s="12">
        <v>2.1</v>
      </c>
      <c r="F17" s="12">
        <v>0.00299</v>
      </c>
    </row>
    <row r="18" ht="15.35" customHeight="1">
      <c r="A18" t="s" s="27">
        <v>453</v>
      </c>
      <c r="B18" t="s" s="27">
        <v>454</v>
      </c>
      <c r="C18" s="12">
        <v>11</v>
      </c>
      <c r="D18" s="12">
        <v>4</v>
      </c>
      <c r="E18" s="12">
        <v>0.66</v>
      </c>
      <c r="F18" s="12">
        <v>0.003</v>
      </c>
    </row>
    <row r="19" ht="15.35" customHeight="1">
      <c r="A19" t="s" s="27">
        <v>455</v>
      </c>
      <c r="B19" t="s" s="27">
        <v>456</v>
      </c>
      <c r="C19" s="12">
        <v>64</v>
      </c>
      <c r="D19" s="12">
        <v>10</v>
      </c>
      <c r="E19" s="12">
        <v>3.84</v>
      </c>
      <c r="F19" s="12">
        <v>0.00332</v>
      </c>
    </row>
    <row r="20" ht="15.35" customHeight="1">
      <c r="A20" t="s" s="27">
        <v>457</v>
      </c>
      <c r="B20" t="s" s="27">
        <v>458</v>
      </c>
      <c r="C20" s="12">
        <v>71</v>
      </c>
      <c r="D20" s="12">
        <v>11</v>
      </c>
      <c r="E20" s="12">
        <v>4.26</v>
      </c>
      <c r="F20" s="12">
        <v>0.00334</v>
      </c>
    </row>
    <row r="21" ht="15.35" customHeight="1">
      <c r="A21" t="s" s="27">
        <v>459</v>
      </c>
      <c r="B21" t="s" s="27">
        <v>460</v>
      </c>
      <c r="C21" s="12">
        <v>26</v>
      </c>
      <c r="D21" s="12">
        <v>6</v>
      </c>
      <c r="E21" s="12">
        <v>1.56</v>
      </c>
      <c r="F21" s="12">
        <v>0.00337</v>
      </c>
    </row>
    <row r="22" ht="15.35" customHeight="1">
      <c r="A22" t="s" s="27">
        <v>461</v>
      </c>
      <c r="B22" t="s" s="27">
        <v>462</v>
      </c>
      <c r="C22" s="12">
        <v>2</v>
      </c>
      <c r="D22" s="12">
        <v>2</v>
      </c>
      <c r="E22" s="12">
        <v>0.12</v>
      </c>
      <c r="F22" s="12">
        <v>0.00359</v>
      </c>
    </row>
    <row r="23" ht="15.35" customHeight="1">
      <c r="A23" t="s" s="27">
        <v>463</v>
      </c>
      <c r="B23" t="s" s="27">
        <v>464</v>
      </c>
      <c r="C23" s="12">
        <v>2</v>
      </c>
      <c r="D23" s="12">
        <v>2</v>
      </c>
      <c r="E23" s="12">
        <v>0.12</v>
      </c>
      <c r="F23" s="12">
        <v>0.00359</v>
      </c>
    </row>
    <row r="24" ht="15.35" customHeight="1">
      <c r="A24" t="s" s="27">
        <v>465</v>
      </c>
      <c r="B24" t="s" s="27">
        <v>466</v>
      </c>
      <c r="C24" s="12">
        <v>2</v>
      </c>
      <c r="D24" s="12">
        <v>2</v>
      </c>
      <c r="E24" s="12">
        <v>0.12</v>
      </c>
      <c r="F24" s="12">
        <v>0.00359</v>
      </c>
    </row>
    <row r="25" ht="15.35" customHeight="1">
      <c r="A25" t="s" s="27">
        <v>467</v>
      </c>
      <c r="B25" t="s" s="27">
        <v>468</v>
      </c>
      <c r="C25" s="12">
        <v>2</v>
      </c>
      <c r="D25" s="12">
        <v>2</v>
      </c>
      <c r="E25" s="12">
        <v>0.12</v>
      </c>
      <c r="F25" s="12">
        <v>0.00359</v>
      </c>
    </row>
    <row r="26" ht="15.35" customHeight="1">
      <c r="A26" t="s" s="27">
        <v>469</v>
      </c>
      <c r="B26" t="s" s="27">
        <v>470</v>
      </c>
      <c r="C26" s="12">
        <v>2</v>
      </c>
      <c r="D26" s="12">
        <v>2</v>
      </c>
      <c r="E26" s="12">
        <v>0.12</v>
      </c>
      <c r="F26" s="12">
        <v>0.00359</v>
      </c>
    </row>
    <row r="27" ht="15.35" customHeight="1">
      <c r="A27" t="s" s="27">
        <v>471</v>
      </c>
      <c r="B27" t="s" s="27">
        <v>472</v>
      </c>
      <c r="C27" s="12">
        <v>2</v>
      </c>
      <c r="D27" s="12">
        <v>2</v>
      </c>
      <c r="E27" s="12">
        <v>0.12</v>
      </c>
      <c r="F27" s="12">
        <v>0.00359</v>
      </c>
    </row>
    <row r="28" ht="15.35" customHeight="1">
      <c r="A28" t="s" s="27">
        <v>473</v>
      </c>
      <c r="B28" t="s" s="27">
        <v>474</v>
      </c>
      <c r="C28" s="12">
        <v>2</v>
      </c>
      <c r="D28" s="12">
        <v>2</v>
      </c>
      <c r="E28" s="12">
        <v>0.12</v>
      </c>
      <c r="F28" s="12">
        <v>0.00359</v>
      </c>
    </row>
    <row r="29" ht="15.35" customHeight="1">
      <c r="A29" t="s" s="27">
        <v>475</v>
      </c>
      <c r="B29" t="s" s="27">
        <v>476</v>
      </c>
      <c r="C29" s="12">
        <v>2</v>
      </c>
      <c r="D29" s="12">
        <v>2</v>
      </c>
      <c r="E29" s="12">
        <v>0.12</v>
      </c>
      <c r="F29" s="12">
        <v>0.00359</v>
      </c>
    </row>
    <row r="30" ht="15.35" customHeight="1">
      <c r="A30" t="s" s="27">
        <v>477</v>
      </c>
      <c r="B30" t="s" s="27">
        <v>478</v>
      </c>
      <c r="C30" s="12">
        <v>26</v>
      </c>
      <c r="D30" s="12">
        <v>6</v>
      </c>
      <c r="E30" s="12">
        <v>1.56</v>
      </c>
      <c r="F30" s="12">
        <v>0.0037</v>
      </c>
    </row>
    <row r="31" ht="15.35" customHeight="1">
      <c r="A31" t="s" s="27">
        <v>479</v>
      </c>
      <c r="B31" t="s" s="27">
        <v>480</v>
      </c>
      <c r="C31" s="12">
        <v>6</v>
      </c>
      <c r="D31" s="12">
        <v>3</v>
      </c>
      <c r="E31" s="12">
        <v>0.36</v>
      </c>
      <c r="F31" s="12">
        <v>0.00374</v>
      </c>
    </row>
    <row r="32" ht="15.35" customHeight="1">
      <c r="A32" t="s" s="27">
        <v>481</v>
      </c>
      <c r="B32" t="s" s="27">
        <v>482</v>
      </c>
      <c r="C32" s="12">
        <v>119</v>
      </c>
      <c r="D32" s="12">
        <v>15</v>
      </c>
      <c r="E32" s="12">
        <v>7.13</v>
      </c>
      <c r="F32" s="12">
        <v>0.00484</v>
      </c>
    </row>
    <row r="33" ht="15.35" customHeight="1">
      <c r="A33" t="s" s="27">
        <v>483</v>
      </c>
      <c r="B33" t="s" s="27">
        <v>484</v>
      </c>
      <c r="C33" s="12">
        <v>55</v>
      </c>
      <c r="D33" s="12">
        <v>9</v>
      </c>
      <c r="E33" s="12">
        <v>3.3</v>
      </c>
      <c r="F33" s="12">
        <v>0.00499</v>
      </c>
    </row>
    <row r="34" ht="15.35" customHeight="1">
      <c r="A34" t="s" s="27">
        <v>485</v>
      </c>
      <c r="B34" t="s" s="27">
        <v>486</v>
      </c>
      <c r="C34" s="12">
        <v>1595</v>
      </c>
      <c r="D34" s="12">
        <v>106</v>
      </c>
      <c r="E34" s="12">
        <v>95.61</v>
      </c>
      <c r="F34" s="12">
        <v>0.00504</v>
      </c>
    </row>
    <row r="35" ht="15.35" customHeight="1">
      <c r="A35" t="s" s="27">
        <v>487</v>
      </c>
      <c r="B35" t="s" s="27">
        <v>488</v>
      </c>
      <c r="C35" s="12">
        <v>50</v>
      </c>
      <c r="D35" s="12">
        <v>6</v>
      </c>
      <c r="E35" s="12">
        <v>3</v>
      </c>
      <c r="F35" s="12">
        <v>0.00623</v>
      </c>
    </row>
    <row r="36" ht="15.35" customHeight="1">
      <c r="A36" t="s" s="27">
        <v>489</v>
      </c>
      <c r="B36" t="s" s="27">
        <v>490</v>
      </c>
      <c r="C36" s="12">
        <v>1456</v>
      </c>
      <c r="D36" s="12">
        <v>92</v>
      </c>
      <c r="E36" s="12">
        <v>87.28</v>
      </c>
      <c r="F36" s="12">
        <v>0.00764</v>
      </c>
    </row>
    <row r="37" ht="15.35" customHeight="1">
      <c r="A37" t="s" s="27">
        <v>491</v>
      </c>
      <c r="B37" t="s" s="27">
        <v>492</v>
      </c>
      <c r="C37" s="12">
        <v>29</v>
      </c>
      <c r="D37" s="12">
        <v>5</v>
      </c>
      <c r="E37" s="12">
        <v>1.74</v>
      </c>
      <c r="F37" s="12">
        <v>0.00788</v>
      </c>
    </row>
    <row r="38" ht="15.35" customHeight="1">
      <c r="A38" t="s" s="27">
        <v>316</v>
      </c>
      <c r="B38" t="s" s="27">
        <v>317</v>
      </c>
      <c r="C38" s="12">
        <v>14</v>
      </c>
      <c r="D38" s="12">
        <v>4</v>
      </c>
      <c r="E38" s="12">
        <v>0.84</v>
      </c>
      <c r="F38" s="12">
        <v>0.00788</v>
      </c>
    </row>
    <row r="39" ht="15.35" customHeight="1">
      <c r="A39" t="s" s="27">
        <v>493</v>
      </c>
      <c r="B39" t="s" s="27">
        <v>494</v>
      </c>
      <c r="C39" s="12">
        <v>3194</v>
      </c>
      <c r="D39" s="12">
        <v>204</v>
      </c>
      <c r="E39" s="12">
        <v>191.46</v>
      </c>
      <c r="F39" s="12">
        <v>0.008659999999999999</v>
      </c>
    </row>
    <row r="40" ht="15.35" customHeight="1">
      <c r="A40" t="s" s="27">
        <v>495</v>
      </c>
      <c r="B40" t="s" s="27">
        <v>496</v>
      </c>
      <c r="C40" s="12">
        <v>91</v>
      </c>
      <c r="D40" s="12">
        <v>15</v>
      </c>
      <c r="E40" s="12">
        <v>5.45</v>
      </c>
      <c r="F40" s="12">
        <v>0.008829999999999999</v>
      </c>
    </row>
    <row r="41" ht="15.35" customHeight="1">
      <c r="A41" t="s" s="27">
        <v>497</v>
      </c>
      <c r="B41" t="s" s="27">
        <v>498</v>
      </c>
      <c r="C41" s="12">
        <v>60</v>
      </c>
      <c r="D41" s="12">
        <v>9</v>
      </c>
      <c r="E41" s="12">
        <v>3.6</v>
      </c>
      <c r="F41" s="12">
        <v>0.0089</v>
      </c>
    </row>
    <row r="42" ht="15.35" customHeight="1">
      <c r="A42" t="s" s="27">
        <v>499</v>
      </c>
      <c r="B42" t="s" s="27">
        <v>500</v>
      </c>
      <c r="C42" s="12">
        <v>127</v>
      </c>
      <c r="D42" s="12">
        <v>13</v>
      </c>
      <c r="E42" s="12">
        <v>7.61</v>
      </c>
      <c r="F42" s="12">
        <v>0.0094</v>
      </c>
    </row>
    <row r="43" ht="15.35" customHeight="1">
      <c r="A43" t="s" s="27">
        <v>501</v>
      </c>
      <c r="B43" t="s" s="27">
        <v>502</v>
      </c>
      <c r="C43" s="12">
        <v>89</v>
      </c>
      <c r="D43" s="12">
        <v>9</v>
      </c>
      <c r="E43" s="12">
        <v>5.33</v>
      </c>
      <c r="F43" s="12">
        <v>0.00949</v>
      </c>
    </row>
    <row r="44" ht="15.35" customHeight="1">
      <c r="A44" t="s" s="27">
        <v>503</v>
      </c>
      <c r="B44" t="s" s="27">
        <v>504</v>
      </c>
      <c r="C44" s="12">
        <v>23</v>
      </c>
      <c r="D44" s="12">
        <v>4</v>
      </c>
      <c r="E44" s="12">
        <v>1.38</v>
      </c>
      <c r="F44" s="12">
        <v>0.009549999999999999</v>
      </c>
    </row>
    <row r="45" ht="15.35" customHeight="1">
      <c r="A45" t="s" s="27">
        <v>505</v>
      </c>
      <c r="B45" t="s" s="27">
        <v>506</v>
      </c>
      <c r="C45" s="12">
        <v>8</v>
      </c>
      <c r="D45" s="12">
        <v>3</v>
      </c>
      <c r="E45" s="12">
        <v>0.48</v>
      </c>
      <c r="F45" s="12">
        <v>0.009549999999999999</v>
      </c>
    </row>
    <row r="46" ht="15.35" customHeight="1">
      <c r="A46" t="s" s="27">
        <v>507</v>
      </c>
      <c r="B46" t="s" s="27">
        <v>508</v>
      </c>
      <c r="C46" s="12">
        <v>8</v>
      </c>
      <c r="D46" s="12">
        <v>3</v>
      </c>
      <c r="E46" s="12">
        <v>0.48</v>
      </c>
      <c r="F46" s="12">
        <v>0.009549999999999999</v>
      </c>
    </row>
    <row r="47" ht="15.35" customHeight="1">
      <c r="A47" t="s" s="27">
        <v>509</v>
      </c>
      <c r="B47" t="s" s="27">
        <v>510</v>
      </c>
      <c r="C47" s="12">
        <v>8</v>
      </c>
      <c r="D47" s="12">
        <v>3</v>
      </c>
      <c r="E47" s="12">
        <v>0.48</v>
      </c>
      <c r="F47" s="12">
        <v>0.009549999999999999</v>
      </c>
    </row>
    <row r="48" ht="15.35" customHeight="1">
      <c r="A48" t="s" s="27">
        <v>511</v>
      </c>
      <c r="B48" t="s" s="27">
        <v>512</v>
      </c>
      <c r="C48" s="12">
        <v>8</v>
      </c>
      <c r="D48" s="12">
        <v>3</v>
      </c>
      <c r="E48" s="12">
        <v>0.48</v>
      </c>
      <c r="F48" s="12">
        <v>0.009549999999999999</v>
      </c>
    </row>
    <row r="49" ht="15.35" customHeight="1">
      <c r="A49" t="s" s="27">
        <v>513</v>
      </c>
      <c r="B49" t="s" s="27">
        <v>514</v>
      </c>
      <c r="C49" s="12">
        <v>156</v>
      </c>
      <c r="D49" s="12">
        <v>11</v>
      </c>
      <c r="E49" s="12">
        <v>9.35</v>
      </c>
      <c r="F49" s="12">
        <v>0.009599999999999999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10.8333" defaultRowHeight="16" customHeight="1" outlineLevelRow="0" outlineLevelCol="0"/>
  <cols>
    <col min="1" max="1" width="12" style="50" customWidth="1"/>
    <col min="2" max="2" width="67.6719" style="50" customWidth="1"/>
    <col min="3" max="3" width="9.5" style="50" customWidth="1"/>
    <col min="4" max="4" width="9.67188" style="50" customWidth="1"/>
    <col min="5" max="5" width="8.5" style="50" customWidth="1"/>
    <col min="6" max="6" width="14" style="50" customWidth="1"/>
    <col min="7" max="16384" width="10.8516" style="50" customWidth="1"/>
  </cols>
  <sheetData>
    <row r="1" ht="15.35" customHeight="1">
      <c r="A1" t="s" s="27">
        <v>515</v>
      </c>
      <c r="B1" s="4"/>
      <c r="C1" s="4"/>
      <c r="D1" s="4"/>
      <c r="E1" s="4"/>
      <c r="F1" s="4"/>
    </row>
    <row r="2" ht="15.35" customHeight="1">
      <c r="A2" s="4"/>
      <c r="B2" s="4"/>
      <c r="C2" s="4"/>
      <c r="D2" s="4"/>
      <c r="E2" s="4"/>
      <c r="F2" s="4"/>
    </row>
    <row r="3" ht="15.35" customHeight="1">
      <c r="A3" t="s" s="27">
        <v>262</v>
      </c>
      <c r="B3" t="s" s="27">
        <v>263</v>
      </c>
      <c r="C3" t="s" s="27">
        <v>264</v>
      </c>
      <c r="D3" t="s" s="27">
        <v>424</v>
      </c>
      <c r="E3" t="s" s="27">
        <v>266</v>
      </c>
      <c r="F3" t="s" s="27">
        <v>267</v>
      </c>
    </row>
    <row r="4" ht="15.35" customHeight="1">
      <c r="A4" t="s" s="27">
        <v>516</v>
      </c>
      <c r="B4" t="s" s="27">
        <v>517</v>
      </c>
      <c r="C4" s="12">
        <v>4</v>
      </c>
      <c r="D4" s="12">
        <v>3</v>
      </c>
      <c r="E4" s="12">
        <v>0.12</v>
      </c>
      <c r="F4" s="42">
        <v>9.7e-05</v>
      </c>
    </row>
    <row r="5" ht="15.35" customHeight="1">
      <c r="A5" t="s" s="27">
        <v>518</v>
      </c>
      <c r="B5" t="s" s="27">
        <v>519</v>
      </c>
      <c r="C5" s="12">
        <v>15</v>
      </c>
      <c r="D5" s="12">
        <v>4</v>
      </c>
      <c r="E5" s="12">
        <v>0.44</v>
      </c>
      <c r="F5" s="12">
        <v>0.00075</v>
      </c>
    </row>
    <row r="6" ht="15.35" customHeight="1">
      <c r="A6" t="s" s="27">
        <v>520</v>
      </c>
      <c r="B6" t="s" s="27">
        <v>521</v>
      </c>
      <c r="C6" s="12">
        <v>2</v>
      </c>
      <c r="D6" s="12">
        <v>2</v>
      </c>
      <c r="E6" s="12">
        <v>0.06</v>
      </c>
      <c r="F6" s="12">
        <v>0.00085</v>
      </c>
    </row>
    <row r="7" ht="15.35" customHeight="1">
      <c r="A7" t="s" s="27">
        <v>522</v>
      </c>
      <c r="B7" t="s" s="27">
        <v>523</v>
      </c>
      <c r="C7" s="12">
        <v>87</v>
      </c>
      <c r="D7" s="12">
        <v>9</v>
      </c>
      <c r="E7" s="12">
        <v>2.54</v>
      </c>
      <c r="F7" s="12">
        <v>0.00094</v>
      </c>
    </row>
    <row r="8" ht="15.35" customHeight="1">
      <c r="A8" t="s" s="27">
        <v>524</v>
      </c>
      <c r="B8" t="s" s="27">
        <v>525</v>
      </c>
      <c r="C8" s="12">
        <v>9</v>
      </c>
      <c r="D8" s="12">
        <v>3</v>
      </c>
      <c r="E8" s="12">
        <v>0.26</v>
      </c>
      <c r="F8" s="12">
        <v>0.00182</v>
      </c>
    </row>
    <row r="9" ht="15.35" customHeight="1">
      <c r="A9" t="s" s="27">
        <v>526</v>
      </c>
      <c r="B9" t="s" s="27">
        <v>527</v>
      </c>
      <c r="C9" s="12">
        <v>36</v>
      </c>
      <c r="D9" s="12">
        <v>6</v>
      </c>
      <c r="E9" s="12">
        <v>1.05</v>
      </c>
      <c r="F9" s="12">
        <v>0.00233</v>
      </c>
    </row>
    <row r="10" ht="15.35" customHeight="1">
      <c r="A10" t="s" s="27">
        <v>528</v>
      </c>
      <c r="B10" t="s" s="27">
        <v>529</v>
      </c>
      <c r="C10" s="12">
        <v>3</v>
      </c>
      <c r="D10" s="12">
        <v>2</v>
      </c>
      <c r="E10" s="12">
        <v>0.09</v>
      </c>
      <c r="F10" s="12">
        <v>0.0025</v>
      </c>
    </row>
    <row r="11" ht="15.35" customHeight="1">
      <c r="A11" t="s" s="27">
        <v>530</v>
      </c>
      <c r="B11" t="s" s="27">
        <v>531</v>
      </c>
      <c r="C11" s="12">
        <v>3</v>
      </c>
      <c r="D11" s="12">
        <v>2</v>
      </c>
      <c r="E11" s="12">
        <v>0.09</v>
      </c>
      <c r="F11" s="12">
        <v>0.0025</v>
      </c>
    </row>
    <row r="12" ht="15.35" customHeight="1">
      <c r="A12" t="s" s="27">
        <v>532</v>
      </c>
      <c r="B12" t="s" s="27">
        <v>533</v>
      </c>
      <c r="C12" s="12">
        <v>3</v>
      </c>
      <c r="D12" s="12">
        <v>2</v>
      </c>
      <c r="E12" s="12">
        <v>0.09</v>
      </c>
      <c r="F12" s="12">
        <v>0.0025</v>
      </c>
    </row>
    <row r="13" ht="15.35" customHeight="1">
      <c r="A13" t="s" s="27">
        <v>534</v>
      </c>
      <c r="B13" t="s" s="27">
        <v>535</v>
      </c>
      <c r="C13" s="12">
        <v>3</v>
      </c>
      <c r="D13" s="12">
        <v>2</v>
      </c>
      <c r="E13" s="12">
        <v>0.09</v>
      </c>
      <c r="F13" s="12">
        <v>0.0025</v>
      </c>
    </row>
    <row r="14" ht="15.35" customHeight="1">
      <c r="A14" t="s" s="27">
        <v>536</v>
      </c>
      <c r="B14" t="s" s="27">
        <v>537</v>
      </c>
      <c r="C14" s="12">
        <v>41</v>
      </c>
      <c r="D14" s="12">
        <v>6</v>
      </c>
      <c r="E14" s="12">
        <v>1.2</v>
      </c>
      <c r="F14" s="12">
        <v>0.00409</v>
      </c>
    </row>
    <row r="15" ht="15.35" customHeight="1">
      <c r="A15" t="s" s="27">
        <v>538</v>
      </c>
      <c r="B15" t="s" s="27">
        <v>539</v>
      </c>
      <c r="C15" s="12">
        <v>38</v>
      </c>
      <c r="D15" s="12">
        <v>5</v>
      </c>
      <c r="E15" s="12">
        <v>1.11</v>
      </c>
      <c r="F15" s="12">
        <v>0.00467</v>
      </c>
    </row>
    <row r="16" ht="15.35" customHeight="1">
      <c r="A16" t="s" s="27">
        <v>540</v>
      </c>
      <c r="B16" t="s" s="27">
        <v>541</v>
      </c>
      <c r="C16" s="12">
        <v>120</v>
      </c>
      <c r="D16" s="12">
        <v>8</v>
      </c>
      <c r="E16" s="12">
        <v>3.51</v>
      </c>
      <c r="F16" s="12">
        <v>0.0048</v>
      </c>
    </row>
    <row r="17" ht="15.35" customHeight="1">
      <c r="A17" t="s" s="27">
        <v>542</v>
      </c>
      <c r="B17" t="s" s="27">
        <v>543</v>
      </c>
      <c r="C17" s="12">
        <v>4</v>
      </c>
      <c r="D17" s="12">
        <v>2</v>
      </c>
      <c r="E17" s="12">
        <v>0.12</v>
      </c>
      <c r="F17" s="12">
        <v>0.00491</v>
      </c>
    </row>
    <row r="18" ht="15.35" customHeight="1">
      <c r="A18" t="s" s="27">
        <v>544</v>
      </c>
      <c r="B18" t="s" s="27">
        <v>545</v>
      </c>
      <c r="C18" s="12">
        <v>13</v>
      </c>
      <c r="D18" s="12">
        <v>3</v>
      </c>
      <c r="E18" s="12">
        <v>0.38</v>
      </c>
      <c r="F18" s="12">
        <v>0.00568</v>
      </c>
    </row>
    <row r="19" ht="15.35" customHeight="1">
      <c r="A19" t="s" s="27">
        <v>546</v>
      </c>
      <c r="B19" t="s" s="27">
        <v>547</v>
      </c>
      <c r="C19" s="12">
        <v>13</v>
      </c>
      <c r="D19" s="12">
        <v>3</v>
      </c>
      <c r="E19" s="12">
        <v>0.38</v>
      </c>
      <c r="F19" s="12">
        <v>0.00568</v>
      </c>
    </row>
    <row r="20" ht="15.35" customHeight="1">
      <c r="A20" t="s" s="27">
        <v>548</v>
      </c>
      <c r="B20" t="s" s="27">
        <v>549</v>
      </c>
      <c r="C20" s="12">
        <v>267</v>
      </c>
      <c r="D20" s="12">
        <v>17</v>
      </c>
      <c r="E20" s="12">
        <v>7.81</v>
      </c>
      <c r="F20" s="12">
        <v>0.00637</v>
      </c>
    </row>
    <row r="21" ht="15.35" customHeight="1">
      <c r="A21" t="s" s="27">
        <v>550</v>
      </c>
      <c r="B21" t="s" s="27">
        <v>551</v>
      </c>
      <c r="C21" s="12">
        <v>1420</v>
      </c>
      <c r="D21" s="12">
        <v>53</v>
      </c>
      <c r="E21" s="12">
        <v>41.51</v>
      </c>
      <c r="F21" s="12">
        <v>0.00675</v>
      </c>
    </row>
    <row r="22" ht="15.35" customHeight="1">
      <c r="A22" t="s" s="27">
        <v>552</v>
      </c>
      <c r="B22" t="s" s="27">
        <v>553</v>
      </c>
      <c r="C22" s="12">
        <v>14</v>
      </c>
      <c r="D22" s="12">
        <v>3</v>
      </c>
      <c r="E22" s="12">
        <v>0.41</v>
      </c>
      <c r="F22" s="12">
        <v>0.00707</v>
      </c>
    </row>
    <row r="23" ht="15.35" customHeight="1">
      <c r="A23" t="s" s="27">
        <v>554</v>
      </c>
      <c r="B23" t="s" s="27">
        <v>555</v>
      </c>
      <c r="C23" s="12">
        <v>23</v>
      </c>
      <c r="D23" s="12">
        <v>3</v>
      </c>
      <c r="E23" s="12">
        <v>0.67</v>
      </c>
      <c r="F23" s="12">
        <v>0.008</v>
      </c>
    </row>
    <row r="24" ht="15.35" customHeight="1">
      <c r="A24" t="s" s="27">
        <v>556</v>
      </c>
      <c r="B24" t="s" s="27">
        <v>557</v>
      </c>
      <c r="C24" s="12">
        <v>5</v>
      </c>
      <c r="D24" s="12">
        <v>2</v>
      </c>
      <c r="E24" s="12">
        <v>0.15</v>
      </c>
      <c r="F24" s="12">
        <v>0.008030000000000001</v>
      </c>
    </row>
    <row r="25" ht="15.35" customHeight="1">
      <c r="A25" t="s" s="27">
        <v>558</v>
      </c>
      <c r="B25" t="s" s="27">
        <v>559</v>
      </c>
      <c r="C25" s="12">
        <v>208</v>
      </c>
      <c r="D25" s="12">
        <v>6</v>
      </c>
      <c r="E25" s="12">
        <v>6.08</v>
      </c>
      <c r="F25" s="12">
        <v>0.008160000000000001</v>
      </c>
    </row>
    <row r="26" ht="15.35" customHeight="1">
      <c r="A26" t="s" s="27">
        <v>560</v>
      </c>
      <c r="B26" t="s" s="27">
        <v>561</v>
      </c>
      <c r="C26" s="12">
        <v>35</v>
      </c>
      <c r="D26" s="12">
        <v>5</v>
      </c>
      <c r="E26" s="12">
        <v>1.02</v>
      </c>
      <c r="F26" s="12">
        <v>0.0083</v>
      </c>
    </row>
    <row r="27" ht="15.35" customHeight="1">
      <c r="A27" t="s" s="27">
        <v>562</v>
      </c>
      <c r="B27" t="s" s="27">
        <v>563</v>
      </c>
      <c r="C27" s="12">
        <v>43</v>
      </c>
      <c r="D27" s="12">
        <v>4</v>
      </c>
      <c r="E27" s="12">
        <v>1.26</v>
      </c>
      <c r="F27" s="12">
        <v>0.008630000000000001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70"/>
  <sheetViews>
    <sheetView workbookViewId="0" showGridLines="0" defaultGridColor="1"/>
  </sheetViews>
  <sheetFormatPr defaultColWidth="10.8333" defaultRowHeight="16" customHeight="1" outlineLevelRow="0" outlineLevelCol="0"/>
  <cols>
    <col min="1" max="1" width="16.8516" style="51" customWidth="1"/>
    <col min="2" max="2" width="36.6719" style="51" customWidth="1"/>
    <col min="3" max="3" width="10.8516" style="51" customWidth="1"/>
    <col min="4" max="4" width="14.1719" style="51" customWidth="1"/>
    <col min="5" max="14" width="10.8516" style="51" customWidth="1"/>
    <col min="15" max="16384" width="10.8516" style="51" customWidth="1"/>
  </cols>
  <sheetData>
    <row r="1" ht="15.35" customHeight="1">
      <c r="A1" t="s" s="27">
        <v>564</v>
      </c>
      <c r="B1" s="4"/>
      <c r="C1" s="4"/>
      <c r="D1" s="4"/>
      <c r="E1" s="4"/>
      <c r="F1" s="4"/>
      <c r="G1" s="4"/>
      <c r="H1" s="4"/>
      <c r="I1" s="4"/>
      <c r="J1" s="4"/>
      <c r="K1" s="4"/>
      <c r="L1" s="4"/>
      <c r="M1" s="4"/>
      <c r="N1" s="4"/>
    </row>
    <row r="2" ht="15.35" customHeight="1">
      <c r="A2" t="s" s="28">
        <v>565</v>
      </c>
      <c r="B2" s="4"/>
      <c r="C2" s="4"/>
      <c r="D2" s="4"/>
      <c r="E2" s="4"/>
      <c r="F2" s="4"/>
      <c r="G2" s="4"/>
      <c r="H2" s="4"/>
      <c r="I2" s="4"/>
      <c r="J2" s="4"/>
      <c r="K2" s="4"/>
      <c r="L2" s="4"/>
      <c r="M2" s="4"/>
      <c r="N2" s="4"/>
    </row>
    <row r="3" ht="15.35" customHeight="1">
      <c r="A3" s="52"/>
      <c r="B3" s="4"/>
      <c r="C3" s="4"/>
      <c r="D3" s="4"/>
      <c r="E3" s="4"/>
      <c r="F3" s="4"/>
      <c r="G3" s="4"/>
      <c r="H3" s="4"/>
      <c r="I3" s="4"/>
      <c r="J3" s="4"/>
      <c r="K3" s="4"/>
      <c r="L3" s="4"/>
      <c r="M3" s="4"/>
      <c r="N3" s="4"/>
    </row>
    <row r="4" ht="15.35" customHeight="1">
      <c r="A4" t="s" s="27">
        <v>566</v>
      </c>
      <c r="B4" t="s" s="27">
        <v>567</v>
      </c>
      <c r="C4" t="s" s="27">
        <v>37</v>
      </c>
      <c r="D4" t="s" s="27">
        <v>38</v>
      </c>
      <c r="E4" t="s" s="27">
        <v>39</v>
      </c>
      <c r="F4" t="s" s="27">
        <v>40</v>
      </c>
      <c r="G4" t="s" s="27">
        <v>41</v>
      </c>
      <c r="H4" t="s" s="27">
        <v>42</v>
      </c>
      <c r="I4" t="s" s="27">
        <v>568</v>
      </c>
      <c r="J4" s="4"/>
      <c r="K4" s="4"/>
      <c r="L4" s="4"/>
      <c r="M4" s="4"/>
      <c r="N4" s="4"/>
    </row>
    <row r="5" ht="15.35" customHeight="1">
      <c r="A5" t="s" s="27">
        <v>569</v>
      </c>
      <c r="B5" t="s" s="27">
        <v>54</v>
      </c>
      <c r="C5" s="12">
        <v>9.195317061348661</v>
      </c>
      <c r="D5" s="12">
        <v>-19.9487439500612</v>
      </c>
      <c r="E5" s="12">
        <v>3.96463992352957</v>
      </c>
      <c r="F5" s="12">
        <v>-5.03166601124815</v>
      </c>
      <c r="G5" s="42">
        <v>4.86235803341462e-07</v>
      </c>
      <c r="H5" s="12">
        <v>0.00262784284093216</v>
      </c>
      <c r="I5" t="s" s="27">
        <v>135</v>
      </c>
      <c r="J5" s="4"/>
      <c r="K5" s="4"/>
      <c r="L5" s="4"/>
      <c r="M5" s="4"/>
      <c r="N5" s="4"/>
    </row>
    <row r="6" ht="15.35" customHeight="1">
      <c r="A6" t="s" s="27">
        <v>570</v>
      </c>
      <c r="B6" t="s" s="27">
        <v>571</v>
      </c>
      <c r="C6" s="12">
        <v>0.8121034170718791</v>
      </c>
      <c r="D6" s="12">
        <v>-18.0088176994212</v>
      </c>
      <c r="E6" s="12">
        <v>3.98695028233739</v>
      </c>
      <c r="F6" s="12">
        <v>-4.51694062481847</v>
      </c>
      <c r="G6" s="42">
        <v>6.27394881386641e-06</v>
      </c>
      <c r="H6" s="12">
        <v>0.0174854426507046</v>
      </c>
      <c r="I6" t="s" s="27">
        <v>135</v>
      </c>
      <c r="J6" s="4"/>
      <c r="K6" s="4"/>
      <c r="L6" s="4"/>
      <c r="M6" s="4"/>
      <c r="N6" s="4"/>
    </row>
    <row r="7" ht="15.35" customHeight="1">
      <c r="A7" t="s" s="27">
        <v>572</v>
      </c>
      <c r="B7" t="s" s="27">
        <v>573</v>
      </c>
      <c r="C7" s="12">
        <v>11.8970193230989</v>
      </c>
      <c r="D7" s="12">
        <v>-19.804527470357</v>
      </c>
      <c r="E7" s="12">
        <v>3.99090958775319</v>
      </c>
      <c r="F7" s="12">
        <v>-4.96240945450899</v>
      </c>
      <c r="G7" s="42">
        <v>6.96240265194425e-07</v>
      </c>
      <c r="H7" s="12">
        <v>0.00262784284093216</v>
      </c>
      <c r="I7" t="s" s="27">
        <v>135</v>
      </c>
      <c r="J7" s="4"/>
      <c r="K7" s="4"/>
      <c r="L7" s="4"/>
      <c r="M7" s="4"/>
      <c r="N7" s="4"/>
    </row>
    <row r="8" ht="15.35" customHeight="1">
      <c r="A8" t="s" s="27">
        <v>574</v>
      </c>
      <c r="B8" t="s" s="27">
        <v>575</v>
      </c>
      <c r="C8" s="12">
        <v>1.42960618833058</v>
      </c>
      <c r="D8" s="12">
        <v>-17.7852219205874</v>
      </c>
      <c r="E8" s="12">
        <v>4.01519349465232</v>
      </c>
      <c r="F8" s="12">
        <v>-4.42948065747637</v>
      </c>
      <c r="G8" s="42">
        <v>9.44602842587263e-06</v>
      </c>
      <c r="H8" s="12">
        <v>0.0178262299776926</v>
      </c>
      <c r="I8" t="s" s="27">
        <v>135</v>
      </c>
      <c r="J8" s="4"/>
      <c r="K8" s="4"/>
      <c r="L8" s="4"/>
      <c r="M8" s="4"/>
      <c r="N8" s="4"/>
    </row>
    <row r="9" ht="15.35" customHeight="1">
      <c r="A9" t="s" s="27">
        <v>576</v>
      </c>
      <c r="B9" t="s" s="27">
        <v>577</v>
      </c>
      <c r="C9" s="12">
        <v>1.23419109752396</v>
      </c>
      <c r="D9" s="12">
        <v>-17.169516919384</v>
      </c>
      <c r="E9" s="12">
        <v>3.91110886674309</v>
      </c>
      <c r="F9" s="12">
        <v>-4.38993582239033</v>
      </c>
      <c r="G9" s="42">
        <v>1.13384118949009e-05</v>
      </c>
      <c r="H9" s="12">
        <v>0.0183406911265662</v>
      </c>
      <c r="I9" t="s" s="27">
        <v>135</v>
      </c>
      <c r="J9" s="4"/>
      <c r="K9" s="4"/>
      <c r="L9" s="4"/>
      <c r="M9" s="4"/>
      <c r="N9" s="4"/>
    </row>
    <row r="10" ht="15.35" customHeight="1">
      <c r="A10" t="s" s="27">
        <v>578</v>
      </c>
      <c r="B10" t="s" s="27">
        <v>579</v>
      </c>
      <c r="C10" s="12">
        <v>4.52698005553798</v>
      </c>
      <c r="D10" s="12">
        <v>-18.3018639195607</v>
      </c>
      <c r="E10" s="12">
        <v>3.12738188354319</v>
      </c>
      <c r="F10" s="12">
        <v>-5.85213594024707</v>
      </c>
      <c r="G10" s="42">
        <v>4.85299700266308e-09</v>
      </c>
      <c r="H10" s="42">
        <v>5.49504850611541e-05</v>
      </c>
      <c r="I10" t="s" s="27">
        <v>135</v>
      </c>
      <c r="J10" s="4"/>
      <c r="K10" s="4"/>
      <c r="L10" s="4"/>
      <c r="M10" s="4"/>
      <c r="N10" s="4"/>
    </row>
    <row r="11" ht="15.35" customHeight="1">
      <c r="A11" t="s" s="27">
        <v>580</v>
      </c>
      <c r="B11" t="s" s="27">
        <v>581</v>
      </c>
      <c r="C11" s="12">
        <v>29.254444</v>
      </c>
      <c r="D11" s="12">
        <v>-5.738167261</v>
      </c>
      <c r="E11" s="12">
        <v>1.709667045</v>
      </c>
      <c r="F11" s="12">
        <v>-3.356306877</v>
      </c>
      <c r="G11" s="12">
        <v>0.000789909</v>
      </c>
      <c r="H11" s="12">
        <v>0.044673724</v>
      </c>
      <c r="I11" t="s" s="27">
        <v>48</v>
      </c>
      <c r="J11" s="4"/>
      <c r="K11" s="4"/>
      <c r="L11" s="4"/>
      <c r="M11" s="4"/>
      <c r="N11" s="4"/>
    </row>
    <row r="12" ht="15.35" customHeight="1">
      <c r="A12" t="s" s="27">
        <v>582</v>
      </c>
      <c r="B12" t="s" s="27">
        <v>583</v>
      </c>
      <c r="C12" s="12">
        <v>74.28531366999999</v>
      </c>
      <c r="D12" s="12">
        <v>7.928939788</v>
      </c>
      <c r="E12" s="12">
        <v>2.363955907</v>
      </c>
      <c r="F12" s="12">
        <v>3.354098003</v>
      </c>
      <c r="G12" s="12">
        <v>0.000796242</v>
      </c>
      <c r="H12" s="12">
        <v>0.044783089</v>
      </c>
      <c r="I12" t="s" s="27">
        <v>48</v>
      </c>
      <c r="J12" s="4"/>
      <c r="K12" s="4"/>
      <c r="L12" s="4"/>
      <c r="M12" s="4"/>
      <c r="N12" s="4"/>
    </row>
    <row r="13" ht="15.35" customHeight="1">
      <c r="A13" t="s" s="27">
        <v>584</v>
      </c>
      <c r="B13" t="s" s="27">
        <v>585</v>
      </c>
      <c r="C13" s="12">
        <v>165.948344</v>
      </c>
      <c r="D13" s="12">
        <v>-5.821098343</v>
      </c>
      <c r="E13" s="12">
        <v>1.569006276</v>
      </c>
      <c r="F13" s="12">
        <v>-3.710054211</v>
      </c>
      <c r="G13" s="12">
        <v>0.000207215</v>
      </c>
      <c r="H13" s="12">
        <v>0.018184891</v>
      </c>
      <c r="I13" t="s" s="27">
        <v>48</v>
      </c>
      <c r="J13" s="4"/>
      <c r="K13" s="4"/>
      <c r="L13" s="4"/>
      <c r="M13" s="4"/>
      <c r="N13" s="4"/>
    </row>
    <row r="14" ht="15.35" customHeight="1">
      <c r="A14" t="s" s="27">
        <v>586</v>
      </c>
      <c r="B14" t="s" s="27">
        <v>587</v>
      </c>
      <c r="C14" s="12">
        <v>1258.036876</v>
      </c>
      <c r="D14" s="12">
        <v>-3.779495655</v>
      </c>
      <c r="E14" s="12">
        <v>0.298365871</v>
      </c>
      <c r="F14" s="12">
        <v>-12.66731895</v>
      </c>
      <c r="G14" s="42">
        <v>8.969999999999999e-37</v>
      </c>
      <c r="H14" s="42">
        <v>9.13e-33</v>
      </c>
      <c r="I14" t="s" s="27">
        <v>48</v>
      </c>
      <c r="J14" s="4"/>
      <c r="K14" s="4"/>
      <c r="L14" s="4"/>
      <c r="M14" s="4"/>
      <c r="N14" s="4"/>
    </row>
    <row r="15" ht="15.35" customHeight="1">
      <c r="A15" t="s" s="27">
        <v>588</v>
      </c>
      <c r="B15" t="s" s="27">
        <v>589</v>
      </c>
      <c r="C15" s="12">
        <v>284.4286622</v>
      </c>
      <c r="D15" s="12">
        <v>-5.529298463</v>
      </c>
      <c r="E15" s="12">
        <v>1.349092002</v>
      </c>
      <c r="F15" s="12">
        <v>-4.098533276</v>
      </c>
      <c r="G15" s="42">
        <v>4.16e-05</v>
      </c>
      <c r="H15" s="12">
        <v>0.005357727</v>
      </c>
      <c r="I15" t="s" s="27">
        <v>48</v>
      </c>
      <c r="J15" s="4"/>
      <c r="K15" s="4"/>
      <c r="L15" s="4"/>
      <c r="M15" s="4"/>
      <c r="N15" s="4"/>
    </row>
    <row r="16" ht="15.35" customHeight="1">
      <c r="A16" t="s" s="27">
        <v>590</v>
      </c>
      <c r="B16" t="s" s="27">
        <v>591</v>
      </c>
      <c r="C16" s="12">
        <v>525.0112337</v>
      </c>
      <c r="D16" s="12">
        <v>-6.037713431</v>
      </c>
      <c r="E16" s="12">
        <v>1.343661827</v>
      </c>
      <c r="F16" s="12">
        <v>-4.493476938</v>
      </c>
      <c r="G16" s="42">
        <v>7.01e-06</v>
      </c>
      <c r="H16" s="12">
        <v>0.001360162</v>
      </c>
      <c r="I16" t="s" s="27">
        <v>48</v>
      </c>
      <c r="J16" s="4"/>
      <c r="K16" s="4"/>
      <c r="L16" s="4"/>
      <c r="M16" s="4"/>
      <c r="N16" s="4"/>
    </row>
    <row r="17" ht="15.35" customHeight="1">
      <c r="A17" t="s" s="27">
        <v>592</v>
      </c>
      <c r="B17" t="s" s="27">
        <v>589</v>
      </c>
      <c r="C17" s="12">
        <v>140.6871873</v>
      </c>
      <c r="D17" s="12">
        <v>-5.753128047</v>
      </c>
      <c r="E17" s="12">
        <v>1.075424891</v>
      </c>
      <c r="F17" s="12">
        <v>-5.34963259</v>
      </c>
      <c r="G17" s="42">
        <v>8.81e-08</v>
      </c>
      <c r="H17" s="42">
        <v>3.45e-05</v>
      </c>
      <c r="I17" t="s" s="27">
        <v>48</v>
      </c>
      <c r="J17" s="4"/>
      <c r="K17" s="4"/>
      <c r="L17" s="4"/>
      <c r="M17" s="4"/>
      <c r="N17" s="4"/>
    </row>
    <row r="18" ht="15.35" customHeight="1">
      <c r="A18" t="s" s="27">
        <v>593</v>
      </c>
      <c r="B18" t="s" s="27">
        <v>589</v>
      </c>
      <c r="C18" s="12">
        <v>368.102303</v>
      </c>
      <c r="D18" s="12">
        <v>-7.474694483</v>
      </c>
      <c r="E18" s="12">
        <v>1.391929375</v>
      </c>
      <c r="F18" s="12">
        <v>-5.37002424</v>
      </c>
      <c r="G18" s="42">
        <v>7.87e-08</v>
      </c>
      <c r="H18" s="42">
        <v>3.45e-05</v>
      </c>
      <c r="I18" t="s" s="27">
        <v>48</v>
      </c>
      <c r="J18" s="4"/>
      <c r="K18" s="4"/>
      <c r="L18" s="4"/>
      <c r="M18" s="4"/>
      <c r="N18" s="4"/>
    </row>
    <row r="19" ht="15.35" customHeight="1">
      <c r="A19" t="s" s="27">
        <v>594</v>
      </c>
      <c r="B19" t="s" s="27">
        <v>595</v>
      </c>
      <c r="C19" s="12">
        <v>905.5982471</v>
      </c>
      <c r="D19" s="12">
        <v>-8.107857182</v>
      </c>
      <c r="E19" s="12">
        <v>2.232880016</v>
      </c>
      <c r="F19" s="12">
        <v>-3.63112085</v>
      </c>
      <c r="G19" s="12">
        <v>0.000282193</v>
      </c>
      <c r="H19" s="12">
        <v>0.021995286</v>
      </c>
      <c r="I19" t="s" s="27">
        <v>48</v>
      </c>
      <c r="J19" s="4"/>
      <c r="K19" s="4"/>
      <c r="L19" s="4"/>
      <c r="M19" s="4"/>
      <c r="N19" s="4"/>
    </row>
    <row r="20" ht="15.35" customHeight="1">
      <c r="A20" t="s" s="27">
        <v>596</v>
      </c>
      <c r="B20" t="s" s="27">
        <v>597</v>
      </c>
      <c r="C20" s="12">
        <v>87.83913681</v>
      </c>
      <c r="D20" s="12">
        <v>-5.361824147</v>
      </c>
      <c r="E20" s="12">
        <v>1.132581908</v>
      </c>
      <c r="F20" s="12">
        <v>-4.734160159</v>
      </c>
      <c r="G20" s="42">
        <v>2.2e-06</v>
      </c>
      <c r="H20" s="12">
        <v>0.00051183</v>
      </c>
      <c r="I20" t="s" s="27">
        <v>48</v>
      </c>
      <c r="J20" s="4"/>
      <c r="K20" s="4"/>
      <c r="L20" s="4"/>
      <c r="M20" s="4"/>
      <c r="N20" s="4"/>
    </row>
    <row r="21" ht="15.35" customHeight="1">
      <c r="A21" t="s" s="27">
        <v>598</v>
      </c>
      <c r="B21" t="s" s="27">
        <v>597</v>
      </c>
      <c r="C21" s="12">
        <v>128.4508502</v>
      </c>
      <c r="D21" s="12">
        <v>-6.531311836</v>
      </c>
      <c r="E21" s="12">
        <v>1.890421465</v>
      </c>
      <c r="F21" s="12">
        <v>-3.454950103</v>
      </c>
      <c r="G21" s="12">
        <v>0.000550395</v>
      </c>
      <c r="H21" s="12">
        <v>0.034801353</v>
      </c>
      <c r="I21" t="s" s="27">
        <v>48</v>
      </c>
      <c r="J21" s="4"/>
      <c r="K21" s="4"/>
      <c r="L21" s="4"/>
      <c r="M21" s="4"/>
      <c r="N21" s="4"/>
    </row>
    <row r="22" ht="15.35" customHeight="1">
      <c r="A22" t="s" s="27">
        <v>599</v>
      </c>
      <c r="B22" t="s" s="27">
        <v>589</v>
      </c>
      <c r="C22" s="12">
        <v>244.3265223</v>
      </c>
      <c r="D22" s="12">
        <v>-5.950985177</v>
      </c>
      <c r="E22" s="12">
        <v>1.17163378</v>
      </c>
      <c r="F22" s="12">
        <v>-5.079219531</v>
      </c>
      <c r="G22" s="42">
        <v>3.79e-07</v>
      </c>
      <c r="H22" s="12">
        <v>0.000120566</v>
      </c>
      <c r="I22" t="s" s="27">
        <v>48</v>
      </c>
      <c r="J22" s="4"/>
      <c r="K22" s="4"/>
      <c r="L22" s="4"/>
      <c r="M22" s="4"/>
      <c r="N22" s="4"/>
    </row>
    <row r="23" ht="15.35" customHeight="1">
      <c r="A23" t="s" s="27">
        <v>600</v>
      </c>
      <c r="B23" t="s" s="27">
        <v>589</v>
      </c>
      <c r="C23" s="12">
        <v>39.52292545</v>
      </c>
      <c r="D23" s="12">
        <v>-5.637348363</v>
      </c>
      <c r="E23" s="12">
        <v>1.506812035</v>
      </c>
      <c r="F23" s="12">
        <v>-3.741241928</v>
      </c>
      <c r="G23" s="12">
        <v>0.000183113</v>
      </c>
      <c r="H23" s="12">
        <v>0.016533725</v>
      </c>
      <c r="I23" t="s" s="27">
        <v>48</v>
      </c>
      <c r="J23" s="4"/>
      <c r="K23" s="4"/>
      <c r="L23" s="4"/>
      <c r="M23" s="4"/>
      <c r="N23" s="4"/>
    </row>
    <row r="24" ht="15.35" customHeight="1">
      <c r="A24" t="s" s="27">
        <v>601</v>
      </c>
      <c r="B24" t="s" s="27">
        <v>602</v>
      </c>
      <c r="C24" s="12">
        <v>4912.571081</v>
      </c>
      <c r="D24" s="12">
        <v>2.531411838</v>
      </c>
      <c r="E24" s="12">
        <v>0.319050222</v>
      </c>
      <c r="F24" s="12">
        <v>7.934211168</v>
      </c>
      <c r="G24" s="42">
        <v>2.12e-15</v>
      </c>
      <c r="H24" s="42">
        <v>4.31e-12</v>
      </c>
      <c r="I24" t="s" s="27">
        <v>48</v>
      </c>
      <c r="J24" s="4"/>
      <c r="K24" s="4"/>
      <c r="L24" s="4"/>
      <c r="M24" s="4"/>
      <c r="N24" s="4"/>
    </row>
    <row r="25" ht="15.35" customHeight="1">
      <c r="A25" t="s" s="27">
        <v>603</v>
      </c>
      <c r="B25" t="s" s="27">
        <v>589</v>
      </c>
      <c r="C25" s="12">
        <v>254.5962083</v>
      </c>
      <c r="D25" s="12">
        <v>-6.207519771</v>
      </c>
      <c r="E25" s="12">
        <v>1.843118521</v>
      </c>
      <c r="F25" s="12">
        <v>-3.367943896</v>
      </c>
      <c r="G25" s="12">
        <v>0.00075731</v>
      </c>
      <c r="H25" s="12">
        <v>0.043069365</v>
      </c>
      <c r="I25" t="s" s="27">
        <v>48</v>
      </c>
      <c r="J25" s="4"/>
      <c r="K25" s="4"/>
      <c r="L25" s="4"/>
      <c r="M25" s="4"/>
      <c r="N25" s="4"/>
    </row>
    <row r="26" ht="15.35" customHeight="1">
      <c r="A26" t="s" s="27">
        <v>604</v>
      </c>
      <c r="B26" t="s" s="27">
        <v>589</v>
      </c>
      <c r="C26" s="12">
        <v>235.8883955</v>
      </c>
      <c r="D26" s="12">
        <v>-6.893256934</v>
      </c>
      <c r="E26" s="12">
        <v>1.328729938</v>
      </c>
      <c r="F26" s="12">
        <v>-5.187854006</v>
      </c>
      <c r="G26" s="42">
        <v>2.13e-07</v>
      </c>
      <c r="H26" s="42">
        <v>7.36e-05</v>
      </c>
      <c r="I26" t="s" s="27">
        <v>48</v>
      </c>
      <c r="J26" s="4"/>
      <c r="K26" s="4"/>
      <c r="L26" s="4"/>
      <c r="M26" s="4"/>
      <c r="N26" s="4"/>
    </row>
    <row r="27" ht="15.35" customHeight="1">
      <c r="A27" t="s" s="27">
        <v>605</v>
      </c>
      <c r="B27" t="s" s="27">
        <v>606</v>
      </c>
      <c r="C27" s="12">
        <v>213.0664288</v>
      </c>
      <c r="D27" s="12">
        <v>5.453943612</v>
      </c>
      <c r="E27" s="12">
        <v>1.136201653</v>
      </c>
      <c r="F27" s="12">
        <v>4.800154616</v>
      </c>
      <c r="G27" s="42">
        <v>1.59e-06</v>
      </c>
      <c r="H27" s="12">
        <v>0.000413838</v>
      </c>
      <c r="I27" t="s" s="27">
        <v>48</v>
      </c>
      <c r="J27" s="4"/>
      <c r="K27" s="4"/>
      <c r="L27" s="4"/>
      <c r="M27" s="4"/>
      <c r="N27" s="4"/>
    </row>
    <row r="28" ht="15.35" customHeight="1">
      <c r="A28" t="s" s="27">
        <v>607</v>
      </c>
      <c r="B28" t="s" s="27">
        <v>589</v>
      </c>
      <c r="C28" s="12">
        <v>216.4711736</v>
      </c>
      <c r="D28" s="12">
        <v>-6.7410513</v>
      </c>
      <c r="E28" s="12">
        <v>0.898471797</v>
      </c>
      <c r="F28" s="12">
        <v>-7.502796774</v>
      </c>
      <c r="G28" s="42">
        <v>6.25e-14</v>
      </c>
      <c r="H28" s="42">
        <v>7.95e-11</v>
      </c>
      <c r="I28" t="s" s="27">
        <v>48</v>
      </c>
      <c r="J28" s="4"/>
      <c r="K28" s="4"/>
      <c r="L28" s="4"/>
      <c r="M28" s="4"/>
      <c r="N28" s="4"/>
    </row>
    <row r="29" ht="15.35" customHeight="1">
      <c r="A29" t="s" s="27">
        <v>608</v>
      </c>
      <c r="B29" t="s" s="27">
        <v>609</v>
      </c>
      <c r="C29" s="12">
        <v>599.7565125</v>
      </c>
      <c r="D29" s="12">
        <v>5.035942598</v>
      </c>
      <c r="E29" s="12">
        <v>1.256946906</v>
      </c>
      <c r="F29" s="12">
        <v>4.006487921</v>
      </c>
      <c r="G29" s="42">
        <v>6.160000000000001e-05</v>
      </c>
      <c r="H29" s="12">
        <v>0.007380892</v>
      </c>
      <c r="I29" t="s" s="27">
        <v>48</v>
      </c>
      <c r="J29" s="4"/>
      <c r="K29" s="4"/>
      <c r="L29" s="4"/>
      <c r="M29" s="4"/>
      <c r="N29" s="4"/>
    </row>
    <row r="30" ht="15.35" customHeight="1">
      <c r="A30" t="s" s="27">
        <v>610</v>
      </c>
      <c r="B30" t="s" s="27">
        <v>611</v>
      </c>
      <c r="C30" s="12">
        <v>291.1442751</v>
      </c>
      <c r="D30" s="12">
        <v>-5.806661437</v>
      </c>
      <c r="E30" s="12">
        <v>1.691829608</v>
      </c>
      <c r="F30" s="12">
        <v>-3.432178637</v>
      </c>
      <c r="G30" s="12">
        <v>0.000598753</v>
      </c>
      <c r="H30" s="12">
        <v>0.03638746</v>
      </c>
      <c r="I30" t="s" s="27">
        <v>48</v>
      </c>
      <c r="J30" s="4"/>
      <c r="K30" s="4"/>
      <c r="L30" s="4"/>
      <c r="M30" s="4"/>
      <c r="N30" s="4"/>
    </row>
    <row r="31" ht="15.35" customHeight="1">
      <c r="A31" t="s" s="27">
        <v>612</v>
      </c>
      <c r="B31" t="s" s="27">
        <v>589</v>
      </c>
      <c r="C31" s="12">
        <v>146.7330727</v>
      </c>
      <c r="D31" s="12">
        <v>-6.611458764</v>
      </c>
      <c r="E31" s="12">
        <v>1.567125858</v>
      </c>
      <c r="F31" s="12">
        <v>-4.218843515</v>
      </c>
      <c r="G31" s="42">
        <v>2.46e-05</v>
      </c>
      <c r="H31" s="12">
        <v>0.003622879</v>
      </c>
      <c r="I31" t="s" s="27">
        <v>48</v>
      </c>
      <c r="J31" s="4"/>
      <c r="K31" s="4"/>
      <c r="L31" s="4"/>
      <c r="M31" s="4"/>
      <c r="N31" s="4"/>
    </row>
    <row r="32" ht="15.35" customHeight="1">
      <c r="A32" t="s" s="27">
        <v>613</v>
      </c>
      <c r="B32" t="s" s="27">
        <v>131</v>
      </c>
      <c r="C32" s="12">
        <v>729.4815843</v>
      </c>
      <c r="D32" s="12">
        <v>4.094452876</v>
      </c>
      <c r="E32" s="12">
        <v>0.5489012049999999</v>
      </c>
      <c r="F32" s="12">
        <v>7.459362153</v>
      </c>
      <c r="G32" s="42">
        <v>8.69e-14</v>
      </c>
      <c r="H32" s="42">
        <v>9.83e-11</v>
      </c>
      <c r="I32" t="s" s="27">
        <v>48</v>
      </c>
      <c r="J32" s="4"/>
      <c r="K32" s="4"/>
      <c r="L32" s="4"/>
      <c r="M32" s="4"/>
      <c r="N32" s="4"/>
    </row>
    <row r="33" ht="15.35" customHeight="1">
      <c r="A33" t="s" s="27">
        <v>614</v>
      </c>
      <c r="B33" t="s" s="27">
        <v>615</v>
      </c>
      <c r="C33" s="12">
        <v>456.7975608</v>
      </c>
      <c r="D33" s="12">
        <v>-7.203268522</v>
      </c>
      <c r="E33" s="12">
        <v>0.956717927</v>
      </c>
      <c r="F33" s="12">
        <v>-7.529145549</v>
      </c>
      <c r="G33" s="42">
        <v>5.11e-14</v>
      </c>
      <c r="H33" s="42">
        <v>7.43e-11</v>
      </c>
      <c r="I33" t="s" s="27">
        <v>48</v>
      </c>
      <c r="J33" s="4"/>
      <c r="K33" s="4"/>
      <c r="L33" s="4"/>
      <c r="M33" s="4"/>
      <c r="N33" s="4"/>
    </row>
    <row r="34" ht="15.35" customHeight="1">
      <c r="A34" t="s" s="27">
        <v>616</v>
      </c>
      <c r="B34" t="s" s="27">
        <v>617</v>
      </c>
      <c r="C34" s="12">
        <v>1232.218931</v>
      </c>
      <c r="D34" s="12">
        <v>-2.410437064</v>
      </c>
      <c r="E34" s="12">
        <v>0.294524685</v>
      </c>
      <c r="F34" s="12">
        <v>-8.184159735</v>
      </c>
      <c r="G34" s="42">
        <v>2.74e-16</v>
      </c>
      <c r="H34" s="42">
        <v>6.98e-13</v>
      </c>
      <c r="I34" t="s" s="27">
        <v>48</v>
      </c>
      <c r="J34" s="4"/>
      <c r="K34" s="4"/>
      <c r="L34" s="4"/>
      <c r="M34" s="4"/>
      <c r="N34" s="4"/>
    </row>
    <row r="35" ht="15.35" customHeight="1">
      <c r="A35" t="s" s="27">
        <v>618</v>
      </c>
      <c r="B35" t="s" s="27">
        <v>589</v>
      </c>
      <c r="C35" s="12">
        <v>101.1118752</v>
      </c>
      <c r="D35" s="12">
        <v>-6.143739135</v>
      </c>
      <c r="E35" s="12">
        <v>1.657707691</v>
      </c>
      <c r="F35" s="12">
        <v>-3.70616555</v>
      </c>
      <c r="G35" s="12">
        <v>0.000210421</v>
      </c>
      <c r="H35" s="12">
        <v>0.018308407</v>
      </c>
      <c r="I35" t="s" s="27">
        <v>48</v>
      </c>
      <c r="J35" s="4"/>
      <c r="K35" s="4"/>
      <c r="L35" s="4"/>
      <c r="M35" s="4"/>
      <c r="N35" s="4"/>
    </row>
    <row r="36" ht="15.35" customHeight="1">
      <c r="A36" t="s" s="27">
        <v>619</v>
      </c>
      <c r="B36" t="s" s="27">
        <v>620</v>
      </c>
      <c r="C36" s="12">
        <v>14.01898033</v>
      </c>
      <c r="D36" s="12">
        <v>-8.176514097</v>
      </c>
      <c r="E36" s="12">
        <v>2.201524544</v>
      </c>
      <c r="F36" s="12">
        <v>-3.714023593</v>
      </c>
      <c r="G36" s="12">
        <v>0.00020399</v>
      </c>
      <c r="H36" s="12">
        <v>0.018057529</v>
      </c>
      <c r="I36" t="s" s="27">
        <v>48</v>
      </c>
      <c r="J36" s="4"/>
      <c r="K36" s="4"/>
      <c r="L36" s="4"/>
      <c r="M36" s="4"/>
      <c r="N36" s="4"/>
    </row>
    <row r="37" ht="15.35" customHeight="1">
      <c r="A37" t="s" s="27">
        <v>621</v>
      </c>
      <c r="B37" t="s" s="27">
        <v>622</v>
      </c>
      <c r="C37" s="12">
        <v>421.1191134</v>
      </c>
      <c r="D37" s="12">
        <v>-9.321939860000001</v>
      </c>
      <c r="E37" s="12">
        <v>2.534926332</v>
      </c>
      <c r="F37" s="12">
        <v>-3.677400697</v>
      </c>
      <c r="G37" s="12">
        <v>0.000235623</v>
      </c>
      <c r="H37" s="12">
        <v>0.019736514</v>
      </c>
      <c r="I37" t="s" s="27">
        <v>48</v>
      </c>
      <c r="J37" s="4"/>
      <c r="K37" s="4"/>
      <c r="L37" s="4"/>
      <c r="M37" s="4"/>
      <c r="N37" s="4"/>
    </row>
    <row r="38" ht="15.35" customHeight="1">
      <c r="A38" t="s" s="27">
        <v>623</v>
      </c>
      <c r="B38" t="s" s="27">
        <v>624</v>
      </c>
      <c r="C38" s="12">
        <v>1737.287343</v>
      </c>
      <c r="D38" s="12">
        <v>-9.122844881000001</v>
      </c>
      <c r="E38" s="12">
        <v>1.034616753</v>
      </c>
      <c r="F38" s="12">
        <v>-8.817607926000001</v>
      </c>
      <c r="G38" s="42">
        <v>1.17e-18</v>
      </c>
      <c r="H38" s="42">
        <v>3.97e-15</v>
      </c>
      <c r="I38" t="s" s="27">
        <v>48</v>
      </c>
      <c r="J38" s="4"/>
      <c r="K38" s="4"/>
      <c r="L38" s="4"/>
      <c r="M38" s="4"/>
      <c r="N38" s="4"/>
    </row>
    <row r="39" ht="15.35" customHeight="1">
      <c r="A39" t="s" s="27">
        <v>625</v>
      </c>
      <c r="B39" t="s" s="27">
        <v>626</v>
      </c>
      <c r="C39" s="12">
        <v>175.9670632</v>
      </c>
      <c r="D39" s="12">
        <v>-5.418403355</v>
      </c>
      <c r="E39" s="12">
        <v>1.5426393</v>
      </c>
      <c r="F39" s="12">
        <v>-3.512424036</v>
      </c>
      <c r="G39" s="12">
        <v>0.000444039</v>
      </c>
      <c r="H39" s="12">
        <v>0.030135441</v>
      </c>
      <c r="I39" t="s" s="27">
        <v>48</v>
      </c>
      <c r="J39" s="4"/>
      <c r="K39" s="4"/>
      <c r="L39" s="4"/>
      <c r="M39" s="4"/>
      <c r="N39" s="4"/>
    </row>
    <row r="40" ht="15.35" customHeight="1">
      <c r="A40" t="s" s="27">
        <v>627</v>
      </c>
      <c r="B40" t="s" s="27">
        <v>628</v>
      </c>
      <c r="C40" s="12">
        <v>104.3132464</v>
      </c>
      <c r="D40" s="12">
        <v>-7.194186266</v>
      </c>
      <c r="E40" s="12">
        <v>1.731705797</v>
      </c>
      <c r="F40" s="12">
        <v>-4.154392898</v>
      </c>
      <c r="G40" s="42">
        <v>3.26e-05</v>
      </c>
      <c r="H40" s="12">
        <v>0.004368725</v>
      </c>
      <c r="I40" t="s" s="27">
        <v>48</v>
      </c>
      <c r="J40" s="4"/>
      <c r="K40" s="4"/>
      <c r="L40" s="4"/>
      <c r="M40" s="4"/>
      <c r="N40" s="4"/>
    </row>
    <row r="41" ht="15.35" customHeight="1">
      <c r="A41" t="s" s="27">
        <v>629</v>
      </c>
      <c r="B41" t="s" s="27">
        <v>589</v>
      </c>
      <c r="C41" s="12">
        <v>130.5897037</v>
      </c>
      <c r="D41" s="12">
        <v>-5.132496232</v>
      </c>
      <c r="E41" s="12">
        <v>1.341716632</v>
      </c>
      <c r="F41" s="12">
        <v>-3.825320571</v>
      </c>
      <c r="G41" s="12">
        <v>0.000130602</v>
      </c>
      <c r="H41" s="12">
        <v>0.013566619</v>
      </c>
      <c r="I41" t="s" s="27">
        <v>48</v>
      </c>
      <c r="J41" s="4"/>
      <c r="K41" s="4"/>
      <c r="L41" s="4"/>
      <c r="M41" s="4"/>
      <c r="N41" s="4"/>
    </row>
    <row r="42" ht="15.35" customHeight="1">
      <c r="A42" t="s" s="27">
        <v>630</v>
      </c>
      <c r="B42" t="s" s="27">
        <v>54</v>
      </c>
      <c r="C42" s="12">
        <v>74.13269465</v>
      </c>
      <c r="D42" s="12">
        <v>-7.359863068</v>
      </c>
      <c r="E42" s="12">
        <v>1.539594141</v>
      </c>
      <c r="F42" s="12">
        <v>-4.780391709</v>
      </c>
      <c r="G42" s="42">
        <v>1.75e-06</v>
      </c>
      <c r="H42" s="12">
        <v>0.000434398</v>
      </c>
      <c r="I42" t="s" s="27">
        <v>48</v>
      </c>
      <c r="J42" s="4"/>
      <c r="K42" s="4"/>
      <c r="L42" s="4"/>
      <c r="M42" s="4"/>
      <c r="N42" s="4"/>
    </row>
    <row r="43" ht="15.35" customHeight="1">
      <c r="A43" t="s" s="27">
        <v>631</v>
      </c>
      <c r="B43" t="s" s="27">
        <v>632</v>
      </c>
      <c r="C43" s="12">
        <v>105.7967994</v>
      </c>
      <c r="D43" s="12">
        <v>-6.731830721</v>
      </c>
      <c r="E43" s="12">
        <v>1.878934079</v>
      </c>
      <c r="F43" s="12">
        <v>-3.58279239</v>
      </c>
      <c r="G43" s="12">
        <v>0.000339941</v>
      </c>
      <c r="H43" s="12">
        <v>0.025770853</v>
      </c>
      <c r="I43" t="s" s="27">
        <v>48</v>
      </c>
      <c r="J43" s="4"/>
      <c r="K43" s="4"/>
      <c r="L43" s="4"/>
      <c r="M43" s="4"/>
      <c r="N43" s="4"/>
    </row>
    <row r="44" ht="15.35" customHeight="1">
      <c r="A44" t="s" s="27">
        <v>633</v>
      </c>
      <c r="B44" t="s" s="27">
        <v>634</v>
      </c>
      <c r="C44" s="12">
        <v>670.4449458</v>
      </c>
      <c r="D44" s="12">
        <v>-9.105626381</v>
      </c>
      <c r="E44" s="12">
        <v>1.186825545</v>
      </c>
      <c r="F44" s="12">
        <v>-7.672253449</v>
      </c>
      <c r="G44" s="42">
        <v>1.69e-14</v>
      </c>
      <c r="H44" s="42">
        <v>2.87e-11</v>
      </c>
      <c r="I44" t="s" s="27">
        <v>48</v>
      </c>
      <c r="J44" s="4"/>
      <c r="K44" s="4"/>
      <c r="L44" s="4"/>
      <c r="M44" s="4"/>
      <c r="N44" s="4"/>
    </row>
    <row r="45" ht="15.35" customHeight="1">
      <c r="A45" t="s" s="27">
        <v>635</v>
      </c>
      <c r="B45" t="s" s="27">
        <v>636</v>
      </c>
      <c r="C45" s="12">
        <v>74.92607035</v>
      </c>
      <c r="D45" s="12">
        <v>8.50392366</v>
      </c>
      <c r="E45" s="12">
        <v>2.317785069</v>
      </c>
      <c r="F45" s="12">
        <v>3.668987161</v>
      </c>
      <c r="G45" s="12">
        <v>0.000243513</v>
      </c>
      <c r="H45" s="12">
        <v>0.020154191</v>
      </c>
      <c r="I45" t="s" s="27">
        <v>48</v>
      </c>
      <c r="J45" s="4"/>
      <c r="K45" s="4"/>
      <c r="L45" s="4"/>
      <c r="M45" s="4"/>
      <c r="N45" s="4"/>
    </row>
    <row r="46" ht="15.35" customHeight="1">
      <c r="A46" t="s" s="27">
        <v>637</v>
      </c>
      <c r="B46" t="s" s="27">
        <v>589</v>
      </c>
      <c r="C46" s="12">
        <v>258.0408755</v>
      </c>
      <c r="D46" s="12">
        <v>-6.198483412</v>
      </c>
      <c r="E46" s="12">
        <v>1.586503998</v>
      </c>
      <c r="F46" s="12">
        <v>-3.907007749</v>
      </c>
      <c r="G46" s="42">
        <v>9.339999999999999e-05</v>
      </c>
      <c r="H46" s="12">
        <v>0.010228838</v>
      </c>
      <c r="I46" t="s" s="27">
        <v>48</v>
      </c>
      <c r="J46" s="4"/>
      <c r="K46" s="4"/>
      <c r="L46" s="4"/>
      <c r="M46" s="4"/>
      <c r="N46" s="4"/>
    </row>
    <row r="47" ht="15.35" customHeight="1">
      <c r="A47" t="s" s="27">
        <v>638</v>
      </c>
      <c r="B47" t="s" s="27">
        <v>639</v>
      </c>
      <c r="C47" s="12">
        <v>734.6779894</v>
      </c>
      <c r="D47" s="12">
        <v>9.342436901999999</v>
      </c>
      <c r="E47" s="12">
        <v>2.732294899</v>
      </c>
      <c r="F47" s="12">
        <v>3.41926375</v>
      </c>
      <c r="G47" s="12">
        <v>0.000627908</v>
      </c>
      <c r="H47" s="12">
        <v>0.036736245</v>
      </c>
      <c r="I47" t="s" s="27">
        <v>48</v>
      </c>
      <c r="J47" s="4"/>
      <c r="K47" s="4"/>
      <c r="L47" s="4"/>
      <c r="M47" s="4"/>
      <c r="N47" s="4"/>
    </row>
    <row r="48" ht="15.35" customHeight="1">
      <c r="A48" t="s" s="27">
        <v>640</v>
      </c>
      <c r="B48" t="s" s="27">
        <v>641</v>
      </c>
      <c r="C48" s="12">
        <v>561.6756846</v>
      </c>
      <c r="D48" s="12">
        <v>-5.684849554</v>
      </c>
      <c r="E48" s="12">
        <v>1.025824323</v>
      </c>
      <c r="F48" s="12">
        <v>-5.541737924</v>
      </c>
      <c r="G48" s="42">
        <v>2.99e-08</v>
      </c>
      <c r="H48" s="42">
        <v>1.45e-05</v>
      </c>
      <c r="I48" t="s" s="27">
        <v>48</v>
      </c>
      <c r="J48" s="4"/>
      <c r="K48" s="4"/>
      <c r="L48" s="4"/>
      <c r="M48" s="4"/>
      <c r="N48" s="4"/>
    </row>
    <row r="49" ht="15.35" customHeight="1">
      <c r="A49" t="s" s="27">
        <v>642</v>
      </c>
      <c r="B49" t="s" s="27">
        <v>643</v>
      </c>
      <c r="C49" s="12">
        <v>21.93730888</v>
      </c>
      <c r="D49" s="12">
        <v>-6.144760501</v>
      </c>
      <c r="E49" s="12">
        <v>1.640724362</v>
      </c>
      <c r="F49" s="12">
        <v>-3.745151011</v>
      </c>
      <c r="G49" s="12">
        <v>0.000180285</v>
      </c>
      <c r="H49" s="12">
        <v>0.016533725</v>
      </c>
      <c r="I49" t="s" s="27">
        <v>48</v>
      </c>
      <c r="J49" s="4"/>
      <c r="K49" s="4"/>
      <c r="L49" s="4"/>
      <c r="M49" s="4"/>
      <c r="N49" s="4"/>
    </row>
    <row r="50" ht="15.35" customHeight="1">
      <c r="A50" t="s" s="27">
        <v>644</v>
      </c>
      <c r="B50" t="s" s="27">
        <v>645</v>
      </c>
      <c r="C50" s="12">
        <v>245.3218564</v>
      </c>
      <c r="D50" s="12">
        <v>-8.572198634999999</v>
      </c>
      <c r="E50" s="12">
        <v>1.21602286</v>
      </c>
      <c r="F50" s="12">
        <v>-7.049372935</v>
      </c>
      <c r="G50" s="42">
        <v>1.8e-12</v>
      </c>
      <c r="H50" s="42">
        <v>1.83e-09</v>
      </c>
      <c r="I50" t="s" s="27">
        <v>48</v>
      </c>
      <c r="J50" s="4"/>
      <c r="K50" s="4"/>
      <c r="L50" s="4"/>
      <c r="M50" s="4"/>
      <c r="N50" s="4"/>
    </row>
    <row r="51" ht="15.35" customHeight="1">
      <c r="A51" t="s" s="27">
        <v>646</v>
      </c>
      <c r="B51" t="s" s="27">
        <v>104</v>
      </c>
      <c r="C51" s="12">
        <v>1234.488582</v>
      </c>
      <c r="D51" s="12">
        <v>8.609884271</v>
      </c>
      <c r="E51" s="12">
        <v>2.488997724</v>
      </c>
      <c r="F51" s="12">
        <v>3.459177237</v>
      </c>
      <c r="G51" s="12">
        <v>0.0005418279999999999</v>
      </c>
      <c r="H51" s="12">
        <v>0.034620009</v>
      </c>
      <c r="I51" t="s" s="27">
        <v>48</v>
      </c>
      <c r="J51" s="4"/>
      <c r="K51" s="4"/>
      <c r="L51" s="4"/>
      <c r="M51" s="4"/>
      <c r="N51" s="4"/>
    </row>
    <row r="52" ht="15.35" customHeight="1">
      <c r="A52" t="s" s="27">
        <v>647</v>
      </c>
      <c r="B52" t="s" s="27">
        <v>648</v>
      </c>
      <c r="C52" s="12">
        <v>87.24242432</v>
      </c>
      <c r="D52" s="12">
        <v>-6.164594379</v>
      </c>
      <c r="E52" s="12">
        <v>1.153832002</v>
      </c>
      <c r="F52" s="12">
        <v>-5.342713992</v>
      </c>
      <c r="G52" s="42">
        <v>9.16e-08</v>
      </c>
      <c r="H52" s="42">
        <v>3.45e-05</v>
      </c>
      <c r="I52" t="s" s="27">
        <v>48</v>
      </c>
      <c r="J52" s="4"/>
      <c r="K52" s="4"/>
      <c r="L52" s="4"/>
      <c r="M52" s="4"/>
      <c r="N52" s="4"/>
    </row>
    <row r="53" ht="15.35" customHeight="1">
      <c r="A53" t="s" s="27">
        <v>649</v>
      </c>
      <c r="B53" t="s" s="27">
        <v>650</v>
      </c>
      <c r="C53" s="12">
        <v>91.08662541</v>
      </c>
      <c r="D53" s="12">
        <v>-7.173254053</v>
      </c>
      <c r="E53" s="12">
        <v>1.971097102</v>
      </c>
      <c r="F53" s="12">
        <v>-3.639219015</v>
      </c>
      <c r="G53" s="12">
        <v>0.000273466</v>
      </c>
      <c r="H53" s="12">
        <v>0.021749105</v>
      </c>
      <c r="I53" t="s" s="27">
        <v>48</v>
      </c>
      <c r="J53" s="4"/>
      <c r="K53" s="4"/>
      <c r="L53" s="4"/>
      <c r="M53" s="4"/>
      <c r="N53" s="4"/>
    </row>
    <row r="54" ht="15.35" customHeight="1">
      <c r="A54" t="s" s="27">
        <v>651</v>
      </c>
      <c r="B54" t="s" s="27">
        <v>652</v>
      </c>
      <c r="C54" s="12">
        <v>130.8387705</v>
      </c>
      <c r="D54" s="12">
        <v>-5.933066381</v>
      </c>
      <c r="E54" s="12">
        <v>1.569799871</v>
      </c>
      <c r="F54" s="12">
        <v>-3.779504948</v>
      </c>
      <c r="G54" s="12">
        <v>0.00015714</v>
      </c>
      <c r="H54" s="12">
        <v>0.014950374</v>
      </c>
      <c r="I54" t="s" s="27">
        <v>48</v>
      </c>
      <c r="J54" s="4"/>
      <c r="K54" s="4"/>
      <c r="L54" s="4"/>
      <c r="M54" s="4"/>
      <c r="N54" s="4"/>
    </row>
    <row r="55" ht="15.35" customHeight="1">
      <c r="A55" t="s" s="27">
        <v>653</v>
      </c>
      <c r="B55" t="s" s="27">
        <v>654</v>
      </c>
      <c r="C55" s="12">
        <v>34.12716971</v>
      </c>
      <c r="D55" s="12">
        <v>-8.91143576</v>
      </c>
      <c r="E55" s="12">
        <v>2.061241623</v>
      </c>
      <c r="F55" s="12">
        <v>-4.323333889</v>
      </c>
      <c r="G55" s="42">
        <v>1.54e-05</v>
      </c>
      <c r="H55" s="12">
        <v>0.002607588</v>
      </c>
      <c r="I55" t="s" s="27">
        <v>48</v>
      </c>
      <c r="J55" s="4"/>
      <c r="K55" s="4"/>
      <c r="L55" s="4"/>
      <c r="M55" s="4"/>
      <c r="N55" s="4"/>
    </row>
    <row r="56" ht="15.35" customHeight="1">
      <c r="A56" t="s" s="27">
        <v>655</v>
      </c>
      <c r="B56" t="s" s="27">
        <v>656</v>
      </c>
      <c r="C56" s="12">
        <v>237.1842201</v>
      </c>
      <c r="D56" s="12">
        <v>-8.466138791000001</v>
      </c>
      <c r="E56" s="12">
        <v>1.677652057</v>
      </c>
      <c r="F56" s="12">
        <v>-5.046421131</v>
      </c>
      <c r="G56" s="42">
        <v>4.5e-07</v>
      </c>
      <c r="H56" s="12">
        <v>0.000138868</v>
      </c>
      <c r="I56" t="s" s="27">
        <v>48</v>
      </c>
      <c r="J56" s="4"/>
      <c r="K56" s="4"/>
      <c r="L56" s="4"/>
      <c r="M56" s="4"/>
      <c r="N56" s="4"/>
    </row>
    <row r="57" ht="15.35" customHeight="1">
      <c r="A57" t="s" s="27">
        <v>657</v>
      </c>
      <c r="B57" t="s" s="27">
        <v>589</v>
      </c>
      <c r="C57" s="12">
        <v>212.6858911</v>
      </c>
      <c r="D57" s="12">
        <v>-6.472035233</v>
      </c>
      <c r="E57" s="12">
        <v>1.812470644</v>
      </c>
      <c r="F57" s="12">
        <v>-3.570835894</v>
      </c>
      <c r="G57" s="12">
        <v>0.000355844</v>
      </c>
      <c r="H57" s="12">
        <v>0.026441532</v>
      </c>
      <c r="I57" t="s" s="27">
        <v>48</v>
      </c>
      <c r="J57" s="4"/>
      <c r="K57" s="4"/>
      <c r="L57" s="4"/>
      <c r="M57" s="4"/>
      <c r="N57" s="4"/>
    </row>
    <row r="58" ht="15.35" customHeight="1">
      <c r="A58" t="s" s="27">
        <v>658</v>
      </c>
      <c r="B58" t="s" s="27">
        <v>659</v>
      </c>
      <c r="C58" s="12">
        <v>152.6934646</v>
      </c>
      <c r="D58" s="12">
        <v>-5.677036733</v>
      </c>
      <c r="E58" s="12">
        <v>1.305794165</v>
      </c>
      <c r="F58" s="12">
        <v>-4.34757398</v>
      </c>
      <c r="G58" s="42">
        <v>1.38e-05</v>
      </c>
      <c r="H58" s="12">
        <v>0.002375074</v>
      </c>
      <c r="I58" t="s" s="27">
        <v>48</v>
      </c>
      <c r="J58" s="4"/>
      <c r="K58" s="4"/>
      <c r="L58" s="4"/>
      <c r="M58" s="4"/>
      <c r="N58" s="4"/>
    </row>
    <row r="59" ht="15.35" customHeight="1">
      <c r="A59" t="s" s="27">
        <v>660</v>
      </c>
      <c r="B59" t="s" s="27">
        <v>659</v>
      </c>
      <c r="C59" s="12">
        <v>378.1529814</v>
      </c>
      <c r="D59" s="12">
        <v>-6.965628629</v>
      </c>
      <c r="E59" s="12">
        <v>1.264532627</v>
      </c>
      <c r="F59" s="12">
        <v>-5.508460975</v>
      </c>
      <c r="G59" s="42">
        <v>3.62e-08</v>
      </c>
      <c r="H59" s="42">
        <v>1.68e-05</v>
      </c>
      <c r="I59" t="s" s="27">
        <v>48</v>
      </c>
      <c r="J59" s="4"/>
      <c r="K59" s="4"/>
      <c r="L59" s="4"/>
      <c r="M59" s="4"/>
      <c r="N59" s="4"/>
    </row>
    <row r="60" ht="15.35" customHeight="1">
      <c r="A60" t="s" s="27">
        <v>661</v>
      </c>
      <c r="B60" t="s" s="27">
        <v>662</v>
      </c>
      <c r="C60" s="12">
        <v>531.4147857</v>
      </c>
      <c r="D60" s="12">
        <v>5.267074184</v>
      </c>
      <c r="E60" s="12">
        <v>1.487404903</v>
      </c>
      <c r="F60" s="12">
        <v>3.541116595</v>
      </c>
      <c r="G60" s="12">
        <v>0.000398437</v>
      </c>
      <c r="H60" s="12">
        <v>0.028167315</v>
      </c>
      <c r="I60" t="s" s="27">
        <v>48</v>
      </c>
      <c r="J60" s="4"/>
      <c r="K60" s="4"/>
      <c r="L60" s="4"/>
      <c r="M60" s="4"/>
      <c r="N60" s="4"/>
    </row>
    <row r="61" ht="15.35" customHeight="1">
      <c r="A61" t="s" s="27">
        <v>663</v>
      </c>
      <c r="B61" t="s" s="27">
        <v>664</v>
      </c>
      <c r="C61" s="12">
        <v>314.0428216</v>
      </c>
      <c r="D61" s="12">
        <v>-7.774605344</v>
      </c>
      <c r="E61" s="12">
        <v>1.366601035</v>
      </c>
      <c r="F61" s="12">
        <v>-5.68900882</v>
      </c>
      <c r="G61" s="42">
        <v>1.28e-08</v>
      </c>
      <c r="H61" s="42">
        <v>6.85e-06</v>
      </c>
      <c r="I61" t="s" s="27">
        <v>48</v>
      </c>
      <c r="J61" s="4"/>
      <c r="K61" s="4"/>
      <c r="L61" s="4"/>
      <c r="M61" s="4"/>
      <c r="N61" s="4"/>
    </row>
    <row r="62" ht="15.35" customHeight="1">
      <c r="A62" t="s" s="27">
        <v>113</v>
      </c>
      <c r="B62" t="s" s="27">
        <v>243</v>
      </c>
      <c r="C62" s="12">
        <v>1212.368337</v>
      </c>
      <c r="D62" s="12">
        <v>-6.211597313</v>
      </c>
      <c r="E62" s="12">
        <v>0.63519611</v>
      </c>
      <c r="F62" s="12">
        <v>-9.779022912</v>
      </c>
      <c r="G62" s="42">
        <v>1.39e-22</v>
      </c>
      <c r="H62" s="42">
        <v>7.05e-19</v>
      </c>
      <c r="I62" t="s" s="27">
        <v>48</v>
      </c>
      <c r="J62" s="4"/>
      <c r="K62" s="4"/>
      <c r="L62" s="4"/>
      <c r="M62" s="4"/>
      <c r="N62" s="4"/>
    </row>
    <row r="63" ht="15.35" customHeight="1">
      <c r="A63" t="s" s="27">
        <v>116</v>
      </c>
      <c r="B63" t="s" s="27">
        <v>118</v>
      </c>
      <c r="C63" s="12">
        <v>1120.645622</v>
      </c>
      <c r="D63" s="12">
        <v>-7.784053349</v>
      </c>
      <c r="E63" s="12">
        <v>1.390293347</v>
      </c>
      <c r="F63" s="12">
        <v>-5.598856793</v>
      </c>
      <c r="G63" s="42">
        <v>2.16e-08</v>
      </c>
      <c r="H63" s="42">
        <v>1.1e-05</v>
      </c>
      <c r="I63" t="s" s="27">
        <v>48</v>
      </c>
      <c r="J63" s="4"/>
      <c r="K63" s="4"/>
      <c r="L63" s="4"/>
      <c r="M63" s="4"/>
      <c r="N63" s="4"/>
    </row>
    <row r="64" ht="15.35" customHeight="1">
      <c r="A64" t="s" s="27">
        <v>665</v>
      </c>
      <c r="B64" t="s" s="27">
        <v>54</v>
      </c>
      <c r="C64" s="12">
        <v>644.125313</v>
      </c>
      <c r="D64" s="12">
        <v>-8.464217334000001</v>
      </c>
      <c r="E64" s="12">
        <v>1.334495176</v>
      </c>
      <c r="F64" s="12">
        <v>-6.342636141</v>
      </c>
      <c r="G64" s="42">
        <v>2.26e-10</v>
      </c>
      <c r="H64" s="42">
        <v>1.77e-07</v>
      </c>
      <c r="I64" t="s" s="27">
        <v>48</v>
      </c>
      <c r="J64" s="4"/>
      <c r="K64" s="4"/>
      <c r="L64" s="4"/>
      <c r="M64" s="4"/>
      <c r="N64" s="4"/>
    </row>
    <row r="65" ht="15.35" customHeight="1">
      <c r="A65" t="s" s="27">
        <v>666</v>
      </c>
      <c r="B65" t="s" s="27">
        <v>54</v>
      </c>
      <c r="C65" s="12">
        <v>529.5353683</v>
      </c>
      <c r="D65" s="12">
        <v>-8.725436143</v>
      </c>
      <c r="E65" s="12">
        <v>1.368894861</v>
      </c>
      <c r="F65" s="12">
        <v>-6.374073272</v>
      </c>
      <c r="G65" s="42">
        <v>1.84e-10</v>
      </c>
      <c r="H65" s="42">
        <v>1.56e-07</v>
      </c>
      <c r="I65" t="s" s="27">
        <v>48</v>
      </c>
      <c r="J65" s="4"/>
      <c r="K65" s="4"/>
      <c r="L65" s="4"/>
      <c r="M65" s="4"/>
      <c r="N65" s="4"/>
    </row>
    <row r="66" ht="15.35" customHeight="1">
      <c r="A66" t="s" s="27">
        <v>667</v>
      </c>
      <c r="B66" t="s" s="27">
        <v>668</v>
      </c>
      <c r="C66" s="12">
        <v>123.3449461</v>
      </c>
      <c r="D66" s="12">
        <v>-5.742395733</v>
      </c>
      <c r="E66" s="12">
        <v>1.082277679</v>
      </c>
      <c r="F66" s="12">
        <v>-5.305843265</v>
      </c>
      <c r="G66" s="42">
        <v>1.12e-07</v>
      </c>
      <c r="H66" s="42">
        <v>4.08e-05</v>
      </c>
      <c r="I66" t="s" s="27">
        <v>48</v>
      </c>
      <c r="J66" s="4"/>
      <c r="K66" s="4"/>
      <c r="L66" s="4"/>
      <c r="M66" s="4"/>
      <c r="N66" s="4"/>
    </row>
    <row r="67" ht="15.35" customHeight="1">
      <c r="A67" t="s" s="27">
        <v>669</v>
      </c>
      <c r="B67" t="s" s="27">
        <v>670</v>
      </c>
      <c r="C67" s="12">
        <v>1407.954208</v>
      </c>
      <c r="D67" s="12">
        <v>-6.678890026</v>
      </c>
      <c r="E67" s="12">
        <v>0.988008081</v>
      </c>
      <c r="F67" s="12">
        <v>-6.759954859</v>
      </c>
      <c r="G67" s="42">
        <v>1.38e-11</v>
      </c>
      <c r="H67" s="42">
        <v>1.28e-08</v>
      </c>
      <c r="I67" t="s" s="27">
        <v>48</v>
      </c>
      <c r="J67" s="4"/>
      <c r="K67" s="4"/>
      <c r="L67" s="4"/>
      <c r="M67" s="4"/>
      <c r="N67" s="4"/>
    </row>
    <row r="68" ht="15.35" customHeight="1">
      <c r="A68" t="s" s="27">
        <v>671</v>
      </c>
      <c r="B68" t="s" s="27">
        <v>672</v>
      </c>
      <c r="C68" s="12">
        <v>151.6105391</v>
      </c>
      <c r="D68" s="12">
        <v>-6.399365964</v>
      </c>
      <c r="E68" s="12">
        <v>1.543957134</v>
      </c>
      <c r="F68" s="12">
        <v>-4.144782146</v>
      </c>
      <c r="G68" s="42">
        <v>3.4e-05</v>
      </c>
      <c r="H68" s="12">
        <v>0.004496875</v>
      </c>
      <c r="I68" t="s" s="27">
        <v>48</v>
      </c>
      <c r="J68" s="4"/>
      <c r="K68" s="4"/>
      <c r="L68" s="4"/>
      <c r="M68" s="4"/>
      <c r="N68" s="4"/>
    </row>
    <row r="69" ht="15.35" customHeight="1">
      <c r="A69" t="s" s="27">
        <v>673</v>
      </c>
      <c r="B69" t="s" s="27">
        <v>674</v>
      </c>
      <c r="C69" s="12">
        <v>116.6522841</v>
      </c>
      <c r="D69" s="12">
        <v>-6.949983544</v>
      </c>
      <c r="E69" s="12">
        <v>1.731759634</v>
      </c>
      <c r="F69" s="12">
        <v>-4.013249534</v>
      </c>
      <c r="G69" s="42">
        <v>5.99e-05</v>
      </c>
      <c r="H69" s="12">
        <v>0.007257921</v>
      </c>
      <c r="I69" t="s" s="27">
        <v>48</v>
      </c>
      <c r="J69" s="4"/>
      <c r="K69" s="4"/>
      <c r="L69" s="4"/>
      <c r="M69" s="4"/>
      <c r="N69" s="4"/>
    </row>
    <row r="70" ht="15.35" customHeight="1">
      <c r="A70" t="s" s="27">
        <v>675</v>
      </c>
      <c r="B70" t="s" s="27">
        <v>676</v>
      </c>
      <c r="C70" s="12">
        <v>95.87708876000001</v>
      </c>
      <c r="D70" s="12">
        <v>-7.074705055</v>
      </c>
      <c r="E70" s="12">
        <v>1.543626445</v>
      </c>
      <c r="F70" s="12">
        <v>-4.583171712</v>
      </c>
      <c r="G70" s="42">
        <v>4.58e-06</v>
      </c>
      <c r="H70" s="12">
        <v>0.000991956</v>
      </c>
      <c r="I70" t="s" s="27">
        <v>48</v>
      </c>
      <c r="J70" s="4"/>
      <c r="K70" s="4"/>
      <c r="L70" s="4"/>
      <c r="M70" s="4"/>
      <c r="N7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H24"/>
  <sheetViews>
    <sheetView workbookViewId="0" showGridLines="0" defaultGridColor="1"/>
  </sheetViews>
  <sheetFormatPr defaultColWidth="10.8333" defaultRowHeight="16" customHeight="1" outlineLevelRow="0" outlineLevelCol="0"/>
  <cols>
    <col min="1" max="8" width="10.8516" style="53" customWidth="1"/>
    <col min="9" max="16384" width="10.8516" style="53" customWidth="1"/>
  </cols>
  <sheetData>
    <row r="1" ht="16" customHeight="1">
      <c r="A1" t="s" s="27">
        <v>677</v>
      </c>
      <c r="B1" s="4"/>
      <c r="C1" s="4"/>
      <c r="D1" s="4"/>
      <c r="E1" s="4"/>
      <c r="F1" s="4"/>
      <c r="G1" s="4"/>
      <c r="H1" s="4"/>
    </row>
    <row r="2" ht="16" customHeight="1">
      <c r="A2" s="4"/>
      <c r="B2" s="4"/>
      <c r="C2" s="4"/>
      <c r="D2" s="4"/>
      <c r="E2" s="4"/>
      <c r="F2" s="4"/>
      <c r="G2" s="4"/>
      <c r="H2" s="4"/>
    </row>
    <row r="3" ht="16" customHeight="1">
      <c r="A3" s="4"/>
      <c r="B3" s="4"/>
      <c r="C3" s="4"/>
      <c r="D3" s="4"/>
      <c r="E3" s="4"/>
      <c r="F3" s="4"/>
      <c r="G3" s="4"/>
      <c r="H3" s="4"/>
    </row>
    <row r="4" ht="16" customHeight="1">
      <c r="A4" s="4"/>
      <c r="B4" s="4"/>
      <c r="C4" s="4"/>
      <c r="D4" s="4"/>
      <c r="E4" s="4"/>
      <c r="F4" s="4"/>
      <c r="G4" s="4"/>
      <c r="H4" s="4"/>
    </row>
    <row r="5" ht="16" customHeight="1">
      <c r="A5" s="4"/>
      <c r="B5" s="4"/>
      <c r="C5" s="4"/>
      <c r="D5" s="4"/>
      <c r="E5" s="4"/>
      <c r="F5" s="4"/>
      <c r="G5" s="4"/>
      <c r="H5" s="4"/>
    </row>
    <row r="6" ht="16" customHeight="1">
      <c r="A6" s="4"/>
      <c r="B6" s="4"/>
      <c r="C6" s="4"/>
      <c r="D6" s="4"/>
      <c r="E6" s="4"/>
      <c r="F6" s="4"/>
      <c r="G6" s="4"/>
      <c r="H6" s="4"/>
    </row>
    <row r="7" ht="16" customHeight="1">
      <c r="A7" s="4"/>
      <c r="B7" s="4"/>
      <c r="C7" s="4"/>
      <c r="D7" s="4"/>
      <c r="E7" s="4"/>
      <c r="F7" s="4"/>
      <c r="G7" s="4"/>
      <c r="H7" s="4"/>
    </row>
    <row r="8" ht="16" customHeight="1">
      <c r="A8" s="4"/>
      <c r="B8" s="4"/>
      <c r="C8" s="4"/>
      <c r="D8" s="4"/>
      <c r="E8" s="4"/>
      <c r="F8" s="4"/>
      <c r="G8" s="4"/>
      <c r="H8" s="4"/>
    </row>
    <row r="9" ht="16" customHeight="1">
      <c r="A9" s="4"/>
      <c r="B9" s="4"/>
      <c r="C9" s="4"/>
      <c r="D9" s="4"/>
      <c r="E9" s="4"/>
      <c r="F9" s="4"/>
      <c r="G9" s="4"/>
      <c r="H9" s="4"/>
    </row>
    <row r="10" ht="16" customHeight="1">
      <c r="A10" s="4"/>
      <c r="B10" s="4"/>
      <c r="C10" s="4"/>
      <c r="D10" s="4"/>
      <c r="E10" s="4"/>
      <c r="F10" s="4"/>
      <c r="G10" s="4"/>
      <c r="H10" s="4"/>
    </row>
    <row r="11" ht="16" customHeight="1">
      <c r="A11" s="4"/>
      <c r="B11" s="4"/>
      <c r="C11" s="4"/>
      <c r="D11" s="4"/>
      <c r="E11" s="4"/>
      <c r="F11" s="4"/>
      <c r="G11" s="4"/>
      <c r="H11" s="4"/>
    </row>
    <row r="12" ht="16" customHeight="1">
      <c r="A12" s="4"/>
      <c r="B12" s="4"/>
      <c r="C12" s="4"/>
      <c r="D12" s="4"/>
      <c r="E12" s="4"/>
      <c r="F12" s="4"/>
      <c r="G12" s="4"/>
      <c r="H12" s="4"/>
    </row>
    <row r="13" ht="16" customHeight="1">
      <c r="A13" s="4"/>
      <c r="B13" s="4"/>
      <c r="C13" s="4"/>
      <c r="D13" s="4"/>
      <c r="E13" s="4"/>
      <c r="F13" s="4"/>
      <c r="G13" s="4"/>
      <c r="H13" s="4"/>
    </row>
    <row r="14" ht="16" customHeight="1">
      <c r="A14" s="4"/>
      <c r="B14" s="4"/>
      <c r="C14" s="4"/>
      <c r="D14" s="4"/>
      <c r="E14" s="4"/>
      <c r="F14" s="4"/>
      <c r="G14" s="4"/>
      <c r="H14" s="4"/>
    </row>
    <row r="15" ht="16" customHeight="1">
      <c r="A15" s="4"/>
      <c r="B15" s="4"/>
      <c r="C15" s="4"/>
      <c r="D15" s="4"/>
      <c r="E15" s="4"/>
      <c r="F15" s="4"/>
      <c r="G15" s="4"/>
      <c r="H15" s="4"/>
    </row>
    <row r="16" ht="16" customHeight="1">
      <c r="A16" s="4"/>
      <c r="B16" s="4"/>
      <c r="C16" s="4"/>
      <c r="D16" s="4"/>
      <c r="E16" s="4"/>
      <c r="F16" s="4"/>
      <c r="G16" s="4"/>
      <c r="H16" s="4"/>
    </row>
    <row r="17" ht="16" customHeight="1">
      <c r="A17" s="4"/>
      <c r="B17" s="4"/>
      <c r="C17" s="4"/>
      <c r="D17" s="4"/>
      <c r="E17" s="4"/>
      <c r="F17" s="4"/>
      <c r="G17" s="4"/>
      <c r="H17" s="4"/>
    </row>
    <row r="18" ht="16" customHeight="1">
      <c r="A18" s="4"/>
      <c r="B18" s="4"/>
      <c r="C18" s="4"/>
      <c r="D18" s="4"/>
      <c r="E18" s="4"/>
      <c r="F18" s="4"/>
      <c r="G18" s="4"/>
      <c r="H18" s="4"/>
    </row>
    <row r="19" ht="16" customHeight="1">
      <c r="A19" s="4"/>
      <c r="B19" s="4"/>
      <c r="C19" s="4"/>
      <c r="D19" s="4"/>
      <c r="E19" s="4"/>
      <c r="F19" s="4"/>
      <c r="G19" s="4"/>
      <c r="H19" s="4"/>
    </row>
    <row r="20" ht="16" customHeight="1">
      <c r="A20" s="4"/>
      <c r="B20" s="4"/>
      <c r="C20" s="4"/>
      <c r="D20" s="4"/>
      <c r="E20" s="4"/>
      <c r="F20" s="4"/>
      <c r="G20" s="4"/>
      <c r="H20" s="4"/>
    </row>
    <row r="21" ht="16" customHeight="1">
      <c r="A21" s="4"/>
      <c r="B21" s="4"/>
      <c r="C21" s="4"/>
      <c r="D21" s="4"/>
      <c r="E21" s="4"/>
      <c r="F21" s="4"/>
      <c r="G21" s="4"/>
      <c r="H21" s="4"/>
    </row>
    <row r="22" ht="16" customHeight="1">
      <c r="A22" s="4"/>
      <c r="B22" s="4"/>
      <c r="C22" s="4"/>
      <c r="D22" s="4"/>
      <c r="E22" s="4"/>
      <c r="F22" s="4"/>
      <c r="G22" s="4"/>
      <c r="H22" s="4"/>
    </row>
    <row r="23" ht="16" customHeight="1">
      <c r="A23" s="4"/>
      <c r="B23" s="4"/>
      <c r="C23" s="4"/>
      <c r="D23" s="4"/>
      <c r="E23" s="4"/>
      <c r="F23" s="4"/>
      <c r="G23" s="4"/>
      <c r="H23" s="4"/>
    </row>
    <row r="24" ht="16" customHeight="1">
      <c r="A24" s="4"/>
      <c r="B24" s="4"/>
      <c r="C24" s="4"/>
      <c r="D24" s="4"/>
      <c r="E24" s="4"/>
      <c r="F24" s="4"/>
      <c r="G24" s="4"/>
      <c r="H24"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F48"/>
  <sheetViews>
    <sheetView workbookViewId="0" showGridLines="0" defaultGridColor="1"/>
  </sheetViews>
  <sheetFormatPr defaultColWidth="10.8333" defaultRowHeight="16" customHeight="1" outlineLevelRow="0" outlineLevelCol="0"/>
  <cols>
    <col min="1" max="1" width="12.3516" style="54" customWidth="1"/>
    <col min="2" max="2" width="67" style="54" customWidth="1"/>
    <col min="3" max="6" width="10.8516" style="54" customWidth="1"/>
    <col min="7" max="16384" width="10.8516" style="54" customWidth="1"/>
  </cols>
  <sheetData>
    <row r="1" ht="15.35" customHeight="1">
      <c r="A1" t="s" s="27">
        <v>678</v>
      </c>
      <c r="B1" s="4"/>
      <c r="C1" s="4"/>
      <c r="D1" s="4"/>
      <c r="E1" s="4"/>
      <c r="F1" s="4"/>
    </row>
    <row r="2" ht="15.35" customHeight="1">
      <c r="A2" s="4"/>
      <c r="B2" s="4"/>
      <c r="C2" s="4"/>
      <c r="D2" s="4"/>
      <c r="E2" s="4"/>
      <c r="F2" s="4"/>
    </row>
    <row r="3" ht="15.35" customHeight="1">
      <c r="A3" t="s" s="27">
        <v>262</v>
      </c>
      <c r="B3" t="s" s="27">
        <v>263</v>
      </c>
      <c r="C3" t="s" s="27">
        <v>264</v>
      </c>
      <c r="D3" t="s" s="27">
        <v>424</v>
      </c>
      <c r="E3" t="s" s="27">
        <v>266</v>
      </c>
      <c r="F3" t="s" s="27">
        <v>267</v>
      </c>
    </row>
    <row r="4" ht="15.35" customHeight="1">
      <c r="A4" t="s" s="27">
        <v>679</v>
      </c>
      <c r="B4" t="s" s="27">
        <v>680</v>
      </c>
      <c r="C4" s="12">
        <v>58</v>
      </c>
      <c r="D4" s="12">
        <v>9</v>
      </c>
      <c r="E4" s="12">
        <v>1.95</v>
      </c>
      <c r="F4" s="12">
        <v>0.00012</v>
      </c>
    </row>
    <row r="5" ht="15.35" customHeight="1">
      <c r="A5" t="s" s="27">
        <v>516</v>
      </c>
      <c r="B5" t="s" s="27">
        <v>517</v>
      </c>
      <c r="C5" s="12">
        <v>4</v>
      </c>
      <c r="D5" s="12">
        <v>3</v>
      </c>
      <c r="E5" s="12">
        <v>0.13</v>
      </c>
      <c r="F5" s="12">
        <v>0.00015</v>
      </c>
    </row>
    <row r="6" ht="15.35" customHeight="1">
      <c r="A6" t="s" s="27">
        <v>526</v>
      </c>
      <c r="B6" t="s" s="27">
        <v>527</v>
      </c>
      <c r="C6" s="12">
        <v>36</v>
      </c>
      <c r="D6" s="12">
        <v>7</v>
      </c>
      <c r="E6" s="12">
        <v>1.21</v>
      </c>
      <c r="F6" s="12">
        <v>0.00042</v>
      </c>
    </row>
    <row r="7" ht="15.35" customHeight="1">
      <c r="A7" t="s" s="27">
        <v>681</v>
      </c>
      <c r="B7" t="s" s="27">
        <v>682</v>
      </c>
      <c r="C7" s="12">
        <v>13</v>
      </c>
      <c r="D7" s="12">
        <v>4</v>
      </c>
      <c r="E7" s="12">
        <v>0.44</v>
      </c>
      <c r="F7" s="12">
        <v>0.00071</v>
      </c>
    </row>
    <row r="8" ht="15.35" customHeight="1">
      <c r="A8" t="s" s="27">
        <v>544</v>
      </c>
      <c r="B8" t="s" s="27">
        <v>545</v>
      </c>
      <c r="C8" s="12">
        <v>13</v>
      </c>
      <c r="D8" s="12">
        <v>4</v>
      </c>
      <c r="E8" s="12">
        <v>0.44</v>
      </c>
      <c r="F8" s="12">
        <v>0.00071</v>
      </c>
    </row>
    <row r="9" ht="15.35" customHeight="1">
      <c r="A9" t="s" s="27">
        <v>683</v>
      </c>
      <c r="B9" t="s" s="27">
        <v>684</v>
      </c>
      <c r="C9" s="12">
        <v>2</v>
      </c>
      <c r="D9" s="12">
        <v>2</v>
      </c>
      <c r="E9" s="12">
        <v>0.07000000000000001</v>
      </c>
      <c r="F9" s="12">
        <v>0.00113</v>
      </c>
    </row>
    <row r="10" ht="15.35" customHeight="1">
      <c r="A10" t="s" s="27">
        <v>685</v>
      </c>
      <c r="B10" t="s" s="27">
        <v>686</v>
      </c>
      <c r="C10" s="12">
        <v>53</v>
      </c>
      <c r="D10" s="12">
        <v>7</v>
      </c>
      <c r="E10" s="12">
        <v>1.78</v>
      </c>
      <c r="F10" s="12">
        <v>0.00114</v>
      </c>
    </row>
    <row r="11" ht="15.35" customHeight="1">
      <c r="A11" t="s" s="27">
        <v>687</v>
      </c>
      <c r="B11" t="s" s="27">
        <v>688</v>
      </c>
      <c r="C11" s="12">
        <v>7</v>
      </c>
      <c r="D11" s="12">
        <v>3</v>
      </c>
      <c r="E11" s="12">
        <v>0.24</v>
      </c>
      <c r="F11" s="12">
        <v>0.00119</v>
      </c>
    </row>
    <row r="12" ht="15.35" customHeight="1">
      <c r="A12" t="s" s="27">
        <v>562</v>
      </c>
      <c r="B12" t="s" s="27">
        <v>563</v>
      </c>
      <c r="C12" s="12">
        <v>43</v>
      </c>
      <c r="D12" s="12">
        <v>8</v>
      </c>
      <c r="E12" s="12">
        <v>1.45</v>
      </c>
      <c r="F12" s="12">
        <v>0.00122</v>
      </c>
    </row>
    <row r="13" ht="15.35" customHeight="1">
      <c r="A13" t="s" s="27">
        <v>689</v>
      </c>
      <c r="B13" t="s" s="27">
        <v>690</v>
      </c>
      <c r="C13" s="12">
        <v>37</v>
      </c>
      <c r="D13" s="12">
        <v>6</v>
      </c>
      <c r="E13" s="12">
        <v>1.25</v>
      </c>
      <c r="F13" s="12">
        <v>0.00133</v>
      </c>
    </row>
    <row r="14" ht="15.35" customHeight="1">
      <c r="A14" t="s" s="27">
        <v>691</v>
      </c>
      <c r="B14" t="s" s="27">
        <v>692</v>
      </c>
      <c r="C14" s="12">
        <v>16</v>
      </c>
      <c r="D14" s="12">
        <v>4</v>
      </c>
      <c r="E14" s="12">
        <v>0.54</v>
      </c>
      <c r="F14" s="12">
        <v>0.00166</v>
      </c>
    </row>
    <row r="15" ht="15.35" customHeight="1">
      <c r="A15" t="s" s="27">
        <v>693</v>
      </c>
      <c r="B15" t="s" s="27">
        <v>694</v>
      </c>
      <c r="C15" s="12">
        <v>60</v>
      </c>
      <c r="D15" s="12">
        <v>8</v>
      </c>
      <c r="E15" s="12">
        <v>2.02</v>
      </c>
      <c r="F15" s="12">
        <v>0.00182</v>
      </c>
    </row>
    <row r="16" ht="15.35" customHeight="1">
      <c r="A16" t="s" s="27">
        <v>550</v>
      </c>
      <c r="B16" t="s" s="27">
        <v>551</v>
      </c>
      <c r="C16" s="12">
        <v>1420</v>
      </c>
      <c r="D16" s="12">
        <v>66</v>
      </c>
      <c r="E16" s="12">
        <v>47.79</v>
      </c>
      <c r="F16" s="12">
        <v>0.00196</v>
      </c>
    </row>
    <row r="17" ht="15.35" customHeight="1">
      <c r="A17" t="s" s="27">
        <v>695</v>
      </c>
      <c r="B17" t="s" s="27">
        <v>696</v>
      </c>
      <c r="C17" s="12">
        <v>54</v>
      </c>
      <c r="D17" s="12">
        <v>7</v>
      </c>
      <c r="E17" s="12">
        <v>1.82</v>
      </c>
      <c r="F17" s="12">
        <v>0.00207</v>
      </c>
    </row>
    <row r="18" ht="15.35" customHeight="1">
      <c r="A18" t="s" s="27">
        <v>697</v>
      </c>
      <c r="B18" t="s" s="27">
        <v>698</v>
      </c>
      <c r="C18" s="12">
        <v>297</v>
      </c>
      <c r="D18" s="12">
        <v>20</v>
      </c>
      <c r="E18" s="12">
        <v>10</v>
      </c>
      <c r="F18" s="12">
        <v>0.00234</v>
      </c>
    </row>
    <row r="19" ht="15.35" customHeight="1">
      <c r="A19" t="s" s="27">
        <v>522</v>
      </c>
      <c r="B19" t="s" s="27">
        <v>523</v>
      </c>
      <c r="C19" s="12">
        <v>87</v>
      </c>
      <c r="D19" s="12">
        <v>9</v>
      </c>
      <c r="E19" s="12">
        <v>2.93</v>
      </c>
      <c r="F19" s="12">
        <v>0.00251</v>
      </c>
    </row>
    <row r="20" ht="15.35" customHeight="1">
      <c r="A20" t="s" s="27">
        <v>699</v>
      </c>
      <c r="B20" t="s" s="27">
        <v>700</v>
      </c>
      <c r="C20" s="12">
        <v>18</v>
      </c>
      <c r="D20" s="12">
        <v>4</v>
      </c>
      <c r="E20" s="12">
        <v>0.61</v>
      </c>
      <c r="F20" s="12">
        <v>0.00264</v>
      </c>
    </row>
    <row r="21" ht="15.35" customHeight="1">
      <c r="A21" t="s" s="27">
        <v>701</v>
      </c>
      <c r="B21" t="s" s="27">
        <v>702</v>
      </c>
      <c r="C21" s="12">
        <v>9</v>
      </c>
      <c r="D21" s="12">
        <v>3</v>
      </c>
      <c r="E21" s="12">
        <v>0.3</v>
      </c>
      <c r="F21" s="12">
        <v>0.00272</v>
      </c>
    </row>
    <row r="22" ht="15.35" customHeight="1">
      <c r="A22" t="s" s="27">
        <v>703</v>
      </c>
      <c r="B22" t="s" s="27">
        <v>704</v>
      </c>
      <c r="C22" s="12">
        <v>9</v>
      </c>
      <c r="D22" s="12">
        <v>3</v>
      </c>
      <c r="E22" s="12">
        <v>0.3</v>
      </c>
      <c r="F22" s="12">
        <v>0.00272</v>
      </c>
    </row>
    <row r="23" ht="15.35" customHeight="1">
      <c r="A23" t="s" s="27">
        <v>705</v>
      </c>
      <c r="B23" t="s" s="27">
        <v>706</v>
      </c>
      <c r="C23" s="12">
        <v>32</v>
      </c>
      <c r="D23" s="12">
        <v>6</v>
      </c>
      <c r="E23" s="12">
        <v>1.08</v>
      </c>
      <c r="F23" s="12">
        <v>0.0032</v>
      </c>
    </row>
    <row r="24" ht="15.35" customHeight="1">
      <c r="A24" t="s" s="27">
        <v>707</v>
      </c>
      <c r="B24" t="s" s="27">
        <v>708</v>
      </c>
      <c r="C24" s="12">
        <v>19</v>
      </c>
      <c r="D24" s="12">
        <v>4</v>
      </c>
      <c r="E24" s="12">
        <v>0.64</v>
      </c>
      <c r="F24" s="12">
        <v>0.00326</v>
      </c>
    </row>
    <row r="25" ht="15.35" customHeight="1">
      <c r="A25" t="s" s="27">
        <v>709</v>
      </c>
      <c r="B25" t="s" s="27">
        <v>710</v>
      </c>
      <c r="C25" s="12">
        <v>3</v>
      </c>
      <c r="D25" s="12">
        <v>2</v>
      </c>
      <c r="E25" s="12">
        <v>0.1</v>
      </c>
      <c r="F25" s="12">
        <v>0.00331</v>
      </c>
    </row>
    <row r="26" ht="15.35" customHeight="1">
      <c r="A26" t="s" s="27">
        <v>711</v>
      </c>
      <c r="B26" t="s" s="27">
        <v>712</v>
      </c>
      <c r="C26" s="12">
        <v>3</v>
      </c>
      <c r="D26" s="12">
        <v>2</v>
      </c>
      <c r="E26" s="12">
        <v>0.1</v>
      </c>
      <c r="F26" s="12">
        <v>0.00331</v>
      </c>
    </row>
    <row r="27" ht="15.35" customHeight="1">
      <c r="A27" t="s" s="27">
        <v>528</v>
      </c>
      <c r="B27" t="s" s="27">
        <v>529</v>
      </c>
      <c r="C27" s="12">
        <v>3</v>
      </c>
      <c r="D27" s="12">
        <v>2</v>
      </c>
      <c r="E27" s="12">
        <v>0.1</v>
      </c>
      <c r="F27" s="12">
        <v>0.00331</v>
      </c>
    </row>
    <row r="28" ht="15.35" customHeight="1">
      <c r="A28" t="s" s="27">
        <v>713</v>
      </c>
      <c r="B28" t="s" s="27">
        <v>714</v>
      </c>
      <c r="C28" s="12">
        <v>3</v>
      </c>
      <c r="D28" s="12">
        <v>2</v>
      </c>
      <c r="E28" s="12">
        <v>0.1</v>
      </c>
      <c r="F28" s="12">
        <v>0.00331</v>
      </c>
    </row>
    <row r="29" ht="15.35" customHeight="1">
      <c r="A29" t="s" s="27">
        <v>715</v>
      </c>
      <c r="B29" t="s" s="27">
        <v>716</v>
      </c>
      <c r="C29" s="12">
        <v>150</v>
      </c>
      <c r="D29" s="12">
        <v>13</v>
      </c>
      <c r="E29" s="12">
        <v>5.05</v>
      </c>
      <c r="F29" s="12">
        <v>0.00373</v>
      </c>
    </row>
    <row r="30" ht="15.35" customHeight="1">
      <c r="A30" t="s" s="27">
        <v>717</v>
      </c>
      <c r="B30" t="s" s="27">
        <v>718</v>
      </c>
      <c r="C30" s="12">
        <v>126</v>
      </c>
      <c r="D30" s="12">
        <v>15</v>
      </c>
      <c r="E30" s="12">
        <v>4.24</v>
      </c>
      <c r="F30" s="12">
        <v>0.00376</v>
      </c>
    </row>
    <row r="31" ht="15.35" customHeight="1">
      <c r="A31" t="s" s="27">
        <v>719</v>
      </c>
      <c r="B31" t="s" s="27">
        <v>720</v>
      </c>
      <c r="C31" s="12">
        <v>393</v>
      </c>
      <c r="D31" s="12">
        <v>27</v>
      </c>
      <c r="E31" s="12">
        <v>13.23</v>
      </c>
      <c r="F31" s="12">
        <v>0.00396</v>
      </c>
    </row>
    <row r="32" ht="15.35" customHeight="1">
      <c r="A32" t="s" s="27">
        <v>721</v>
      </c>
      <c r="B32" t="s" s="27">
        <v>722</v>
      </c>
      <c r="C32" s="12">
        <v>163</v>
      </c>
      <c r="D32" s="12">
        <v>13</v>
      </c>
      <c r="E32" s="12">
        <v>5.49</v>
      </c>
      <c r="F32" s="12">
        <v>0.0043</v>
      </c>
    </row>
    <row r="33" ht="15.35" customHeight="1">
      <c r="A33" t="s" s="27">
        <v>723</v>
      </c>
      <c r="B33" t="s" s="27">
        <v>724</v>
      </c>
      <c r="C33" s="12">
        <v>21</v>
      </c>
      <c r="D33" s="12">
        <v>4</v>
      </c>
      <c r="E33" s="12">
        <v>0.71</v>
      </c>
      <c r="F33" s="12">
        <v>0.00478</v>
      </c>
    </row>
    <row r="34" ht="15.35" customHeight="1">
      <c r="A34" t="s" s="27">
        <v>451</v>
      </c>
      <c r="B34" t="s" s="27">
        <v>452</v>
      </c>
      <c r="C34" s="12">
        <v>35</v>
      </c>
      <c r="D34" s="12">
        <v>4</v>
      </c>
      <c r="E34" s="12">
        <v>1.18</v>
      </c>
      <c r="F34" s="12">
        <v>0.00508</v>
      </c>
    </row>
    <row r="35" ht="15.35" customHeight="1">
      <c r="A35" t="s" s="27">
        <v>725</v>
      </c>
      <c r="B35" t="s" s="27">
        <v>726</v>
      </c>
      <c r="C35" s="12">
        <v>22</v>
      </c>
      <c r="D35" s="12">
        <v>4</v>
      </c>
      <c r="E35" s="12">
        <v>0.74</v>
      </c>
      <c r="F35" s="12">
        <v>0.00569</v>
      </c>
    </row>
    <row r="36" ht="15.35" customHeight="1">
      <c r="A36" t="s" s="27">
        <v>727</v>
      </c>
      <c r="B36" t="s" s="27">
        <v>728</v>
      </c>
      <c r="C36" s="12">
        <v>35</v>
      </c>
      <c r="D36" s="12">
        <v>5</v>
      </c>
      <c r="E36" s="12">
        <v>1.18</v>
      </c>
      <c r="F36" s="12">
        <v>0.00591</v>
      </c>
    </row>
    <row r="37" ht="15.35" customHeight="1">
      <c r="A37" t="s" s="27">
        <v>729</v>
      </c>
      <c r="B37" t="s" s="27">
        <v>730</v>
      </c>
      <c r="C37" s="12">
        <v>22</v>
      </c>
      <c r="D37" s="12">
        <v>4</v>
      </c>
      <c r="E37" s="12">
        <v>0.74</v>
      </c>
      <c r="F37" s="12">
        <v>0.00641</v>
      </c>
    </row>
    <row r="38" ht="15.35" customHeight="1">
      <c r="A38" t="s" s="27">
        <v>731</v>
      </c>
      <c r="B38" t="s" s="27">
        <v>732</v>
      </c>
      <c r="C38" s="12">
        <v>4</v>
      </c>
      <c r="D38" s="12">
        <v>2</v>
      </c>
      <c r="E38" s="12">
        <v>0.13</v>
      </c>
      <c r="F38" s="12">
        <v>0.00647</v>
      </c>
    </row>
    <row r="39" ht="15.35" customHeight="1">
      <c r="A39" t="s" s="27">
        <v>733</v>
      </c>
      <c r="B39" t="s" s="27">
        <v>734</v>
      </c>
      <c r="C39" s="12">
        <v>4</v>
      </c>
      <c r="D39" s="12">
        <v>2</v>
      </c>
      <c r="E39" s="12">
        <v>0.13</v>
      </c>
      <c r="F39" s="12">
        <v>0.00647</v>
      </c>
    </row>
    <row r="40" ht="15.35" customHeight="1">
      <c r="A40" t="s" s="27">
        <v>735</v>
      </c>
      <c r="B40" t="s" s="27">
        <v>736</v>
      </c>
      <c r="C40" s="12">
        <v>4</v>
      </c>
      <c r="D40" s="12">
        <v>2</v>
      </c>
      <c r="E40" s="12">
        <v>0.13</v>
      </c>
      <c r="F40" s="12">
        <v>0.00647</v>
      </c>
    </row>
    <row r="41" ht="15.35" customHeight="1">
      <c r="A41" t="s" s="27">
        <v>737</v>
      </c>
      <c r="B41" t="s" s="27">
        <v>738</v>
      </c>
      <c r="C41" s="12">
        <v>4</v>
      </c>
      <c r="D41" s="12">
        <v>2</v>
      </c>
      <c r="E41" s="12">
        <v>0.13</v>
      </c>
      <c r="F41" s="12">
        <v>0.00647</v>
      </c>
    </row>
    <row r="42" ht="15.35" customHeight="1">
      <c r="A42" t="s" s="27">
        <v>542</v>
      </c>
      <c r="B42" t="s" s="27">
        <v>543</v>
      </c>
      <c r="C42" s="12">
        <v>4</v>
      </c>
      <c r="D42" s="12">
        <v>2</v>
      </c>
      <c r="E42" s="12">
        <v>0.13</v>
      </c>
      <c r="F42" s="12">
        <v>0.00647</v>
      </c>
    </row>
    <row r="43" ht="15.35" customHeight="1">
      <c r="A43" t="s" s="27">
        <v>739</v>
      </c>
      <c r="B43" t="s" s="27">
        <v>740</v>
      </c>
      <c r="C43" s="12">
        <v>24</v>
      </c>
      <c r="D43" s="12">
        <v>4</v>
      </c>
      <c r="E43" s="12">
        <v>0.8100000000000001</v>
      </c>
      <c r="F43" s="12">
        <v>0.00658</v>
      </c>
    </row>
    <row r="44" ht="15.35" customHeight="1">
      <c r="A44" t="s" s="27">
        <v>741</v>
      </c>
      <c r="B44" t="s" s="27">
        <v>742</v>
      </c>
      <c r="C44" s="12">
        <v>79</v>
      </c>
      <c r="D44" s="12">
        <v>8</v>
      </c>
      <c r="E44" s="12">
        <v>2.66</v>
      </c>
      <c r="F44" s="12">
        <v>0.00694</v>
      </c>
    </row>
    <row r="45" ht="15.35" customHeight="1">
      <c r="A45" t="s" s="27">
        <v>743</v>
      </c>
      <c r="B45" t="s" s="27">
        <v>744</v>
      </c>
      <c r="C45" s="12">
        <v>37</v>
      </c>
      <c r="D45" s="12">
        <v>5</v>
      </c>
      <c r="E45" s="12">
        <v>1.25</v>
      </c>
      <c r="F45" s="12">
        <v>0.00751</v>
      </c>
    </row>
    <row r="46" ht="15.35" customHeight="1">
      <c r="A46" t="s" s="27">
        <v>745</v>
      </c>
      <c r="B46" t="s" s="27">
        <v>746</v>
      </c>
      <c r="C46" s="12">
        <v>24</v>
      </c>
      <c r="D46" s="12">
        <v>4</v>
      </c>
      <c r="E46" s="12">
        <v>0.8100000000000001</v>
      </c>
      <c r="F46" s="12">
        <v>0.00784</v>
      </c>
    </row>
    <row r="47" ht="15.35" customHeight="1">
      <c r="A47" t="s" s="27">
        <v>747</v>
      </c>
      <c r="B47" t="s" s="27">
        <v>748</v>
      </c>
      <c r="C47" s="12">
        <v>58</v>
      </c>
      <c r="D47" s="12">
        <v>7</v>
      </c>
      <c r="E47" s="12">
        <v>1.95</v>
      </c>
      <c r="F47" s="12">
        <v>0.00826</v>
      </c>
    </row>
    <row r="48" ht="15.35" customHeight="1">
      <c r="A48" t="s" s="27">
        <v>749</v>
      </c>
      <c r="B48" t="s" s="27">
        <v>750</v>
      </c>
      <c r="C48" s="12">
        <v>25</v>
      </c>
      <c r="D48" s="12">
        <v>4</v>
      </c>
      <c r="E48" s="12">
        <v>0.84</v>
      </c>
      <c r="F48" s="12">
        <v>0.009090000000000001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